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PS" sheetId="1" r:id="rId1"/>
    <sheet name="UPS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T1694" i="2"/>
  <c r="S1694"/>
  <c r="F1694"/>
  <c r="E1694"/>
  <c r="M1632"/>
  <c r="I1631"/>
  <c r="K1631" s="1"/>
  <c r="L1630"/>
  <c r="V1630" s="1"/>
  <c r="I1630"/>
  <c r="K1630" s="1"/>
  <c r="I1629"/>
  <c r="K1629" s="1"/>
  <c r="L1628"/>
  <c r="V1628" s="1"/>
  <c r="I1628"/>
  <c r="K1628" s="1"/>
  <c r="I1627"/>
  <c r="K1627" s="1"/>
  <c r="L1626"/>
  <c r="V1626" s="1"/>
  <c r="I1626"/>
  <c r="K1626" s="1"/>
  <c r="I1625"/>
  <c r="K1625" s="1"/>
  <c r="L1624"/>
  <c r="V1624" s="1"/>
  <c r="I1624"/>
  <c r="K1624" s="1"/>
  <c r="I1623"/>
  <c r="K1623" s="1"/>
  <c r="L1622"/>
  <c r="V1622" s="1"/>
  <c r="I1622"/>
  <c r="K1622" s="1"/>
  <c r="I1621"/>
  <c r="K1621" s="1"/>
  <c r="L1620"/>
  <c r="V1620" s="1"/>
  <c r="I1620"/>
  <c r="K1620" s="1"/>
  <c r="I1619"/>
  <c r="K1619" s="1"/>
  <c r="L1618"/>
  <c r="V1618" s="1"/>
  <c r="I1618"/>
  <c r="K1618" s="1"/>
  <c r="I1617"/>
  <c r="K1617" s="1"/>
  <c r="L1616"/>
  <c r="V1616" s="1"/>
  <c r="I1616"/>
  <c r="K1616" s="1"/>
  <c r="I1615"/>
  <c r="K1615" s="1"/>
  <c r="L1614"/>
  <c r="V1614" s="1"/>
  <c r="I1614"/>
  <c r="K1614" s="1"/>
  <c r="I1613"/>
  <c r="K1613" s="1"/>
  <c r="L1612"/>
  <c r="V1612" s="1"/>
  <c r="I1612"/>
  <c r="K1612" s="1"/>
  <c r="I1611"/>
  <c r="K1611" s="1"/>
  <c r="L1610"/>
  <c r="V1610" s="1"/>
  <c r="I1610"/>
  <c r="K1610" s="1"/>
  <c r="I1609"/>
  <c r="K1609" s="1"/>
  <c r="L1608"/>
  <c r="V1608" s="1"/>
  <c r="I1608"/>
  <c r="K1608" s="1"/>
  <c r="I1607"/>
  <c r="K1607" s="1"/>
  <c r="L1606"/>
  <c r="V1606" s="1"/>
  <c r="I1606"/>
  <c r="K1606" s="1"/>
  <c r="I1605"/>
  <c r="K1605" s="1"/>
  <c r="L1604"/>
  <c r="V1604" s="1"/>
  <c r="I1604"/>
  <c r="K1604" s="1"/>
  <c r="I1603"/>
  <c r="K1603" s="1"/>
  <c r="L1602"/>
  <c r="V1602" s="1"/>
  <c r="I1602"/>
  <c r="K1602" s="1"/>
  <c r="I1601"/>
  <c r="K1601" s="1"/>
  <c r="L1600"/>
  <c r="V1600" s="1"/>
  <c r="I1600"/>
  <c r="K1600" s="1"/>
  <c r="I1599"/>
  <c r="K1599" s="1"/>
  <c r="M1591"/>
  <c r="I1590"/>
  <c r="K1590" s="1"/>
  <c r="L1589"/>
  <c r="V1589" s="1"/>
  <c r="I1589"/>
  <c r="K1589" s="1"/>
  <c r="I1588"/>
  <c r="K1588" s="1"/>
  <c r="L1587"/>
  <c r="V1587" s="1"/>
  <c r="I1587"/>
  <c r="K1587" s="1"/>
  <c r="K1586"/>
  <c r="I1586"/>
  <c r="L1586" s="1"/>
  <c r="L1585"/>
  <c r="I1585"/>
  <c r="K1585" s="1"/>
  <c r="U1585" s="1"/>
  <c r="I1584"/>
  <c r="L1584" s="1"/>
  <c r="V1584" s="1"/>
  <c r="L1583"/>
  <c r="I1583"/>
  <c r="K1583" s="1"/>
  <c r="I1582"/>
  <c r="L1582" s="1"/>
  <c r="L1581"/>
  <c r="V1581" s="1"/>
  <c r="I1581"/>
  <c r="K1581" s="1"/>
  <c r="I1580"/>
  <c r="L1580" s="1"/>
  <c r="L1579"/>
  <c r="V1579" s="1"/>
  <c r="I1579"/>
  <c r="K1579" s="1"/>
  <c r="I1578"/>
  <c r="L1578" s="1"/>
  <c r="L1577"/>
  <c r="V1577" s="1"/>
  <c r="I1577"/>
  <c r="K1577" s="1"/>
  <c r="I1576"/>
  <c r="L1576" s="1"/>
  <c r="L1575"/>
  <c r="V1575" s="1"/>
  <c r="I1575"/>
  <c r="K1575" s="1"/>
  <c r="I1574"/>
  <c r="L1574" s="1"/>
  <c r="L1573"/>
  <c r="V1573" s="1"/>
  <c r="I1573"/>
  <c r="K1573" s="1"/>
  <c r="I1572"/>
  <c r="L1572" s="1"/>
  <c r="L1571"/>
  <c r="V1571" s="1"/>
  <c r="I1571"/>
  <c r="K1571" s="1"/>
  <c r="I1570"/>
  <c r="L1570" s="1"/>
  <c r="L1569"/>
  <c r="V1569" s="1"/>
  <c r="I1569"/>
  <c r="K1569" s="1"/>
  <c r="I1568"/>
  <c r="L1568" s="1"/>
  <c r="L1567"/>
  <c r="V1567" s="1"/>
  <c r="I1567"/>
  <c r="K1567" s="1"/>
  <c r="I1566"/>
  <c r="L1566" s="1"/>
  <c r="L1565"/>
  <c r="V1565" s="1"/>
  <c r="I1565"/>
  <c r="K1565" s="1"/>
  <c r="I1564"/>
  <c r="L1564" s="1"/>
  <c r="L1563"/>
  <c r="V1563" s="1"/>
  <c r="I1563"/>
  <c r="K1563" s="1"/>
  <c r="I1562"/>
  <c r="L1562" s="1"/>
  <c r="L1561"/>
  <c r="V1561" s="1"/>
  <c r="I1561"/>
  <c r="K1561" s="1"/>
  <c r="I1560"/>
  <c r="L1560" s="1"/>
  <c r="L1559"/>
  <c r="V1559" s="1"/>
  <c r="I1559"/>
  <c r="K1559" s="1"/>
  <c r="I1558"/>
  <c r="L1558" s="1"/>
  <c r="L1557"/>
  <c r="V1557" s="1"/>
  <c r="I1557"/>
  <c r="K1557" s="1"/>
  <c r="I1556"/>
  <c r="L1556" s="1"/>
  <c r="L1555"/>
  <c r="V1555" s="1"/>
  <c r="I1555"/>
  <c r="K1555" s="1"/>
  <c r="I1554"/>
  <c r="L1554" s="1"/>
  <c r="L1553"/>
  <c r="V1553" s="1"/>
  <c r="I1553"/>
  <c r="K1553" s="1"/>
  <c r="I1552"/>
  <c r="L1552" s="1"/>
  <c r="L1551"/>
  <c r="V1551" s="1"/>
  <c r="I1551"/>
  <c r="K1551" s="1"/>
  <c r="I1550"/>
  <c r="L1550" s="1"/>
  <c r="L1549"/>
  <c r="V1549" s="1"/>
  <c r="I1549"/>
  <c r="K1549" s="1"/>
  <c r="I1548"/>
  <c r="I1591" s="1"/>
  <c r="M1529"/>
  <c r="I1528"/>
  <c r="L1528" s="1"/>
  <c r="L1527"/>
  <c r="V1527" s="1"/>
  <c r="I1527"/>
  <c r="K1527" s="1"/>
  <c r="I1526"/>
  <c r="L1526" s="1"/>
  <c r="L1525"/>
  <c r="V1525" s="1"/>
  <c r="I1525"/>
  <c r="K1525" s="1"/>
  <c r="I1524"/>
  <c r="L1524" s="1"/>
  <c r="L1523"/>
  <c r="V1523" s="1"/>
  <c r="I1523"/>
  <c r="K1523" s="1"/>
  <c r="I1522"/>
  <c r="L1522" s="1"/>
  <c r="S1522" s="1"/>
  <c r="L1521"/>
  <c r="I1521"/>
  <c r="K1521" s="1"/>
  <c r="R1521" s="1"/>
  <c r="I1520"/>
  <c r="L1520" s="1"/>
  <c r="S1520" s="1"/>
  <c r="L1519"/>
  <c r="I1519"/>
  <c r="K1519" s="1"/>
  <c r="R1519" s="1"/>
  <c r="I1518"/>
  <c r="L1518" s="1"/>
  <c r="S1518" s="1"/>
  <c r="L1517"/>
  <c r="I1517"/>
  <c r="K1517" s="1"/>
  <c r="R1517" s="1"/>
  <c r="I1516"/>
  <c r="L1516" s="1"/>
  <c r="S1516" s="1"/>
  <c r="L1515"/>
  <c r="V1515" s="1"/>
  <c r="I1515"/>
  <c r="K1515" s="1"/>
  <c r="I1514"/>
  <c r="K1514" s="1"/>
  <c r="L1513"/>
  <c r="V1513" s="1"/>
  <c r="I1513"/>
  <c r="K1513" s="1"/>
  <c r="I1512"/>
  <c r="K1512" s="1"/>
  <c r="L1511"/>
  <c r="V1511" s="1"/>
  <c r="I1511"/>
  <c r="K1511" s="1"/>
  <c r="I1510"/>
  <c r="K1510" s="1"/>
  <c r="L1509"/>
  <c r="V1509" s="1"/>
  <c r="I1509"/>
  <c r="K1509" s="1"/>
  <c r="I1508"/>
  <c r="K1508" s="1"/>
  <c r="L1507"/>
  <c r="V1507" s="1"/>
  <c r="I1507"/>
  <c r="K1507" s="1"/>
  <c r="I1506"/>
  <c r="K1506" s="1"/>
  <c r="L1505"/>
  <c r="V1505" s="1"/>
  <c r="I1505"/>
  <c r="K1505" s="1"/>
  <c r="I1504"/>
  <c r="K1504" s="1"/>
  <c r="L1503"/>
  <c r="V1503" s="1"/>
  <c r="I1503"/>
  <c r="K1503" s="1"/>
  <c r="I1502"/>
  <c r="K1502" s="1"/>
  <c r="L1501"/>
  <c r="V1501" s="1"/>
  <c r="I1501"/>
  <c r="K1501" s="1"/>
  <c r="I1500"/>
  <c r="K1500" s="1"/>
  <c r="L1499"/>
  <c r="V1499" s="1"/>
  <c r="I1499"/>
  <c r="K1499" s="1"/>
  <c r="I1498"/>
  <c r="K1498" s="1"/>
  <c r="L1497"/>
  <c r="V1497" s="1"/>
  <c r="I1497"/>
  <c r="K1497" s="1"/>
  <c r="I1496"/>
  <c r="K1496" s="1"/>
  <c r="L1495"/>
  <c r="V1495" s="1"/>
  <c r="I1495"/>
  <c r="K1495" s="1"/>
  <c r="I1494"/>
  <c r="K1494" s="1"/>
  <c r="L1493"/>
  <c r="V1493" s="1"/>
  <c r="I1493"/>
  <c r="K1493" s="1"/>
  <c r="I1492"/>
  <c r="K1492" s="1"/>
  <c r="L1491"/>
  <c r="V1491" s="1"/>
  <c r="I1491"/>
  <c r="K1491" s="1"/>
  <c r="I1490"/>
  <c r="K1490" s="1"/>
  <c r="L1489"/>
  <c r="V1489" s="1"/>
  <c r="I1489"/>
  <c r="K1489" s="1"/>
  <c r="I1488"/>
  <c r="K1488" s="1"/>
  <c r="L1487"/>
  <c r="V1487" s="1"/>
  <c r="I1487"/>
  <c r="K1487" s="1"/>
  <c r="I1486"/>
  <c r="K1486" s="1"/>
  <c r="L1485"/>
  <c r="V1485" s="1"/>
  <c r="I1485"/>
  <c r="K1485" s="1"/>
  <c r="I1484"/>
  <c r="K1484" s="1"/>
  <c r="L1483"/>
  <c r="V1483" s="1"/>
  <c r="I1483"/>
  <c r="K1483" s="1"/>
  <c r="I1482"/>
  <c r="K1482" s="1"/>
  <c r="L1481"/>
  <c r="V1481" s="1"/>
  <c r="I1481"/>
  <c r="K1481" s="1"/>
  <c r="I1480"/>
  <c r="K1480" s="1"/>
  <c r="L1479"/>
  <c r="V1479" s="1"/>
  <c r="I1479"/>
  <c r="K1479" s="1"/>
  <c r="I1478"/>
  <c r="K1478" s="1"/>
  <c r="L1477"/>
  <c r="V1477" s="1"/>
  <c r="I1477"/>
  <c r="K1477" s="1"/>
  <c r="I1476"/>
  <c r="K1476" s="1"/>
  <c r="L1475"/>
  <c r="V1475" s="1"/>
  <c r="I1475"/>
  <c r="K1475" s="1"/>
  <c r="I1474"/>
  <c r="K1474" s="1"/>
  <c r="L1473"/>
  <c r="V1473" s="1"/>
  <c r="I1473"/>
  <c r="K1473" s="1"/>
  <c r="I1472"/>
  <c r="K1472" s="1"/>
  <c r="L1471"/>
  <c r="V1471" s="1"/>
  <c r="I1471"/>
  <c r="K1471" s="1"/>
  <c r="I1470"/>
  <c r="K1470" s="1"/>
  <c r="L1469"/>
  <c r="V1469" s="1"/>
  <c r="I1469"/>
  <c r="K1469" s="1"/>
  <c r="I1468"/>
  <c r="K1468" s="1"/>
  <c r="L1467"/>
  <c r="V1467" s="1"/>
  <c r="I1467"/>
  <c r="K1467" s="1"/>
  <c r="I1466"/>
  <c r="K1466" s="1"/>
  <c r="L1465"/>
  <c r="V1465" s="1"/>
  <c r="I1465"/>
  <c r="K1465" s="1"/>
  <c r="I1464"/>
  <c r="I1529" s="1"/>
  <c r="M1462"/>
  <c r="I1461"/>
  <c r="K1461" s="1"/>
  <c r="L1460"/>
  <c r="V1460" s="1"/>
  <c r="I1460"/>
  <c r="K1460" s="1"/>
  <c r="I1459"/>
  <c r="K1459" s="1"/>
  <c r="L1458"/>
  <c r="V1458" s="1"/>
  <c r="I1458"/>
  <c r="K1458" s="1"/>
  <c r="I1457"/>
  <c r="K1457" s="1"/>
  <c r="L1456"/>
  <c r="V1456" s="1"/>
  <c r="I1456"/>
  <c r="K1456" s="1"/>
  <c r="I1455"/>
  <c r="K1455" s="1"/>
  <c r="L1454"/>
  <c r="V1454" s="1"/>
  <c r="I1454"/>
  <c r="K1454" s="1"/>
  <c r="I1453"/>
  <c r="K1453" s="1"/>
  <c r="L1452"/>
  <c r="V1452" s="1"/>
  <c r="I1452"/>
  <c r="K1452" s="1"/>
  <c r="I1451"/>
  <c r="K1451" s="1"/>
  <c r="L1450"/>
  <c r="V1450" s="1"/>
  <c r="I1450"/>
  <c r="K1450" s="1"/>
  <c r="I1449"/>
  <c r="K1449" s="1"/>
  <c r="L1448"/>
  <c r="V1448" s="1"/>
  <c r="I1448"/>
  <c r="K1448" s="1"/>
  <c r="I1447"/>
  <c r="K1447" s="1"/>
  <c r="L1446"/>
  <c r="V1446" s="1"/>
  <c r="I1446"/>
  <c r="K1446" s="1"/>
  <c r="I1445"/>
  <c r="K1445" s="1"/>
  <c r="L1444"/>
  <c r="V1444" s="1"/>
  <c r="I1444"/>
  <c r="K1444" s="1"/>
  <c r="I1443"/>
  <c r="K1443" s="1"/>
  <c r="L1442"/>
  <c r="V1442" s="1"/>
  <c r="I1442"/>
  <c r="K1442" s="1"/>
  <c r="I1441"/>
  <c r="K1441" s="1"/>
  <c r="L1440"/>
  <c r="V1440" s="1"/>
  <c r="I1440"/>
  <c r="K1440" s="1"/>
  <c r="I1439"/>
  <c r="K1439" s="1"/>
  <c r="L1438"/>
  <c r="V1438" s="1"/>
  <c r="I1438"/>
  <c r="K1438" s="1"/>
  <c r="I1437"/>
  <c r="K1437" s="1"/>
  <c r="L1436"/>
  <c r="V1436" s="1"/>
  <c r="I1436"/>
  <c r="K1436" s="1"/>
  <c r="I1435"/>
  <c r="K1435" s="1"/>
  <c r="L1434"/>
  <c r="V1434" s="1"/>
  <c r="I1434"/>
  <c r="K1434" s="1"/>
  <c r="I1433"/>
  <c r="K1433" s="1"/>
  <c r="L1432"/>
  <c r="V1432" s="1"/>
  <c r="I1432"/>
  <c r="K1432" s="1"/>
  <c r="I1431"/>
  <c r="K1431" s="1"/>
  <c r="L1430"/>
  <c r="V1430" s="1"/>
  <c r="I1430"/>
  <c r="K1430" s="1"/>
  <c r="I1429"/>
  <c r="K1429" s="1"/>
  <c r="L1428"/>
  <c r="V1428" s="1"/>
  <c r="I1428"/>
  <c r="K1428" s="1"/>
  <c r="I1427"/>
  <c r="K1427" s="1"/>
  <c r="L1426"/>
  <c r="I1426"/>
  <c r="K1426" s="1"/>
  <c r="U1426" s="1"/>
  <c r="I1425"/>
  <c r="L1425" s="1"/>
  <c r="V1425" s="1"/>
  <c r="L1424"/>
  <c r="I1424"/>
  <c r="K1424" s="1"/>
  <c r="U1424" s="1"/>
  <c r="I1423"/>
  <c r="L1423" s="1"/>
  <c r="V1423" s="1"/>
  <c r="L1422"/>
  <c r="I1422"/>
  <c r="K1422" s="1"/>
  <c r="U1422" s="1"/>
  <c r="I1421"/>
  <c r="L1421" s="1"/>
  <c r="V1421" s="1"/>
  <c r="L1420"/>
  <c r="I1420"/>
  <c r="K1420" s="1"/>
  <c r="U1420" s="1"/>
  <c r="I1419"/>
  <c r="L1419" s="1"/>
  <c r="V1419" s="1"/>
  <c r="L1418"/>
  <c r="I1418"/>
  <c r="K1418" s="1"/>
  <c r="U1418" s="1"/>
  <c r="I1417"/>
  <c r="L1417" s="1"/>
  <c r="V1417" s="1"/>
  <c r="L1416"/>
  <c r="V1416" s="1"/>
  <c r="I1416"/>
  <c r="K1416" s="1"/>
  <c r="I1415"/>
  <c r="L1415" s="1"/>
  <c r="L1414"/>
  <c r="V1414" s="1"/>
  <c r="I1414"/>
  <c r="K1414" s="1"/>
  <c r="I1413"/>
  <c r="L1413" s="1"/>
  <c r="L1412"/>
  <c r="I1412"/>
  <c r="M1394"/>
  <c r="L1393"/>
  <c r="V1393" s="1"/>
  <c r="I1393"/>
  <c r="K1393" s="1"/>
  <c r="I1392"/>
  <c r="L1392" s="1"/>
  <c r="L1391"/>
  <c r="V1391" s="1"/>
  <c r="I1391"/>
  <c r="K1391" s="1"/>
  <c r="I1390"/>
  <c r="L1390" s="1"/>
  <c r="L1389"/>
  <c r="V1389" s="1"/>
  <c r="I1389"/>
  <c r="K1389" s="1"/>
  <c r="I1388"/>
  <c r="L1388" s="1"/>
  <c r="L1387"/>
  <c r="V1387" s="1"/>
  <c r="I1387"/>
  <c r="K1387" s="1"/>
  <c r="I1386"/>
  <c r="L1386" s="1"/>
  <c r="L1385"/>
  <c r="V1385" s="1"/>
  <c r="I1385"/>
  <c r="K1385" s="1"/>
  <c r="I1384"/>
  <c r="L1384" s="1"/>
  <c r="L1383"/>
  <c r="V1383" s="1"/>
  <c r="I1383"/>
  <c r="K1383" s="1"/>
  <c r="I1382"/>
  <c r="L1382" s="1"/>
  <c r="L1381"/>
  <c r="V1381" s="1"/>
  <c r="I1381"/>
  <c r="K1381" s="1"/>
  <c r="I1380"/>
  <c r="L1380" s="1"/>
  <c r="L1379"/>
  <c r="V1379" s="1"/>
  <c r="I1379"/>
  <c r="K1379" s="1"/>
  <c r="I1378"/>
  <c r="L1378" s="1"/>
  <c r="L1377"/>
  <c r="V1377" s="1"/>
  <c r="I1377"/>
  <c r="K1377" s="1"/>
  <c r="I1376"/>
  <c r="L1376" s="1"/>
  <c r="L1375"/>
  <c r="V1375" s="1"/>
  <c r="I1375"/>
  <c r="K1375" s="1"/>
  <c r="I1374"/>
  <c r="L1374" s="1"/>
  <c r="L1373"/>
  <c r="V1373" s="1"/>
  <c r="I1373"/>
  <c r="K1373" s="1"/>
  <c r="I1372"/>
  <c r="L1372" s="1"/>
  <c r="L1371"/>
  <c r="V1371" s="1"/>
  <c r="I1371"/>
  <c r="K1371" s="1"/>
  <c r="I1370"/>
  <c r="L1370" s="1"/>
  <c r="L1369"/>
  <c r="V1369" s="1"/>
  <c r="I1369"/>
  <c r="K1369" s="1"/>
  <c r="I1368"/>
  <c r="L1368" s="1"/>
  <c r="L1367"/>
  <c r="V1367" s="1"/>
  <c r="I1367"/>
  <c r="K1367" s="1"/>
  <c r="I1366"/>
  <c r="L1366" s="1"/>
  <c r="L1365"/>
  <c r="V1365" s="1"/>
  <c r="I1365"/>
  <c r="K1365" s="1"/>
  <c r="I1364"/>
  <c r="L1364" s="1"/>
  <c r="L1363"/>
  <c r="V1363" s="1"/>
  <c r="I1363"/>
  <c r="K1363" s="1"/>
  <c r="I1362"/>
  <c r="L1362" s="1"/>
  <c r="L1361"/>
  <c r="V1361" s="1"/>
  <c r="I1361"/>
  <c r="K1361" s="1"/>
  <c r="I1360"/>
  <c r="L1360" s="1"/>
  <c r="L1359"/>
  <c r="V1359" s="1"/>
  <c r="I1359"/>
  <c r="K1359" s="1"/>
  <c r="I1358"/>
  <c r="L1358" s="1"/>
  <c r="L1357"/>
  <c r="V1357" s="1"/>
  <c r="I1357"/>
  <c r="K1357" s="1"/>
  <c r="I1356"/>
  <c r="L1356" s="1"/>
  <c r="L1355"/>
  <c r="V1355" s="1"/>
  <c r="I1355"/>
  <c r="K1355" s="1"/>
  <c r="I1354"/>
  <c r="L1354" s="1"/>
  <c r="L1353"/>
  <c r="V1353" s="1"/>
  <c r="I1353"/>
  <c r="K1353" s="1"/>
  <c r="I1352"/>
  <c r="L1352" s="1"/>
  <c r="L1351"/>
  <c r="V1351" s="1"/>
  <c r="I1351"/>
  <c r="K1351" s="1"/>
  <c r="I1350"/>
  <c r="L1350" s="1"/>
  <c r="L1349"/>
  <c r="V1349" s="1"/>
  <c r="I1349"/>
  <c r="K1349" s="1"/>
  <c r="I1348"/>
  <c r="L1348" s="1"/>
  <c r="L1347"/>
  <c r="V1347" s="1"/>
  <c r="I1347"/>
  <c r="K1347" s="1"/>
  <c r="I1346"/>
  <c r="L1346" s="1"/>
  <c r="L1345"/>
  <c r="V1345" s="1"/>
  <c r="I1345"/>
  <c r="K1345" s="1"/>
  <c r="I1344"/>
  <c r="L1344" s="1"/>
  <c r="L1343"/>
  <c r="V1343" s="1"/>
  <c r="I1343"/>
  <c r="K1343" s="1"/>
  <c r="I1342"/>
  <c r="L1342" s="1"/>
  <c r="L1341"/>
  <c r="V1341" s="1"/>
  <c r="I1341"/>
  <c r="K1341" s="1"/>
  <c r="I1340"/>
  <c r="L1340" s="1"/>
  <c r="L1339"/>
  <c r="V1339" s="1"/>
  <c r="I1339"/>
  <c r="K1339" s="1"/>
  <c r="I1338"/>
  <c r="L1338" s="1"/>
  <c r="L1337"/>
  <c r="V1337" s="1"/>
  <c r="I1337"/>
  <c r="K1337" s="1"/>
  <c r="I1336"/>
  <c r="L1336" s="1"/>
  <c r="L1335"/>
  <c r="V1335" s="1"/>
  <c r="I1335"/>
  <c r="K1335" s="1"/>
  <c r="I1334"/>
  <c r="L1334" s="1"/>
  <c r="L1333"/>
  <c r="V1333" s="1"/>
  <c r="I1333"/>
  <c r="K1333" s="1"/>
  <c r="I1332"/>
  <c r="L1332" s="1"/>
  <c r="L1331"/>
  <c r="V1331" s="1"/>
  <c r="I1331"/>
  <c r="K1331" s="1"/>
  <c r="I1330"/>
  <c r="L1330" s="1"/>
  <c r="L1329"/>
  <c r="V1329" s="1"/>
  <c r="I1329"/>
  <c r="K1329" s="1"/>
  <c r="I1328"/>
  <c r="L1328" s="1"/>
  <c r="L1327"/>
  <c r="V1327" s="1"/>
  <c r="I1327"/>
  <c r="K1327" s="1"/>
  <c r="I1326"/>
  <c r="L1326" s="1"/>
  <c r="L1325"/>
  <c r="V1325" s="1"/>
  <c r="I1325"/>
  <c r="K1325" s="1"/>
  <c r="I1324"/>
  <c r="L1324" s="1"/>
  <c r="L1323"/>
  <c r="V1323" s="1"/>
  <c r="I1323"/>
  <c r="K1323" s="1"/>
  <c r="I1322"/>
  <c r="L1322" s="1"/>
  <c r="L1321"/>
  <c r="V1321" s="1"/>
  <c r="I1321"/>
  <c r="K1321" s="1"/>
  <c r="I1320"/>
  <c r="L1320" s="1"/>
  <c r="L1319"/>
  <c r="V1319" s="1"/>
  <c r="I1319"/>
  <c r="K1319" s="1"/>
  <c r="I1318"/>
  <c r="L1318" s="1"/>
  <c r="L1317"/>
  <c r="V1317" s="1"/>
  <c r="I1317"/>
  <c r="K1317" s="1"/>
  <c r="I1316"/>
  <c r="L1316" s="1"/>
  <c r="L1315"/>
  <c r="V1315" s="1"/>
  <c r="I1315"/>
  <c r="K1315" s="1"/>
  <c r="I1314"/>
  <c r="L1314" s="1"/>
  <c r="L1313"/>
  <c r="V1313" s="1"/>
  <c r="I1313"/>
  <c r="K1313" s="1"/>
  <c r="I1312"/>
  <c r="L1312" s="1"/>
  <c r="M1278"/>
  <c r="I1277"/>
  <c r="L1277" s="1"/>
  <c r="L1276"/>
  <c r="V1276" s="1"/>
  <c r="I1276"/>
  <c r="K1276" s="1"/>
  <c r="I1275"/>
  <c r="L1275" s="1"/>
  <c r="L1274"/>
  <c r="V1274" s="1"/>
  <c r="I1274"/>
  <c r="K1274" s="1"/>
  <c r="I1273"/>
  <c r="L1273" s="1"/>
  <c r="L1272"/>
  <c r="I1272"/>
  <c r="K1272" s="1"/>
  <c r="V1271"/>
  <c r="P1271"/>
  <c r="K1271"/>
  <c r="I1271"/>
  <c r="L1271" s="1"/>
  <c r="S1271" s="1"/>
  <c r="L1270"/>
  <c r="V1270" s="1"/>
  <c r="I1270"/>
  <c r="K1270" s="1"/>
  <c r="I1269"/>
  <c r="K1269" s="1"/>
  <c r="L1268"/>
  <c r="V1268" s="1"/>
  <c r="I1268"/>
  <c r="K1268" s="1"/>
  <c r="I1267"/>
  <c r="K1267" s="1"/>
  <c r="L1266"/>
  <c r="V1266" s="1"/>
  <c r="I1266"/>
  <c r="K1266" s="1"/>
  <c r="I1265"/>
  <c r="K1265" s="1"/>
  <c r="L1264"/>
  <c r="V1264" s="1"/>
  <c r="I1264"/>
  <c r="K1264" s="1"/>
  <c r="I1263"/>
  <c r="K1263" s="1"/>
  <c r="L1262"/>
  <c r="V1262" s="1"/>
  <c r="I1262"/>
  <c r="K1262" s="1"/>
  <c r="I1261"/>
  <c r="K1261" s="1"/>
  <c r="L1260"/>
  <c r="V1260" s="1"/>
  <c r="I1260"/>
  <c r="K1260" s="1"/>
  <c r="I1259"/>
  <c r="K1259" s="1"/>
  <c r="L1258"/>
  <c r="V1258" s="1"/>
  <c r="I1258"/>
  <c r="K1258" s="1"/>
  <c r="I1257"/>
  <c r="K1257" s="1"/>
  <c r="L1256"/>
  <c r="V1256" s="1"/>
  <c r="I1256"/>
  <c r="K1256" s="1"/>
  <c r="I1255"/>
  <c r="K1255" s="1"/>
  <c r="L1254"/>
  <c r="V1254" s="1"/>
  <c r="I1254"/>
  <c r="K1254" s="1"/>
  <c r="I1253"/>
  <c r="K1253" s="1"/>
  <c r="L1252"/>
  <c r="V1252" s="1"/>
  <c r="I1252"/>
  <c r="K1252" s="1"/>
  <c r="I1251"/>
  <c r="K1251" s="1"/>
  <c r="L1250"/>
  <c r="V1250" s="1"/>
  <c r="I1250"/>
  <c r="K1250" s="1"/>
  <c r="I1249"/>
  <c r="I1278" s="1"/>
  <c r="M1226"/>
  <c r="I1225"/>
  <c r="K1225" s="1"/>
  <c r="L1224"/>
  <c r="V1224" s="1"/>
  <c r="I1224"/>
  <c r="K1224" s="1"/>
  <c r="I1223"/>
  <c r="K1223" s="1"/>
  <c r="L1222"/>
  <c r="V1222" s="1"/>
  <c r="I1222"/>
  <c r="K1222" s="1"/>
  <c r="I1221"/>
  <c r="K1221" s="1"/>
  <c r="L1220"/>
  <c r="V1220" s="1"/>
  <c r="I1220"/>
  <c r="K1220" s="1"/>
  <c r="I1219"/>
  <c r="K1219" s="1"/>
  <c r="L1218"/>
  <c r="V1218" s="1"/>
  <c r="I1218"/>
  <c r="K1218" s="1"/>
  <c r="I1217"/>
  <c r="K1217" s="1"/>
  <c r="L1216"/>
  <c r="V1216" s="1"/>
  <c r="I1216"/>
  <c r="K1216" s="1"/>
  <c r="I1215"/>
  <c r="K1215" s="1"/>
  <c r="L1214"/>
  <c r="V1214" s="1"/>
  <c r="I1214"/>
  <c r="K1214" s="1"/>
  <c r="I1213"/>
  <c r="K1213" s="1"/>
  <c r="L1212"/>
  <c r="V1212" s="1"/>
  <c r="I1212"/>
  <c r="K1212" s="1"/>
  <c r="I1211"/>
  <c r="K1211" s="1"/>
  <c r="L1210"/>
  <c r="V1210" s="1"/>
  <c r="I1210"/>
  <c r="K1210" s="1"/>
  <c r="I1209"/>
  <c r="K1209" s="1"/>
  <c r="L1208"/>
  <c r="V1208" s="1"/>
  <c r="I1208"/>
  <c r="K1208" s="1"/>
  <c r="I1207"/>
  <c r="K1207" s="1"/>
  <c r="L1206"/>
  <c r="V1206" s="1"/>
  <c r="I1206"/>
  <c r="K1206" s="1"/>
  <c r="I1205"/>
  <c r="K1205" s="1"/>
  <c r="L1204"/>
  <c r="V1204" s="1"/>
  <c r="I1204"/>
  <c r="K1204" s="1"/>
  <c r="I1203"/>
  <c r="K1203" s="1"/>
  <c r="L1202"/>
  <c r="V1202" s="1"/>
  <c r="I1202"/>
  <c r="K1202" s="1"/>
  <c r="I1201"/>
  <c r="K1201" s="1"/>
  <c r="L1200"/>
  <c r="V1200" s="1"/>
  <c r="I1200"/>
  <c r="K1200" s="1"/>
  <c r="I1199"/>
  <c r="K1199" s="1"/>
  <c r="L1198"/>
  <c r="V1198" s="1"/>
  <c r="I1198"/>
  <c r="K1198" s="1"/>
  <c r="I1197"/>
  <c r="K1197" s="1"/>
  <c r="L1196"/>
  <c r="V1196" s="1"/>
  <c r="I1196"/>
  <c r="K1196" s="1"/>
  <c r="I1195"/>
  <c r="K1195" s="1"/>
  <c r="L1194"/>
  <c r="V1194" s="1"/>
  <c r="I1194"/>
  <c r="K1194" s="1"/>
  <c r="I1193"/>
  <c r="K1193" s="1"/>
  <c r="L1192"/>
  <c r="V1192" s="1"/>
  <c r="I1192"/>
  <c r="K1192" s="1"/>
  <c r="I1191"/>
  <c r="K1191" s="1"/>
  <c r="L1190"/>
  <c r="V1190" s="1"/>
  <c r="I1190"/>
  <c r="K1190" s="1"/>
  <c r="I1189"/>
  <c r="K1189" s="1"/>
  <c r="M1167"/>
  <c r="L1166"/>
  <c r="V1166" s="1"/>
  <c r="I1166"/>
  <c r="K1166" s="1"/>
  <c r="I1165"/>
  <c r="K1165" s="1"/>
  <c r="L1164"/>
  <c r="V1164" s="1"/>
  <c r="I1164"/>
  <c r="K1164" s="1"/>
  <c r="I1163"/>
  <c r="K1163" s="1"/>
  <c r="L1162"/>
  <c r="V1162" s="1"/>
  <c r="I1162"/>
  <c r="K1162" s="1"/>
  <c r="I1161"/>
  <c r="K1161" s="1"/>
  <c r="L1160"/>
  <c r="V1160" s="1"/>
  <c r="I1160"/>
  <c r="K1160" s="1"/>
  <c r="I1159"/>
  <c r="K1159" s="1"/>
  <c r="L1158"/>
  <c r="V1158" s="1"/>
  <c r="I1158"/>
  <c r="K1158" s="1"/>
  <c r="I1157"/>
  <c r="K1157" s="1"/>
  <c r="L1156"/>
  <c r="V1156" s="1"/>
  <c r="I1156"/>
  <c r="K1156" s="1"/>
  <c r="I1155"/>
  <c r="K1155" s="1"/>
  <c r="L1154"/>
  <c r="V1154" s="1"/>
  <c r="I1154"/>
  <c r="K1154" s="1"/>
  <c r="I1153"/>
  <c r="K1153" s="1"/>
  <c r="L1152"/>
  <c r="V1152" s="1"/>
  <c r="I1152"/>
  <c r="K1152" s="1"/>
  <c r="I1151"/>
  <c r="K1151" s="1"/>
  <c r="L1150"/>
  <c r="V1150" s="1"/>
  <c r="I1150"/>
  <c r="K1150" s="1"/>
  <c r="I1149"/>
  <c r="K1149" s="1"/>
  <c r="L1148"/>
  <c r="V1148" s="1"/>
  <c r="I1148"/>
  <c r="K1148" s="1"/>
  <c r="I1147"/>
  <c r="K1147" s="1"/>
  <c r="L1146"/>
  <c r="V1146" s="1"/>
  <c r="I1146"/>
  <c r="K1146" s="1"/>
  <c r="I1145"/>
  <c r="K1145" s="1"/>
  <c r="L1144"/>
  <c r="V1144" s="1"/>
  <c r="I1144"/>
  <c r="K1144" s="1"/>
  <c r="I1143"/>
  <c r="K1143" s="1"/>
  <c r="L1142"/>
  <c r="V1142" s="1"/>
  <c r="I1142"/>
  <c r="K1142" s="1"/>
  <c r="I1141"/>
  <c r="K1141" s="1"/>
  <c r="L1140"/>
  <c r="V1140" s="1"/>
  <c r="I1140"/>
  <c r="K1140" s="1"/>
  <c r="I1139"/>
  <c r="K1139" s="1"/>
  <c r="L1138"/>
  <c r="V1138" s="1"/>
  <c r="I1138"/>
  <c r="K1138" s="1"/>
  <c r="I1137"/>
  <c r="K1137" s="1"/>
  <c r="L1136"/>
  <c r="V1136" s="1"/>
  <c r="I1136"/>
  <c r="K1136" s="1"/>
  <c r="I1135"/>
  <c r="K1135" s="1"/>
  <c r="L1134"/>
  <c r="V1134" s="1"/>
  <c r="I1134"/>
  <c r="K1134" s="1"/>
  <c r="I1133"/>
  <c r="K1133" s="1"/>
  <c r="L1132"/>
  <c r="V1132" s="1"/>
  <c r="I1132"/>
  <c r="K1132" s="1"/>
  <c r="I1131"/>
  <c r="K1131" s="1"/>
  <c r="L1130"/>
  <c r="V1130" s="1"/>
  <c r="I1130"/>
  <c r="K1130" s="1"/>
  <c r="I1129"/>
  <c r="K1129" s="1"/>
  <c r="L1128"/>
  <c r="V1128" s="1"/>
  <c r="I1128"/>
  <c r="K1128" s="1"/>
  <c r="I1127"/>
  <c r="K1127" s="1"/>
  <c r="L1126"/>
  <c r="V1126" s="1"/>
  <c r="I1126"/>
  <c r="K1126" s="1"/>
  <c r="I1125"/>
  <c r="K1125" s="1"/>
  <c r="L1124"/>
  <c r="V1124" s="1"/>
  <c r="I1124"/>
  <c r="K1124" s="1"/>
  <c r="I1123"/>
  <c r="K1123" s="1"/>
  <c r="L1122"/>
  <c r="V1122" s="1"/>
  <c r="I1122"/>
  <c r="K1122" s="1"/>
  <c r="I1121"/>
  <c r="K1121" s="1"/>
  <c r="L1120"/>
  <c r="V1120" s="1"/>
  <c r="I1120"/>
  <c r="K1120" s="1"/>
  <c r="I1119"/>
  <c r="K1119" s="1"/>
  <c r="L1118"/>
  <c r="V1118" s="1"/>
  <c r="I1118"/>
  <c r="K1118" s="1"/>
  <c r="I1117"/>
  <c r="K1117" s="1"/>
  <c r="L1116"/>
  <c r="V1116" s="1"/>
  <c r="I1116"/>
  <c r="K1116" s="1"/>
  <c r="I1115"/>
  <c r="K1115" s="1"/>
  <c r="L1114"/>
  <c r="V1114" s="1"/>
  <c r="I1114"/>
  <c r="K1114" s="1"/>
  <c r="I1113"/>
  <c r="K1113" s="1"/>
  <c r="L1112"/>
  <c r="V1112" s="1"/>
  <c r="I1112"/>
  <c r="K1112" s="1"/>
  <c r="I1111"/>
  <c r="K1111" s="1"/>
  <c r="L1110"/>
  <c r="V1110" s="1"/>
  <c r="I1110"/>
  <c r="K1110" s="1"/>
  <c r="I1109"/>
  <c r="I1167" s="1"/>
  <c r="M1084"/>
  <c r="I1083"/>
  <c r="K1083" s="1"/>
  <c r="L1082"/>
  <c r="V1082" s="1"/>
  <c r="I1082"/>
  <c r="K1082" s="1"/>
  <c r="I1081"/>
  <c r="K1081" s="1"/>
  <c r="L1080"/>
  <c r="V1080" s="1"/>
  <c r="I1080"/>
  <c r="K1080" s="1"/>
  <c r="I1079"/>
  <c r="K1079" s="1"/>
  <c r="L1078"/>
  <c r="V1078" s="1"/>
  <c r="I1078"/>
  <c r="K1078" s="1"/>
  <c r="I1077"/>
  <c r="K1077" s="1"/>
  <c r="L1076"/>
  <c r="V1076" s="1"/>
  <c r="I1076"/>
  <c r="K1076" s="1"/>
  <c r="I1075"/>
  <c r="K1075" s="1"/>
  <c r="L1074"/>
  <c r="V1074" s="1"/>
  <c r="I1074"/>
  <c r="K1074" s="1"/>
  <c r="I1073"/>
  <c r="K1073" s="1"/>
  <c r="L1072"/>
  <c r="V1072" s="1"/>
  <c r="I1072"/>
  <c r="K1072" s="1"/>
  <c r="V1071"/>
  <c r="S1071"/>
  <c r="P1071"/>
  <c r="N1071"/>
  <c r="L1071"/>
  <c r="K1071"/>
  <c r="U1071" s="1"/>
  <c r="I1070"/>
  <c r="K1070" s="1"/>
  <c r="L1069"/>
  <c r="V1069" s="1"/>
  <c r="I1069"/>
  <c r="K1069" s="1"/>
  <c r="I1068"/>
  <c r="K1068" s="1"/>
  <c r="L1067"/>
  <c r="V1067" s="1"/>
  <c r="I1067"/>
  <c r="K1067" s="1"/>
  <c r="I1066"/>
  <c r="K1066" s="1"/>
  <c r="L1065"/>
  <c r="V1065" s="1"/>
  <c r="I1065"/>
  <c r="K1065" s="1"/>
  <c r="I1064"/>
  <c r="K1064" s="1"/>
  <c r="L1063"/>
  <c r="V1063" s="1"/>
  <c r="I1063"/>
  <c r="K1063" s="1"/>
  <c r="I1062"/>
  <c r="K1062" s="1"/>
  <c r="L1061"/>
  <c r="V1061" s="1"/>
  <c r="I1061"/>
  <c r="K1061" s="1"/>
  <c r="I1060"/>
  <c r="K1060" s="1"/>
  <c r="L1059"/>
  <c r="V1059" s="1"/>
  <c r="I1059"/>
  <c r="K1059" s="1"/>
  <c r="I1058"/>
  <c r="K1058" s="1"/>
  <c r="L1057"/>
  <c r="V1057" s="1"/>
  <c r="I1057"/>
  <c r="K1057" s="1"/>
  <c r="I1056"/>
  <c r="K1056" s="1"/>
  <c r="L1055"/>
  <c r="V1055" s="1"/>
  <c r="I1055"/>
  <c r="K1055" s="1"/>
  <c r="I1054"/>
  <c r="K1054" s="1"/>
  <c r="L1053"/>
  <c r="V1053" s="1"/>
  <c r="I1053"/>
  <c r="K1053" s="1"/>
  <c r="I1052"/>
  <c r="K1052" s="1"/>
  <c r="L1051"/>
  <c r="V1051" s="1"/>
  <c r="I1051"/>
  <c r="K1051" s="1"/>
  <c r="I1050"/>
  <c r="K1050" s="1"/>
  <c r="L1049"/>
  <c r="V1049" s="1"/>
  <c r="I1049"/>
  <c r="K1049" s="1"/>
  <c r="I1048"/>
  <c r="K1048" s="1"/>
  <c r="L1047"/>
  <c r="V1047" s="1"/>
  <c r="I1047"/>
  <c r="K1047" s="1"/>
  <c r="I1046"/>
  <c r="K1046" s="1"/>
  <c r="L1045"/>
  <c r="V1045" s="1"/>
  <c r="I1045"/>
  <c r="K1045" s="1"/>
  <c r="I1044"/>
  <c r="K1044" s="1"/>
  <c r="L1043"/>
  <c r="V1043" s="1"/>
  <c r="I1043"/>
  <c r="K1043" s="1"/>
  <c r="I1042"/>
  <c r="K1042" s="1"/>
  <c r="L1041"/>
  <c r="V1041" s="1"/>
  <c r="I1041"/>
  <c r="K1041" s="1"/>
  <c r="I1040"/>
  <c r="K1040" s="1"/>
  <c r="L1039"/>
  <c r="V1039" s="1"/>
  <c r="I1039"/>
  <c r="K1039" s="1"/>
  <c r="I1038"/>
  <c r="K1038" s="1"/>
  <c r="L1037"/>
  <c r="V1037" s="1"/>
  <c r="I1037"/>
  <c r="K1037" s="1"/>
  <c r="I1036"/>
  <c r="K1036" s="1"/>
  <c r="L1035"/>
  <c r="V1035" s="1"/>
  <c r="I1035"/>
  <c r="K1035" s="1"/>
  <c r="I1034"/>
  <c r="K1034" s="1"/>
  <c r="L1033"/>
  <c r="V1033" s="1"/>
  <c r="I1033"/>
  <c r="K1033" s="1"/>
  <c r="I1032"/>
  <c r="K1032" s="1"/>
  <c r="L1031"/>
  <c r="V1031" s="1"/>
  <c r="I1031"/>
  <c r="K1031" s="1"/>
  <c r="I1030"/>
  <c r="K1030" s="1"/>
  <c r="L1029"/>
  <c r="V1029" s="1"/>
  <c r="I1029"/>
  <c r="K1029" s="1"/>
  <c r="I1028"/>
  <c r="K1028" s="1"/>
  <c r="L1027"/>
  <c r="V1027" s="1"/>
  <c r="I1027"/>
  <c r="K1027" s="1"/>
  <c r="I1026"/>
  <c r="K1026" s="1"/>
  <c r="L1025"/>
  <c r="V1025" s="1"/>
  <c r="I1025"/>
  <c r="K1025" s="1"/>
  <c r="I1024"/>
  <c r="K1024" s="1"/>
  <c r="L1023"/>
  <c r="V1023" s="1"/>
  <c r="I1023"/>
  <c r="K1023" s="1"/>
  <c r="I1022"/>
  <c r="K1022" s="1"/>
  <c r="L1021"/>
  <c r="V1021" s="1"/>
  <c r="I1021"/>
  <c r="K1021" s="1"/>
  <c r="I1020"/>
  <c r="K1020" s="1"/>
  <c r="L1019"/>
  <c r="V1019" s="1"/>
  <c r="I1019"/>
  <c r="K1019" s="1"/>
  <c r="I1018"/>
  <c r="K1018" s="1"/>
  <c r="L1017"/>
  <c r="V1017" s="1"/>
  <c r="I1017"/>
  <c r="K1017" s="1"/>
  <c r="I1016"/>
  <c r="K1016" s="1"/>
  <c r="L1015"/>
  <c r="V1015" s="1"/>
  <c r="I1015"/>
  <c r="K1015" s="1"/>
  <c r="I1014"/>
  <c r="K1014" s="1"/>
  <c r="L1013"/>
  <c r="V1013" s="1"/>
  <c r="I1013"/>
  <c r="K1013" s="1"/>
  <c r="I1012"/>
  <c r="K1012" s="1"/>
  <c r="L1011"/>
  <c r="I1011"/>
  <c r="I1084" s="1"/>
  <c r="M984"/>
  <c r="L983"/>
  <c r="V983" s="1"/>
  <c r="I983"/>
  <c r="K983" s="1"/>
  <c r="I982"/>
  <c r="K982" s="1"/>
  <c r="L981"/>
  <c r="V981" s="1"/>
  <c r="I981"/>
  <c r="K981" s="1"/>
  <c r="I980"/>
  <c r="L980" s="1"/>
  <c r="P980" s="1"/>
  <c r="L979"/>
  <c r="I979"/>
  <c r="K979" s="1"/>
  <c r="R979" s="1"/>
  <c r="I978"/>
  <c r="L978" s="1"/>
  <c r="S978" s="1"/>
  <c r="L977"/>
  <c r="I977"/>
  <c r="K977" s="1"/>
  <c r="R977" s="1"/>
  <c r="I976"/>
  <c r="L976" s="1"/>
  <c r="S976" s="1"/>
  <c r="L975"/>
  <c r="V975" s="1"/>
  <c r="I975"/>
  <c r="K975" s="1"/>
  <c r="I974"/>
  <c r="K974" s="1"/>
  <c r="L973"/>
  <c r="V973" s="1"/>
  <c r="I973"/>
  <c r="K973" s="1"/>
  <c r="I972"/>
  <c r="K972" s="1"/>
  <c r="L971"/>
  <c r="V971" s="1"/>
  <c r="I971"/>
  <c r="K971" s="1"/>
  <c r="I970"/>
  <c r="K970" s="1"/>
  <c r="L969"/>
  <c r="V969" s="1"/>
  <c r="I969"/>
  <c r="K969" s="1"/>
  <c r="I968"/>
  <c r="K968" s="1"/>
  <c r="L967"/>
  <c r="V967" s="1"/>
  <c r="I967"/>
  <c r="K967" s="1"/>
  <c r="I966"/>
  <c r="K966" s="1"/>
  <c r="L965"/>
  <c r="V965" s="1"/>
  <c r="I965"/>
  <c r="K965" s="1"/>
  <c r="I964"/>
  <c r="K964" s="1"/>
  <c r="L963"/>
  <c r="V963" s="1"/>
  <c r="I963"/>
  <c r="K963" s="1"/>
  <c r="I962"/>
  <c r="K962" s="1"/>
  <c r="L961"/>
  <c r="V961" s="1"/>
  <c r="I961"/>
  <c r="K961" s="1"/>
  <c r="I960"/>
  <c r="K960" s="1"/>
  <c r="L959"/>
  <c r="V959" s="1"/>
  <c r="I959"/>
  <c r="K959" s="1"/>
  <c r="I958"/>
  <c r="K958" s="1"/>
  <c r="L957"/>
  <c r="V957" s="1"/>
  <c r="I957"/>
  <c r="K957" s="1"/>
  <c r="I956"/>
  <c r="K956" s="1"/>
  <c r="L955"/>
  <c r="V955" s="1"/>
  <c r="I955"/>
  <c r="K955" s="1"/>
  <c r="I954"/>
  <c r="K954" s="1"/>
  <c r="L953"/>
  <c r="V953" s="1"/>
  <c r="I953"/>
  <c r="K953" s="1"/>
  <c r="I952"/>
  <c r="K952" s="1"/>
  <c r="L951"/>
  <c r="V951" s="1"/>
  <c r="I951"/>
  <c r="K951" s="1"/>
  <c r="I950"/>
  <c r="K950" s="1"/>
  <c r="L949"/>
  <c r="V949" s="1"/>
  <c r="I949"/>
  <c r="K949" s="1"/>
  <c r="I948"/>
  <c r="K948" s="1"/>
  <c r="L947"/>
  <c r="V947" s="1"/>
  <c r="I947"/>
  <c r="K947" s="1"/>
  <c r="I946"/>
  <c r="K946" s="1"/>
  <c r="L945"/>
  <c r="V945" s="1"/>
  <c r="I945"/>
  <c r="K945" s="1"/>
  <c r="I944"/>
  <c r="K944" s="1"/>
  <c r="L943"/>
  <c r="V943" s="1"/>
  <c r="I943"/>
  <c r="K943" s="1"/>
  <c r="I942"/>
  <c r="K942" s="1"/>
  <c r="L941"/>
  <c r="V941" s="1"/>
  <c r="I941"/>
  <c r="K941" s="1"/>
  <c r="I940"/>
  <c r="K940" s="1"/>
  <c r="L939"/>
  <c r="V939" s="1"/>
  <c r="I939"/>
  <c r="K939" s="1"/>
  <c r="I938"/>
  <c r="I984" s="1"/>
  <c r="M907"/>
  <c r="I906"/>
  <c r="K906" s="1"/>
  <c r="L905"/>
  <c r="V905" s="1"/>
  <c r="I905"/>
  <c r="K905" s="1"/>
  <c r="I904"/>
  <c r="K904" s="1"/>
  <c r="L903"/>
  <c r="V903" s="1"/>
  <c r="I903"/>
  <c r="K903" s="1"/>
  <c r="I902"/>
  <c r="K902" s="1"/>
  <c r="L901"/>
  <c r="V901" s="1"/>
  <c r="I901"/>
  <c r="K901" s="1"/>
  <c r="I900"/>
  <c r="K900" s="1"/>
  <c r="L899"/>
  <c r="V899" s="1"/>
  <c r="I899"/>
  <c r="K899" s="1"/>
  <c r="I898"/>
  <c r="K898" s="1"/>
  <c r="L897"/>
  <c r="V897" s="1"/>
  <c r="I897"/>
  <c r="K897" s="1"/>
  <c r="I896"/>
  <c r="K896" s="1"/>
  <c r="L895"/>
  <c r="V895" s="1"/>
  <c r="I895"/>
  <c r="K895" s="1"/>
  <c r="I894"/>
  <c r="K894" s="1"/>
  <c r="L893"/>
  <c r="V893" s="1"/>
  <c r="I893"/>
  <c r="K893" s="1"/>
  <c r="I892"/>
  <c r="K892" s="1"/>
  <c r="L891"/>
  <c r="V891" s="1"/>
  <c r="I891"/>
  <c r="K891" s="1"/>
  <c r="I890"/>
  <c r="K890" s="1"/>
  <c r="L889"/>
  <c r="V889" s="1"/>
  <c r="I889"/>
  <c r="K889" s="1"/>
  <c r="I888"/>
  <c r="K888" s="1"/>
  <c r="L887"/>
  <c r="V887" s="1"/>
  <c r="I887"/>
  <c r="K887" s="1"/>
  <c r="I886"/>
  <c r="K886" s="1"/>
  <c r="L885"/>
  <c r="V885" s="1"/>
  <c r="I885"/>
  <c r="K885" s="1"/>
  <c r="I884"/>
  <c r="K884" s="1"/>
  <c r="L883"/>
  <c r="V883" s="1"/>
  <c r="I883"/>
  <c r="K883" s="1"/>
  <c r="I882"/>
  <c r="K882" s="1"/>
  <c r="L881"/>
  <c r="V881" s="1"/>
  <c r="I881"/>
  <c r="K881" s="1"/>
  <c r="I880"/>
  <c r="K880" s="1"/>
  <c r="L879"/>
  <c r="V879" s="1"/>
  <c r="I879"/>
  <c r="K879" s="1"/>
  <c r="I878"/>
  <c r="K878" s="1"/>
  <c r="L877"/>
  <c r="V877" s="1"/>
  <c r="I877"/>
  <c r="K877" s="1"/>
  <c r="I876"/>
  <c r="K876" s="1"/>
  <c r="L875"/>
  <c r="V875" s="1"/>
  <c r="I875"/>
  <c r="K875" s="1"/>
  <c r="I874"/>
  <c r="K874" s="1"/>
  <c r="L873"/>
  <c r="V873" s="1"/>
  <c r="I873"/>
  <c r="K873" s="1"/>
  <c r="I872"/>
  <c r="K872" s="1"/>
  <c r="L871"/>
  <c r="V871" s="1"/>
  <c r="I871"/>
  <c r="K871" s="1"/>
  <c r="I870"/>
  <c r="K870" s="1"/>
  <c r="L869"/>
  <c r="V869" s="1"/>
  <c r="I869"/>
  <c r="K869" s="1"/>
  <c r="I868"/>
  <c r="K868" s="1"/>
  <c r="L867"/>
  <c r="V867" s="1"/>
  <c r="I867"/>
  <c r="K867" s="1"/>
  <c r="I866"/>
  <c r="K866" s="1"/>
  <c r="L865"/>
  <c r="V865" s="1"/>
  <c r="I865"/>
  <c r="K865" s="1"/>
  <c r="I864"/>
  <c r="K864" s="1"/>
  <c r="L863"/>
  <c r="V863" s="1"/>
  <c r="I863"/>
  <c r="K863" s="1"/>
  <c r="I862"/>
  <c r="K862" s="1"/>
  <c r="L861"/>
  <c r="V861" s="1"/>
  <c r="I861"/>
  <c r="K861" s="1"/>
  <c r="I860"/>
  <c r="K860" s="1"/>
  <c r="L859"/>
  <c r="V859" s="1"/>
  <c r="I859"/>
  <c r="K859" s="1"/>
  <c r="I858"/>
  <c r="K858" s="1"/>
  <c r="L857"/>
  <c r="V857" s="1"/>
  <c r="I857"/>
  <c r="K857" s="1"/>
  <c r="I856"/>
  <c r="K856" s="1"/>
  <c r="L855"/>
  <c r="V855" s="1"/>
  <c r="I855"/>
  <c r="K855" s="1"/>
  <c r="I854"/>
  <c r="K854" s="1"/>
  <c r="L853"/>
  <c r="V853" s="1"/>
  <c r="I853"/>
  <c r="K853" s="1"/>
  <c r="I852"/>
  <c r="K852" s="1"/>
  <c r="L851"/>
  <c r="V851" s="1"/>
  <c r="I851"/>
  <c r="K851" s="1"/>
  <c r="I850"/>
  <c r="K850" s="1"/>
  <c r="L849"/>
  <c r="V849" s="1"/>
  <c r="I849"/>
  <c r="K849" s="1"/>
  <c r="I848"/>
  <c r="K848" s="1"/>
  <c r="M839"/>
  <c r="I838"/>
  <c r="K838" s="1"/>
  <c r="L837"/>
  <c r="V837" s="1"/>
  <c r="I837"/>
  <c r="K837" s="1"/>
  <c r="I836"/>
  <c r="K836" s="1"/>
  <c r="L835"/>
  <c r="V835" s="1"/>
  <c r="I835"/>
  <c r="K835" s="1"/>
  <c r="I834"/>
  <c r="K834" s="1"/>
  <c r="L833"/>
  <c r="V833" s="1"/>
  <c r="I833"/>
  <c r="K833" s="1"/>
  <c r="I832"/>
  <c r="K832" s="1"/>
  <c r="L831"/>
  <c r="V831" s="1"/>
  <c r="I831"/>
  <c r="K831" s="1"/>
  <c r="I830"/>
  <c r="K830" s="1"/>
  <c r="L829"/>
  <c r="V829" s="1"/>
  <c r="I829"/>
  <c r="K829" s="1"/>
  <c r="I828"/>
  <c r="K828" s="1"/>
  <c r="L827"/>
  <c r="V827" s="1"/>
  <c r="I827"/>
  <c r="K827" s="1"/>
  <c r="I826"/>
  <c r="K826" s="1"/>
  <c r="L825"/>
  <c r="V825" s="1"/>
  <c r="I825"/>
  <c r="K825" s="1"/>
  <c r="I824"/>
  <c r="K824" s="1"/>
  <c r="L823"/>
  <c r="V823" s="1"/>
  <c r="I823"/>
  <c r="K823" s="1"/>
  <c r="I822"/>
  <c r="K822" s="1"/>
  <c r="L821"/>
  <c r="V821" s="1"/>
  <c r="I821"/>
  <c r="K821" s="1"/>
  <c r="I820"/>
  <c r="K820" s="1"/>
  <c r="L819"/>
  <c r="V819" s="1"/>
  <c r="I819"/>
  <c r="K819" s="1"/>
  <c r="I818"/>
  <c r="K818" s="1"/>
  <c r="L817"/>
  <c r="V817" s="1"/>
  <c r="I817"/>
  <c r="K817" s="1"/>
  <c r="I816"/>
  <c r="K816" s="1"/>
  <c r="L815"/>
  <c r="V815" s="1"/>
  <c r="I815"/>
  <c r="K815" s="1"/>
  <c r="I814"/>
  <c r="K814" s="1"/>
  <c r="L813"/>
  <c r="V813" s="1"/>
  <c r="I813"/>
  <c r="K813" s="1"/>
  <c r="I812"/>
  <c r="K812" s="1"/>
  <c r="L811"/>
  <c r="V811" s="1"/>
  <c r="I811"/>
  <c r="K811" s="1"/>
  <c r="I810"/>
  <c r="K810" s="1"/>
  <c r="L809"/>
  <c r="V809" s="1"/>
  <c r="I809"/>
  <c r="K809" s="1"/>
  <c r="I808"/>
  <c r="K808" s="1"/>
  <c r="L807"/>
  <c r="V807" s="1"/>
  <c r="I807"/>
  <c r="K807" s="1"/>
  <c r="I806"/>
  <c r="K806" s="1"/>
  <c r="L805"/>
  <c r="V805" s="1"/>
  <c r="I805"/>
  <c r="K805" s="1"/>
  <c r="I804"/>
  <c r="K804" s="1"/>
  <c r="L803"/>
  <c r="V803" s="1"/>
  <c r="I803"/>
  <c r="K803" s="1"/>
  <c r="I802"/>
  <c r="K802" s="1"/>
  <c r="L801"/>
  <c r="V801" s="1"/>
  <c r="I801"/>
  <c r="K801" s="1"/>
  <c r="I800"/>
  <c r="K800" s="1"/>
  <c r="L799"/>
  <c r="V799" s="1"/>
  <c r="I799"/>
  <c r="K799" s="1"/>
  <c r="I798"/>
  <c r="K798" s="1"/>
  <c r="L797"/>
  <c r="V797" s="1"/>
  <c r="I797"/>
  <c r="K797" s="1"/>
  <c r="I796"/>
  <c r="K796" s="1"/>
  <c r="L795"/>
  <c r="V795" s="1"/>
  <c r="I795"/>
  <c r="K795" s="1"/>
  <c r="I794"/>
  <c r="K794" s="1"/>
  <c r="L793"/>
  <c r="V793" s="1"/>
  <c r="I793"/>
  <c r="K793" s="1"/>
  <c r="I792"/>
  <c r="K792" s="1"/>
  <c r="L791"/>
  <c r="V791" s="1"/>
  <c r="I791"/>
  <c r="K791" s="1"/>
  <c r="I790"/>
  <c r="K790" s="1"/>
  <c r="L789"/>
  <c r="V789" s="1"/>
  <c r="I789"/>
  <c r="K789" s="1"/>
  <c r="I788"/>
  <c r="K788" s="1"/>
  <c r="L787"/>
  <c r="V787" s="1"/>
  <c r="I787"/>
  <c r="K787" s="1"/>
  <c r="I786"/>
  <c r="K786" s="1"/>
  <c r="L785"/>
  <c r="V785" s="1"/>
  <c r="I785"/>
  <c r="K785" s="1"/>
  <c r="I784"/>
  <c r="K784" s="1"/>
  <c r="L783"/>
  <c r="V783" s="1"/>
  <c r="I783"/>
  <c r="K783" s="1"/>
  <c r="I782"/>
  <c r="K782" s="1"/>
  <c r="L781"/>
  <c r="V781" s="1"/>
  <c r="I781"/>
  <c r="K781" s="1"/>
  <c r="I780"/>
  <c r="K780" s="1"/>
  <c r="L779"/>
  <c r="V779" s="1"/>
  <c r="I779"/>
  <c r="K779" s="1"/>
  <c r="I778"/>
  <c r="K778" s="1"/>
  <c r="L777"/>
  <c r="V777" s="1"/>
  <c r="I777"/>
  <c r="K777" s="1"/>
  <c r="I776"/>
  <c r="K776" s="1"/>
  <c r="L775"/>
  <c r="V775" s="1"/>
  <c r="I775"/>
  <c r="K775" s="1"/>
  <c r="I774"/>
  <c r="K774" s="1"/>
  <c r="L773"/>
  <c r="V773" s="1"/>
  <c r="I773"/>
  <c r="K773" s="1"/>
  <c r="I772"/>
  <c r="K772" s="1"/>
  <c r="L771"/>
  <c r="I771"/>
  <c r="I839" s="1"/>
  <c r="M746"/>
  <c r="L745"/>
  <c r="V745" s="1"/>
  <c r="I745"/>
  <c r="K745" s="1"/>
  <c r="I744"/>
  <c r="K744" s="1"/>
  <c r="L743"/>
  <c r="V743" s="1"/>
  <c r="I743"/>
  <c r="K743" s="1"/>
  <c r="I742"/>
  <c r="K742" s="1"/>
  <c r="L741"/>
  <c r="V741" s="1"/>
  <c r="I741"/>
  <c r="K741" s="1"/>
  <c r="I740"/>
  <c r="K740" s="1"/>
  <c r="L739"/>
  <c r="V739" s="1"/>
  <c r="I739"/>
  <c r="K739" s="1"/>
  <c r="I738"/>
  <c r="K738" s="1"/>
  <c r="L737"/>
  <c r="V737" s="1"/>
  <c r="I737"/>
  <c r="K737" s="1"/>
  <c r="I736"/>
  <c r="K736" s="1"/>
  <c r="L735"/>
  <c r="V735" s="1"/>
  <c r="I735"/>
  <c r="K735" s="1"/>
  <c r="I734"/>
  <c r="K734" s="1"/>
  <c r="L733"/>
  <c r="V733" s="1"/>
  <c r="I733"/>
  <c r="K733" s="1"/>
  <c r="I732"/>
  <c r="K732" s="1"/>
  <c r="L731"/>
  <c r="V731" s="1"/>
  <c r="I731"/>
  <c r="K731" s="1"/>
  <c r="I730"/>
  <c r="K730" s="1"/>
  <c r="L729"/>
  <c r="V729" s="1"/>
  <c r="I729"/>
  <c r="K729" s="1"/>
  <c r="I728"/>
  <c r="K728" s="1"/>
  <c r="L727"/>
  <c r="V727" s="1"/>
  <c r="I727"/>
  <c r="K727" s="1"/>
  <c r="I726"/>
  <c r="K726" s="1"/>
  <c r="L725"/>
  <c r="V725" s="1"/>
  <c r="I725"/>
  <c r="K725" s="1"/>
  <c r="I724"/>
  <c r="K724" s="1"/>
  <c r="L723"/>
  <c r="V723" s="1"/>
  <c r="I723"/>
  <c r="K723" s="1"/>
  <c r="I722"/>
  <c r="K722" s="1"/>
  <c r="L721"/>
  <c r="V721" s="1"/>
  <c r="I721"/>
  <c r="K721" s="1"/>
  <c r="I720"/>
  <c r="K720" s="1"/>
  <c r="L719"/>
  <c r="V719" s="1"/>
  <c r="I719"/>
  <c r="K719" s="1"/>
  <c r="I718"/>
  <c r="K718" s="1"/>
  <c r="L717"/>
  <c r="V717" s="1"/>
  <c r="I717"/>
  <c r="K717" s="1"/>
  <c r="I716"/>
  <c r="K716" s="1"/>
  <c r="L715"/>
  <c r="V715" s="1"/>
  <c r="I715"/>
  <c r="K715" s="1"/>
  <c r="I714"/>
  <c r="K714" s="1"/>
  <c r="L713"/>
  <c r="V713" s="1"/>
  <c r="I713"/>
  <c r="K713" s="1"/>
  <c r="I712"/>
  <c r="K712" s="1"/>
  <c r="L711"/>
  <c r="V711" s="1"/>
  <c r="I711"/>
  <c r="K711" s="1"/>
  <c r="I710"/>
  <c r="K710" s="1"/>
  <c r="L709"/>
  <c r="V709" s="1"/>
  <c r="I709"/>
  <c r="K709" s="1"/>
  <c r="I708"/>
  <c r="K708" s="1"/>
  <c r="L707"/>
  <c r="V707" s="1"/>
  <c r="I707"/>
  <c r="K707" s="1"/>
  <c r="I706"/>
  <c r="K706" s="1"/>
  <c r="L705"/>
  <c r="V705" s="1"/>
  <c r="I705"/>
  <c r="K705" s="1"/>
  <c r="I704"/>
  <c r="K704" s="1"/>
  <c r="L703"/>
  <c r="V703" s="1"/>
  <c r="I703"/>
  <c r="K703" s="1"/>
  <c r="I702"/>
  <c r="K702" s="1"/>
  <c r="L701"/>
  <c r="V701" s="1"/>
  <c r="I701"/>
  <c r="K701" s="1"/>
  <c r="I700"/>
  <c r="K700" s="1"/>
  <c r="L699"/>
  <c r="V699" s="1"/>
  <c r="I699"/>
  <c r="K699" s="1"/>
  <c r="I698"/>
  <c r="K698" s="1"/>
  <c r="L697"/>
  <c r="V697" s="1"/>
  <c r="I697"/>
  <c r="K697" s="1"/>
  <c r="I696"/>
  <c r="K696" s="1"/>
  <c r="L695"/>
  <c r="V695" s="1"/>
  <c r="I695"/>
  <c r="K695" s="1"/>
  <c r="I694"/>
  <c r="K694" s="1"/>
  <c r="L693"/>
  <c r="V693" s="1"/>
  <c r="I693"/>
  <c r="K693" s="1"/>
  <c r="I692"/>
  <c r="K692" s="1"/>
  <c r="L691"/>
  <c r="V691" s="1"/>
  <c r="I691"/>
  <c r="K691" s="1"/>
  <c r="I690"/>
  <c r="K690" s="1"/>
  <c r="L689"/>
  <c r="V689" s="1"/>
  <c r="I689"/>
  <c r="K689" s="1"/>
  <c r="K688"/>
  <c r="I688"/>
  <c r="L688" s="1"/>
  <c r="U687"/>
  <c r="O687"/>
  <c r="L687"/>
  <c r="J687"/>
  <c r="I687"/>
  <c r="K687" s="1"/>
  <c r="R687" s="1"/>
  <c r="V686"/>
  <c r="P686"/>
  <c r="K686"/>
  <c r="I686"/>
  <c r="L686" s="1"/>
  <c r="S686" s="1"/>
  <c r="U685"/>
  <c r="O685"/>
  <c r="I685"/>
  <c r="K685" s="1"/>
  <c r="R685" s="1"/>
  <c r="I684"/>
  <c r="I746" s="1"/>
  <c r="M672"/>
  <c r="I671"/>
  <c r="K671" s="1"/>
  <c r="L670"/>
  <c r="V670" s="1"/>
  <c r="I670"/>
  <c r="K670" s="1"/>
  <c r="I669"/>
  <c r="K669" s="1"/>
  <c r="L668"/>
  <c r="V668" s="1"/>
  <c r="I668"/>
  <c r="K668" s="1"/>
  <c r="I667"/>
  <c r="K667" s="1"/>
  <c r="L666"/>
  <c r="V666" s="1"/>
  <c r="I666"/>
  <c r="K666" s="1"/>
  <c r="I665"/>
  <c r="K665" s="1"/>
  <c r="L664"/>
  <c r="V664" s="1"/>
  <c r="I664"/>
  <c r="K664" s="1"/>
  <c r="I663"/>
  <c r="K663" s="1"/>
  <c r="L662"/>
  <c r="V662" s="1"/>
  <c r="I662"/>
  <c r="K662" s="1"/>
  <c r="I661"/>
  <c r="K661" s="1"/>
  <c r="L660"/>
  <c r="V660" s="1"/>
  <c r="I660"/>
  <c r="K660" s="1"/>
  <c r="I659"/>
  <c r="K659" s="1"/>
  <c r="L658"/>
  <c r="V658" s="1"/>
  <c r="I658"/>
  <c r="K658" s="1"/>
  <c r="I657"/>
  <c r="K657" s="1"/>
  <c r="L656"/>
  <c r="V656" s="1"/>
  <c r="I656"/>
  <c r="K656" s="1"/>
  <c r="I655"/>
  <c r="K655" s="1"/>
  <c r="L654"/>
  <c r="V654" s="1"/>
  <c r="I654"/>
  <c r="K654" s="1"/>
  <c r="I653"/>
  <c r="K653" s="1"/>
  <c r="L652"/>
  <c r="V652" s="1"/>
  <c r="I652"/>
  <c r="K652" s="1"/>
  <c r="I651"/>
  <c r="K651" s="1"/>
  <c r="L650"/>
  <c r="V650" s="1"/>
  <c r="I650"/>
  <c r="K650" s="1"/>
  <c r="I649"/>
  <c r="K649" s="1"/>
  <c r="L648"/>
  <c r="V648" s="1"/>
  <c r="I648"/>
  <c r="K648" s="1"/>
  <c r="I647"/>
  <c r="K647" s="1"/>
  <c r="L646"/>
  <c r="V646" s="1"/>
  <c r="I646"/>
  <c r="K646" s="1"/>
  <c r="I645"/>
  <c r="K645" s="1"/>
  <c r="L644"/>
  <c r="V644" s="1"/>
  <c r="I644"/>
  <c r="K644" s="1"/>
  <c r="I643"/>
  <c r="K643" s="1"/>
  <c r="L642"/>
  <c r="V642" s="1"/>
  <c r="I642"/>
  <c r="K642" s="1"/>
  <c r="I641"/>
  <c r="K641" s="1"/>
  <c r="L640"/>
  <c r="V640" s="1"/>
  <c r="I640"/>
  <c r="K640" s="1"/>
  <c r="I639"/>
  <c r="K639" s="1"/>
  <c r="L638"/>
  <c r="V638" s="1"/>
  <c r="I638"/>
  <c r="K638" s="1"/>
  <c r="I637"/>
  <c r="K637" s="1"/>
  <c r="L636"/>
  <c r="V636" s="1"/>
  <c r="I636"/>
  <c r="K636" s="1"/>
  <c r="I635"/>
  <c r="K635" s="1"/>
  <c r="L634"/>
  <c r="V634" s="1"/>
  <c r="I634"/>
  <c r="K634" s="1"/>
  <c r="I633"/>
  <c r="K633" s="1"/>
  <c r="L632"/>
  <c r="V632" s="1"/>
  <c r="I632"/>
  <c r="K632" s="1"/>
  <c r="I631"/>
  <c r="K631" s="1"/>
  <c r="L630"/>
  <c r="V630" s="1"/>
  <c r="I630"/>
  <c r="K630" s="1"/>
  <c r="I629"/>
  <c r="K629" s="1"/>
  <c r="L628"/>
  <c r="V628" s="1"/>
  <c r="I628"/>
  <c r="K628" s="1"/>
  <c r="I627"/>
  <c r="K627" s="1"/>
  <c r="L626"/>
  <c r="V626" s="1"/>
  <c r="I626"/>
  <c r="K626" s="1"/>
  <c r="I625"/>
  <c r="K625" s="1"/>
  <c r="L624"/>
  <c r="V624" s="1"/>
  <c r="I624"/>
  <c r="K624" s="1"/>
  <c r="I623"/>
  <c r="K623" s="1"/>
  <c r="M621"/>
  <c r="I620"/>
  <c r="K620" s="1"/>
  <c r="L619"/>
  <c r="V619" s="1"/>
  <c r="I619"/>
  <c r="K619" s="1"/>
  <c r="I618"/>
  <c r="K618" s="1"/>
  <c r="L617"/>
  <c r="V617" s="1"/>
  <c r="I617"/>
  <c r="K617" s="1"/>
  <c r="I616"/>
  <c r="K616" s="1"/>
  <c r="L615"/>
  <c r="V615" s="1"/>
  <c r="I615"/>
  <c r="K615" s="1"/>
  <c r="I614"/>
  <c r="K614" s="1"/>
  <c r="L613"/>
  <c r="V613" s="1"/>
  <c r="I613"/>
  <c r="K613" s="1"/>
  <c r="I612"/>
  <c r="K612" s="1"/>
  <c r="L611"/>
  <c r="V611" s="1"/>
  <c r="I611"/>
  <c r="K611" s="1"/>
  <c r="I610"/>
  <c r="K610" s="1"/>
  <c r="L609"/>
  <c r="V609" s="1"/>
  <c r="I609"/>
  <c r="K609" s="1"/>
  <c r="I608"/>
  <c r="K608" s="1"/>
  <c r="L607"/>
  <c r="V607" s="1"/>
  <c r="I607"/>
  <c r="K607" s="1"/>
  <c r="I606"/>
  <c r="K606" s="1"/>
  <c r="L605"/>
  <c r="V605" s="1"/>
  <c r="I605"/>
  <c r="K605" s="1"/>
  <c r="I604"/>
  <c r="K604" s="1"/>
  <c r="L603"/>
  <c r="V603" s="1"/>
  <c r="I603"/>
  <c r="K603" s="1"/>
  <c r="I602"/>
  <c r="K602" s="1"/>
  <c r="L601"/>
  <c r="V601" s="1"/>
  <c r="I601"/>
  <c r="K601" s="1"/>
  <c r="I600"/>
  <c r="K600" s="1"/>
  <c r="L599"/>
  <c r="V599" s="1"/>
  <c r="I599"/>
  <c r="K599" s="1"/>
  <c r="I598"/>
  <c r="K598" s="1"/>
  <c r="L597"/>
  <c r="V597" s="1"/>
  <c r="I597"/>
  <c r="K597" s="1"/>
  <c r="I596"/>
  <c r="K596" s="1"/>
  <c r="L595"/>
  <c r="V595" s="1"/>
  <c r="I595"/>
  <c r="K595" s="1"/>
  <c r="I594"/>
  <c r="K594" s="1"/>
  <c r="L593"/>
  <c r="V593" s="1"/>
  <c r="I593"/>
  <c r="K593" s="1"/>
  <c r="I592"/>
  <c r="K592" s="1"/>
  <c r="L591"/>
  <c r="V591" s="1"/>
  <c r="I591"/>
  <c r="K591" s="1"/>
  <c r="I590"/>
  <c r="K590" s="1"/>
  <c r="L589"/>
  <c r="V589" s="1"/>
  <c r="I589"/>
  <c r="K589" s="1"/>
  <c r="I588"/>
  <c r="K588" s="1"/>
  <c r="L587"/>
  <c r="V587" s="1"/>
  <c r="I587"/>
  <c r="K587" s="1"/>
  <c r="I586"/>
  <c r="K586" s="1"/>
  <c r="L585"/>
  <c r="V585" s="1"/>
  <c r="I585"/>
  <c r="K585" s="1"/>
  <c r="I584"/>
  <c r="K584" s="1"/>
  <c r="L583"/>
  <c r="V583" s="1"/>
  <c r="I583"/>
  <c r="K583" s="1"/>
  <c r="I582"/>
  <c r="K582" s="1"/>
  <c r="L581"/>
  <c r="V581" s="1"/>
  <c r="I581"/>
  <c r="K581" s="1"/>
  <c r="I580"/>
  <c r="K580" s="1"/>
  <c r="L579"/>
  <c r="V579" s="1"/>
  <c r="I579"/>
  <c r="K579" s="1"/>
  <c r="I578"/>
  <c r="K578" s="1"/>
  <c r="L577"/>
  <c r="V577" s="1"/>
  <c r="I577"/>
  <c r="K577" s="1"/>
  <c r="I576"/>
  <c r="K576" s="1"/>
  <c r="L575"/>
  <c r="V575" s="1"/>
  <c r="I575"/>
  <c r="K575" s="1"/>
  <c r="I574"/>
  <c r="K574" s="1"/>
  <c r="M570"/>
  <c r="I569"/>
  <c r="K569" s="1"/>
  <c r="L568"/>
  <c r="V568" s="1"/>
  <c r="I568"/>
  <c r="K568" s="1"/>
  <c r="I567"/>
  <c r="K567" s="1"/>
  <c r="L566"/>
  <c r="V566" s="1"/>
  <c r="I566"/>
  <c r="K566" s="1"/>
  <c r="I565"/>
  <c r="K565" s="1"/>
  <c r="L564"/>
  <c r="V564" s="1"/>
  <c r="I564"/>
  <c r="K564" s="1"/>
  <c r="I563"/>
  <c r="K563" s="1"/>
  <c r="L562"/>
  <c r="V562" s="1"/>
  <c r="I562"/>
  <c r="K562" s="1"/>
  <c r="I561"/>
  <c r="K561" s="1"/>
  <c r="L560"/>
  <c r="V560" s="1"/>
  <c r="I560"/>
  <c r="K560" s="1"/>
  <c r="I559"/>
  <c r="K559" s="1"/>
  <c r="L558"/>
  <c r="V558" s="1"/>
  <c r="I558"/>
  <c r="K558" s="1"/>
  <c r="I557"/>
  <c r="K557" s="1"/>
  <c r="L556"/>
  <c r="V556" s="1"/>
  <c r="I556"/>
  <c r="K556" s="1"/>
  <c r="I555"/>
  <c r="K555" s="1"/>
  <c r="L554"/>
  <c r="V554" s="1"/>
  <c r="I554"/>
  <c r="K554" s="1"/>
  <c r="I553"/>
  <c r="K553" s="1"/>
  <c r="L552"/>
  <c r="V552" s="1"/>
  <c r="I552"/>
  <c r="K552" s="1"/>
  <c r="I551"/>
  <c r="K551" s="1"/>
  <c r="L550"/>
  <c r="V550" s="1"/>
  <c r="I550"/>
  <c r="K550" s="1"/>
  <c r="I549"/>
  <c r="K549" s="1"/>
  <c r="L548"/>
  <c r="V548" s="1"/>
  <c r="I548"/>
  <c r="K548" s="1"/>
  <c r="I547"/>
  <c r="K547" s="1"/>
  <c r="L546"/>
  <c r="V546" s="1"/>
  <c r="I546"/>
  <c r="K546" s="1"/>
  <c r="I545"/>
  <c r="K545" s="1"/>
  <c r="L544"/>
  <c r="V544" s="1"/>
  <c r="I544"/>
  <c r="K544" s="1"/>
  <c r="I543"/>
  <c r="K543" s="1"/>
  <c r="L542"/>
  <c r="V542" s="1"/>
  <c r="I542"/>
  <c r="K542" s="1"/>
  <c r="I541"/>
  <c r="K541" s="1"/>
  <c r="L540"/>
  <c r="V540" s="1"/>
  <c r="I540"/>
  <c r="K540" s="1"/>
  <c r="I539"/>
  <c r="K539" s="1"/>
  <c r="L538"/>
  <c r="V538" s="1"/>
  <c r="I538"/>
  <c r="K538" s="1"/>
  <c r="I537"/>
  <c r="K537" s="1"/>
  <c r="L536"/>
  <c r="V536" s="1"/>
  <c r="I536"/>
  <c r="K536" s="1"/>
  <c r="I535"/>
  <c r="K535" s="1"/>
  <c r="L534"/>
  <c r="V534" s="1"/>
  <c r="I534"/>
  <c r="K534" s="1"/>
  <c r="I533"/>
  <c r="K533" s="1"/>
  <c r="L532"/>
  <c r="V532" s="1"/>
  <c r="I532"/>
  <c r="K532" s="1"/>
  <c r="I531"/>
  <c r="K531" s="1"/>
  <c r="L530"/>
  <c r="V530" s="1"/>
  <c r="I530"/>
  <c r="K530" s="1"/>
  <c r="I529"/>
  <c r="K529" s="1"/>
  <c r="L528"/>
  <c r="V528" s="1"/>
  <c r="I528"/>
  <c r="K528" s="1"/>
  <c r="I527"/>
  <c r="K527" s="1"/>
  <c r="L526"/>
  <c r="V526" s="1"/>
  <c r="I526"/>
  <c r="K526" s="1"/>
  <c r="I525"/>
  <c r="K525" s="1"/>
  <c r="L524"/>
  <c r="V524" s="1"/>
  <c r="I524"/>
  <c r="K524" s="1"/>
  <c r="I523"/>
  <c r="K523" s="1"/>
  <c r="L522"/>
  <c r="V522" s="1"/>
  <c r="I522"/>
  <c r="K522" s="1"/>
  <c r="I521"/>
  <c r="K521" s="1"/>
  <c r="L520"/>
  <c r="V520" s="1"/>
  <c r="I520"/>
  <c r="K520" s="1"/>
  <c r="I519"/>
  <c r="K519" s="1"/>
  <c r="L518"/>
  <c r="V518" s="1"/>
  <c r="I518"/>
  <c r="K518" s="1"/>
  <c r="I517"/>
  <c r="K517" s="1"/>
  <c r="L516"/>
  <c r="I516"/>
  <c r="I570" s="1"/>
  <c r="M485"/>
  <c r="L484"/>
  <c r="V484" s="1"/>
  <c r="I484"/>
  <c r="K484" s="1"/>
  <c r="I483"/>
  <c r="K483" s="1"/>
  <c r="L482"/>
  <c r="V482" s="1"/>
  <c r="I482"/>
  <c r="K482" s="1"/>
  <c r="I481"/>
  <c r="K481" s="1"/>
  <c r="L480"/>
  <c r="V480" s="1"/>
  <c r="I480"/>
  <c r="K480" s="1"/>
  <c r="I479"/>
  <c r="K479" s="1"/>
  <c r="L478"/>
  <c r="V478" s="1"/>
  <c r="I478"/>
  <c r="K478" s="1"/>
  <c r="I477"/>
  <c r="K477" s="1"/>
  <c r="L476"/>
  <c r="V476" s="1"/>
  <c r="I476"/>
  <c r="K476" s="1"/>
  <c r="I475"/>
  <c r="K475" s="1"/>
  <c r="L474"/>
  <c r="V474" s="1"/>
  <c r="I474"/>
  <c r="K474" s="1"/>
  <c r="I473"/>
  <c r="K473" s="1"/>
  <c r="L472"/>
  <c r="V472" s="1"/>
  <c r="I472"/>
  <c r="K472" s="1"/>
  <c r="I471"/>
  <c r="K471" s="1"/>
  <c r="L470"/>
  <c r="V470" s="1"/>
  <c r="I470"/>
  <c r="K470" s="1"/>
  <c r="I469"/>
  <c r="K469" s="1"/>
  <c r="L468"/>
  <c r="V468" s="1"/>
  <c r="I468"/>
  <c r="K468" s="1"/>
  <c r="I467"/>
  <c r="K467" s="1"/>
  <c r="L466"/>
  <c r="V466" s="1"/>
  <c r="I466"/>
  <c r="K466" s="1"/>
  <c r="I465"/>
  <c r="K465" s="1"/>
  <c r="L464"/>
  <c r="V464" s="1"/>
  <c r="I464"/>
  <c r="K464" s="1"/>
  <c r="I463"/>
  <c r="K463" s="1"/>
  <c r="L462"/>
  <c r="V462" s="1"/>
  <c r="I462"/>
  <c r="K462" s="1"/>
  <c r="I461"/>
  <c r="K461" s="1"/>
  <c r="L460"/>
  <c r="V460" s="1"/>
  <c r="I460"/>
  <c r="K460" s="1"/>
  <c r="I459"/>
  <c r="K459" s="1"/>
  <c r="L458"/>
  <c r="V458" s="1"/>
  <c r="I458"/>
  <c r="K458" s="1"/>
  <c r="I457"/>
  <c r="K457" s="1"/>
  <c r="L456"/>
  <c r="V456" s="1"/>
  <c r="I456"/>
  <c r="K456" s="1"/>
  <c r="I455"/>
  <c r="K455" s="1"/>
  <c r="L454"/>
  <c r="V454" s="1"/>
  <c r="I454"/>
  <c r="K454" s="1"/>
  <c r="I453"/>
  <c r="K453" s="1"/>
  <c r="L452"/>
  <c r="V452" s="1"/>
  <c r="I452"/>
  <c r="K452" s="1"/>
  <c r="I451"/>
  <c r="K451" s="1"/>
  <c r="L450"/>
  <c r="V450" s="1"/>
  <c r="I450"/>
  <c r="K450" s="1"/>
  <c r="I449"/>
  <c r="K449" s="1"/>
  <c r="L448"/>
  <c r="V448" s="1"/>
  <c r="I448"/>
  <c r="K448" s="1"/>
  <c r="I447"/>
  <c r="K447" s="1"/>
  <c r="L446"/>
  <c r="V446" s="1"/>
  <c r="I446"/>
  <c r="K446" s="1"/>
  <c r="I445"/>
  <c r="K445" s="1"/>
  <c r="L444"/>
  <c r="V444" s="1"/>
  <c r="I444"/>
  <c r="K444" s="1"/>
  <c r="I443"/>
  <c r="K443" s="1"/>
  <c r="L442"/>
  <c r="V442" s="1"/>
  <c r="I442"/>
  <c r="K442" s="1"/>
  <c r="I441"/>
  <c r="K441" s="1"/>
  <c r="L440"/>
  <c r="V440" s="1"/>
  <c r="I440"/>
  <c r="K440" s="1"/>
  <c r="I439"/>
  <c r="K439" s="1"/>
  <c r="L438"/>
  <c r="I438"/>
  <c r="I485" s="1"/>
  <c r="M434"/>
  <c r="L433"/>
  <c r="V433" s="1"/>
  <c r="I433"/>
  <c r="K433" s="1"/>
  <c r="I432"/>
  <c r="K432" s="1"/>
  <c r="L431"/>
  <c r="V431" s="1"/>
  <c r="I431"/>
  <c r="K431" s="1"/>
  <c r="I430"/>
  <c r="K430" s="1"/>
  <c r="L429"/>
  <c r="V429" s="1"/>
  <c r="I429"/>
  <c r="K429" s="1"/>
  <c r="I428"/>
  <c r="K428" s="1"/>
  <c r="L427"/>
  <c r="V427" s="1"/>
  <c r="I427"/>
  <c r="K427" s="1"/>
  <c r="I426"/>
  <c r="K426" s="1"/>
  <c r="L425"/>
  <c r="V425" s="1"/>
  <c r="I425"/>
  <c r="K425" s="1"/>
  <c r="I424"/>
  <c r="K424" s="1"/>
  <c r="L423"/>
  <c r="V423" s="1"/>
  <c r="I423"/>
  <c r="K423" s="1"/>
  <c r="I422"/>
  <c r="K422" s="1"/>
  <c r="L421"/>
  <c r="V421" s="1"/>
  <c r="I421"/>
  <c r="K421" s="1"/>
  <c r="I420"/>
  <c r="K420" s="1"/>
  <c r="L419"/>
  <c r="V419" s="1"/>
  <c r="I419"/>
  <c r="K419" s="1"/>
  <c r="I418"/>
  <c r="K418" s="1"/>
  <c r="L417"/>
  <c r="V417" s="1"/>
  <c r="I417"/>
  <c r="K417" s="1"/>
  <c r="I416"/>
  <c r="K416" s="1"/>
  <c r="L415"/>
  <c r="V415" s="1"/>
  <c r="I415"/>
  <c r="K415" s="1"/>
  <c r="I414"/>
  <c r="K414" s="1"/>
  <c r="L413"/>
  <c r="V413" s="1"/>
  <c r="I413"/>
  <c r="K413" s="1"/>
  <c r="I412"/>
  <c r="K412" s="1"/>
  <c r="L411"/>
  <c r="V411" s="1"/>
  <c r="I411"/>
  <c r="K411" s="1"/>
  <c r="I410"/>
  <c r="K410" s="1"/>
  <c r="L409"/>
  <c r="V409" s="1"/>
  <c r="I409"/>
  <c r="K409" s="1"/>
  <c r="I408"/>
  <c r="K408" s="1"/>
  <c r="L407"/>
  <c r="V407" s="1"/>
  <c r="I407"/>
  <c r="K407" s="1"/>
  <c r="I406"/>
  <c r="K406" s="1"/>
  <c r="L405"/>
  <c r="V405" s="1"/>
  <c r="I405"/>
  <c r="K405" s="1"/>
  <c r="I404"/>
  <c r="K404" s="1"/>
  <c r="L403"/>
  <c r="V403" s="1"/>
  <c r="I403"/>
  <c r="K403" s="1"/>
  <c r="I402"/>
  <c r="K402" s="1"/>
  <c r="L401"/>
  <c r="V401" s="1"/>
  <c r="I401"/>
  <c r="K401" s="1"/>
  <c r="I400"/>
  <c r="K400" s="1"/>
  <c r="L399"/>
  <c r="V399" s="1"/>
  <c r="I399"/>
  <c r="K399" s="1"/>
  <c r="I398"/>
  <c r="K398" s="1"/>
  <c r="L397"/>
  <c r="V397" s="1"/>
  <c r="I397"/>
  <c r="K397" s="1"/>
  <c r="I396"/>
  <c r="K396" s="1"/>
  <c r="L395"/>
  <c r="V395" s="1"/>
  <c r="I395"/>
  <c r="K395" s="1"/>
  <c r="I394"/>
  <c r="K394" s="1"/>
  <c r="L393"/>
  <c r="V393" s="1"/>
  <c r="I393"/>
  <c r="K393" s="1"/>
  <c r="I392"/>
  <c r="K392" s="1"/>
  <c r="L391"/>
  <c r="V391" s="1"/>
  <c r="I391"/>
  <c r="K391" s="1"/>
  <c r="I390"/>
  <c r="K390" s="1"/>
  <c r="L389"/>
  <c r="V389" s="1"/>
  <c r="I389"/>
  <c r="K389" s="1"/>
  <c r="I388"/>
  <c r="K388" s="1"/>
  <c r="L387"/>
  <c r="V387" s="1"/>
  <c r="I387"/>
  <c r="K387" s="1"/>
  <c r="I386"/>
  <c r="K386" s="1"/>
  <c r="L385"/>
  <c r="V385" s="1"/>
  <c r="I385"/>
  <c r="K385" s="1"/>
  <c r="I384"/>
  <c r="K384" s="1"/>
  <c r="L383"/>
  <c r="I383"/>
  <c r="I434" s="1"/>
  <c r="M381"/>
  <c r="L380"/>
  <c r="V380" s="1"/>
  <c r="I380"/>
  <c r="K380" s="1"/>
  <c r="I379"/>
  <c r="K379" s="1"/>
  <c r="L378"/>
  <c r="V378" s="1"/>
  <c r="I378"/>
  <c r="K378" s="1"/>
  <c r="I377"/>
  <c r="K377" s="1"/>
  <c r="L376"/>
  <c r="V376" s="1"/>
  <c r="I376"/>
  <c r="K376" s="1"/>
  <c r="I375"/>
  <c r="K375" s="1"/>
  <c r="L374"/>
  <c r="V374" s="1"/>
  <c r="I374"/>
  <c r="K374" s="1"/>
  <c r="I373"/>
  <c r="K373" s="1"/>
  <c r="L372"/>
  <c r="V372" s="1"/>
  <c r="I372"/>
  <c r="K372" s="1"/>
  <c r="I371"/>
  <c r="K371" s="1"/>
  <c r="L370"/>
  <c r="V370" s="1"/>
  <c r="I370"/>
  <c r="K370" s="1"/>
  <c r="I369"/>
  <c r="K369" s="1"/>
  <c r="L368"/>
  <c r="V368" s="1"/>
  <c r="I368"/>
  <c r="K368" s="1"/>
  <c r="I367"/>
  <c r="K367" s="1"/>
  <c r="L366"/>
  <c r="V366" s="1"/>
  <c r="I366"/>
  <c r="K366" s="1"/>
  <c r="I365"/>
  <c r="K365" s="1"/>
  <c r="L364"/>
  <c r="V364" s="1"/>
  <c r="I364"/>
  <c r="K364" s="1"/>
  <c r="I363"/>
  <c r="K363" s="1"/>
  <c r="L362"/>
  <c r="V362" s="1"/>
  <c r="I362"/>
  <c r="K362" s="1"/>
  <c r="I361"/>
  <c r="K361" s="1"/>
  <c r="L360"/>
  <c r="V360" s="1"/>
  <c r="I360"/>
  <c r="K360" s="1"/>
  <c r="I359"/>
  <c r="K359" s="1"/>
  <c r="L358"/>
  <c r="V358" s="1"/>
  <c r="I358"/>
  <c r="K358" s="1"/>
  <c r="I357"/>
  <c r="K357" s="1"/>
  <c r="L356"/>
  <c r="V356" s="1"/>
  <c r="I356"/>
  <c r="K356" s="1"/>
  <c r="I355"/>
  <c r="K355" s="1"/>
  <c r="L354"/>
  <c r="V354" s="1"/>
  <c r="I354"/>
  <c r="K354" s="1"/>
  <c r="I353"/>
  <c r="K353" s="1"/>
  <c r="L352"/>
  <c r="V352" s="1"/>
  <c r="I352"/>
  <c r="K352" s="1"/>
  <c r="I351"/>
  <c r="K351" s="1"/>
  <c r="L350"/>
  <c r="V350" s="1"/>
  <c r="I350"/>
  <c r="K350" s="1"/>
  <c r="I349"/>
  <c r="K349" s="1"/>
  <c r="L348"/>
  <c r="V348" s="1"/>
  <c r="I348"/>
  <c r="K348" s="1"/>
  <c r="I347"/>
  <c r="K347" s="1"/>
  <c r="L346"/>
  <c r="V346" s="1"/>
  <c r="I346"/>
  <c r="K346" s="1"/>
  <c r="I345"/>
  <c r="K345" s="1"/>
  <c r="L344"/>
  <c r="V344" s="1"/>
  <c r="I344"/>
  <c r="K344" s="1"/>
  <c r="I343"/>
  <c r="K343" s="1"/>
  <c r="L342"/>
  <c r="V342" s="1"/>
  <c r="I342"/>
  <c r="K342" s="1"/>
  <c r="I341"/>
  <c r="K341" s="1"/>
  <c r="L340"/>
  <c r="V340" s="1"/>
  <c r="I340"/>
  <c r="K340" s="1"/>
  <c r="I339"/>
  <c r="K339" s="1"/>
  <c r="L338"/>
  <c r="V338" s="1"/>
  <c r="I338"/>
  <c r="K338" s="1"/>
  <c r="I337"/>
  <c r="K337" s="1"/>
  <c r="L336"/>
  <c r="V336" s="1"/>
  <c r="I336"/>
  <c r="K336" s="1"/>
  <c r="I335"/>
  <c r="K335" s="1"/>
  <c r="L334"/>
  <c r="V334" s="1"/>
  <c r="I334"/>
  <c r="K334" s="1"/>
  <c r="I333"/>
  <c r="I381" s="1"/>
  <c r="M309"/>
  <c r="I308"/>
  <c r="K308" s="1"/>
  <c r="L307"/>
  <c r="V307" s="1"/>
  <c r="I307"/>
  <c r="K307" s="1"/>
  <c r="I306"/>
  <c r="K306" s="1"/>
  <c r="L305"/>
  <c r="V305" s="1"/>
  <c r="I305"/>
  <c r="K305" s="1"/>
  <c r="I304"/>
  <c r="K304" s="1"/>
  <c r="L303"/>
  <c r="V303" s="1"/>
  <c r="I303"/>
  <c r="K303" s="1"/>
  <c r="I302"/>
  <c r="K302" s="1"/>
  <c r="L301"/>
  <c r="V301" s="1"/>
  <c r="I301"/>
  <c r="K301" s="1"/>
  <c r="I300"/>
  <c r="K300" s="1"/>
  <c r="L299"/>
  <c r="V299" s="1"/>
  <c r="I299"/>
  <c r="K299" s="1"/>
  <c r="I298"/>
  <c r="K298" s="1"/>
  <c r="L297"/>
  <c r="V297" s="1"/>
  <c r="I297"/>
  <c r="K297" s="1"/>
  <c r="I296"/>
  <c r="K296" s="1"/>
  <c r="L295"/>
  <c r="V295" s="1"/>
  <c r="I295"/>
  <c r="K295" s="1"/>
  <c r="I294"/>
  <c r="K294" s="1"/>
  <c r="L293"/>
  <c r="V293" s="1"/>
  <c r="I293"/>
  <c r="K293" s="1"/>
  <c r="I292"/>
  <c r="K292" s="1"/>
  <c r="L291"/>
  <c r="V291" s="1"/>
  <c r="I291"/>
  <c r="K291" s="1"/>
  <c r="I290"/>
  <c r="K290" s="1"/>
  <c r="L289"/>
  <c r="V289" s="1"/>
  <c r="I289"/>
  <c r="K289" s="1"/>
  <c r="I288"/>
  <c r="K288" s="1"/>
  <c r="L287"/>
  <c r="V287" s="1"/>
  <c r="I287"/>
  <c r="K287" s="1"/>
  <c r="I286"/>
  <c r="K286" s="1"/>
  <c r="L285"/>
  <c r="V285" s="1"/>
  <c r="I285"/>
  <c r="K285" s="1"/>
  <c r="I284"/>
  <c r="K284" s="1"/>
  <c r="L283"/>
  <c r="V283" s="1"/>
  <c r="I283"/>
  <c r="K283" s="1"/>
  <c r="I282"/>
  <c r="K282" s="1"/>
  <c r="L281"/>
  <c r="V281" s="1"/>
  <c r="I281"/>
  <c r="K281" s="1"/>
  <c r="I280"/>
  <c r="K280" s="1"/>
  <c r="L279"/>
  <c r="V279" s="1"/>
  <c r="I279"/>
  <c r="K279" s="1"/>
  <c r="I278"/>
  <c r="K278" s="1"/>
  <c r="L277"/>
  <c r="V277" s="1"/>
  <c r="I277"/>
  <c r="K277" s="1"/>
  <c r="I276"/>
  <c r="K276" s="1"/>
  <c r="L275"/>
  <c r="V275" s="1"/>
  <c r="I275"/>
  <c r="K275" s="1"/>
  <c r="I274"/>
  <c r="K274" s="1"/>
  <c r="L273"/>
  <c r="V273" s="1"/>
  <c r="I273"/>
  <c r="K273" s="1"/>
  <c r="I272"/>
  <c r="K272" s="1"/>
  <c r="L271"/>
  <c r="V271" s="1"/>
  <c r="I271"/>
  <c r="K271" s="1"/>
  <c r="I270"/>
  <c r="K270" s="1"/>
  <c r="L269"/>
  <c r="V269" s="1"/>
  <c r="I269"/>
  <c r="K269" s="1"/>
  <c r="I268"/>
  <c r="K268" s="1"/>
  <c r="L267"/>
  <c r="V267" s="1"/>
  <c r="I267"/>
  <c r="K267" s="1"/>
  <c r="I266"/>
  <c r="K266" s="1"/>
  <c r="L265"/>
  <c r="V265" s="1"/>
  <c r="I265"/>
  <c r="K265" s="1"/>
  <c r="I264"/>
  <c r="K264" s="1"/>
  <c r="L263"/>
  <c r="V263" s="1"/>
  <c r="I263"/>
  <c r="K263" s="1"/>
  <c r="I262"/>
  <c r="K262" s="1"/>
  <c r="L261"/>
  <c r="V261" s="1"/>
  <c r="I261"/>
  <c r="K261" s="1"/>
  <c r="I260"/>
  <c r="K260" s="1"/>
  <c r="L259"/>
  <c r="V259" s="1"/>
  <c r="I259"/>
  <c r="K259" s="1"/>
  <c r="I258"/>
  <c r="K258" s="1"/>
  <c r="L257"/>
  <c r="V257" s="1"/>
  <c r="I257"/>
  <c r="K257" s="1"/>
  <c r="I256"/>
  <c r="K256" s="1"/>
  <c r="L255"/>
  <c r="V255" s="1"/>
  <c r="I255"/>
  <c r="K255" s="1"/>
  <c r="I254"/>
  <c r="K254" s="1"/>
  <c r="L253"/>
  <c r="V253" s="1"/>
  <c r="I253"/>
  <c r="K253" s="1"/>
  <c r="I252"/>
  <c r="K252" s="1"/>
  <c r="L251"/>
  <c r="V251" s="1"/>
  <c r="I251"/>
  <c r="K251" s="1"/>
  <c r="I250"/>
  <c r="K250" s="1"/>
  <c r="L249"/>
  <c r="V249" s="1"/>
  <c r="I249"/>
  <c r="K249" s="1"/>
  <c r="I248"/>
  <c r="K248" s="1"/>
  <c r="M218"/>
  <c r="I217"/>
  <c r="K217" s="1"/>
  <c r="L216"/>
  <c r="V216" s="1"/>
  <c r="I216"/>
  <c r="K216" s="1"/>
  <c r="I215"/>
  <c r="K215" s="1"/>
  <c r="L214"/>
  <c r="V214" s="1"/>
  <c r="I214"/>
  <c r="K214" s="1"/>
  <c r="I213"/>
  <c r="K213" s="1"/>
  <c r="L212"/>
  <c r="V212" s="1"/>
  <c r="I212"/>
  <c r="K212" s="1"/>
  <c r="I211"/>
  <c r="K211" s="1"/>
  <c r="L210"/>
  <c r="V210" s="1"/>
  <c r="I210"/>
  <c r="K210" s="1"/>
  <c r="I209"/>
  <c r="K209" s="1"/>
  <c r="L208"/>
  <c r="V208" s="1"/>
  <c r="I208"/>
  <c r="K208" s="1"/>
  <c r="I207"/>
  <c r="K207" s="1"/>
  <c r="L206"/>
  <c r="V206" s="1"/>
  <c r="I206"/>
  <c r="K206" s="1"/>
  <c r="I205"/>
  <c r="K205" s="1"/>
  <c r="L204"/>
  <c r="V204" s="1"/>
  <c r="I204"/>
  <c r="K204" s="1"/>
  <c r="I203"/>
  <c r="K203" s="1"/>
  <c r="L202"/>
  <c r="V202" s="1"/>
  <c r="I202"/>
  <c r="K202" s="1"/>
  <c r="I201"/>
  <c r="K201" s="1"/>
  <c r="L200"/>
  <c r="V200" s="1"/>
  <c r="I200"/>
  <c r="K200" s="1"/>
  <c r="I199"/>
  <c r="K199" s="1"/>
  <c r="L198"/>
  <c r="V198" s="1"/>
  <c r="I198"/>
  <c r="K198" s="1"/>
  <c r="I197"/>
  <c r="K197" s="1"/>
  <c r="L196"/>
  <c r="V196" s="1"/>
  <c r="I196"/>
  <c r="K196" s="1"/>
  <c r="I195"/>
  <c r="K195" s="1"/>
  <c r="L194"/>
  <c r="V194" s="1"/>
  <c r="I194"/>
  <c r="K194" s="1"/>
  <c r="I193"/>
  <c r="K193" s="1"/>
  <c r="L192"/>
  <c r="V192" s="1"/>
  <c r="I192"/>
  <c r="K192" s="1"/>
  <c r="I191"/>
  <c r="K191" s="1"/>
  <c r="L190"/>
  <c r="V190" s="1"/>
  <c r="I190"/>
  <c r="K190" s="1"/>
  <c r="I189"/>
  <c r="K189" s="1"/>
  <c r="L188"/>
  <c r="V188" s="1"/>
  <c r="I188"/>
  <c r="K188" s="1"/>
  <c r="I187"/>
  <c r="K187" s="1"/>
  <c r="L186"/>
  <c r="V186" s="1"/>
  <c r="I186"/>
  <c r="K186" s="1"/>
  <c r="V185"/>
  <c r="P185"/>
  <c r="K185"/>
  <c r="I185"/>
  <c r="L185" s="1"/>
  <c r="S185" s="1"/>
  <c r="U184"/>
  <c r="O184"/>
  <c r="L184"/>
  <c r="J184"/>
  <c r="I184"/>
  <c r="K184" s="1"/>
  <c r="R184" s="1"/>
  <c r="V183"/>
  <c r="P183"/>
  <c r="K183"/>
  <c r="I183"/>
  <c r="L183" s="1"/>
  <c r="S183" s="1"/>
  <c r="U182"/>
  <c r="O182"/>
  <c r="L182"/>
  <c r="J182"/>
  <c r="I182"/>
  <c r="K182" s="1"/>
  <c r="R182" s="1"/>
  <c r="V181"/>
  <c r="P181"/>
  <c r="K181"/>
  <c r="I181"/>
  <c r="L181" s="1"/>
  <c r="S181" s="1"/>
  <c r="U180"/>
  <c r="O180"/>
  <c r="L180"/>
  <c r="J180"/>
  <c r="I180"/>
  <c r="K180" s="1"/>
  <c r="R180" s="1"/>
  <c r="V179"/>
  <c r="P179"/>
  <c r="K179"/>
  <c r="I179"/>
  <c r="L179" s="1"/>
  <c r="S179" s="1"/>
  <c r="U178"/>
  <c r="O178"/>
  <c r="L178"/>
  <c r="J178"/>
  <c r="I178"/>
  <c r="K178" s="1"/>
  <c r="R178" s="1"/>
  <c r="V177"/>
  <c r="P177"/>
  <c r="K177"/>
  <c r="I177"/>
  <c r="L177" s="1"/>
  <c r="S177" s="1"/>
  <c r="U176"/>
  <c r="O176"/>
  <c r="I176"/>
  <c r="K176" s="1"/>
  <c r="R176" s="1"/>
  <c r="I175"/>
  <c r="K175" s="1"/>
  <c r="L174"/>
  <c r="V174" s="1"/>
  <c r="I174"/>
  <c r="K174" s="1"/>
  <c r="I173"/>
  <c r="K173" s="1"/>
  <c r="L172"/>
  <c r="V172" s="1"/>
  <c r="I172"/>
  <c r="K172" s="1"/>
  <c r="I171"/>
  <c r="K171" s="1"/>
  <c r="L170"/>
  <c r="V170" s="1"/>
  <c r="I170"/>
  <c r="K170" s="1"/>
  <c r="I169"/>
  <c r="K169" s="1"/>
  <c r="L168"/>
  <c r="V168" s="1"/>
  <c r="I168"/>
  <c r="K168" s="1"/>
  <c r="I167"/>
  <c r="K167" s="1"/>
  <c r="L166"/>
  <c r="V166" s="1"/>
  <c r="I166"/>
  <c r="K166" s="1"/>
  <c r="I165"/>
  <c r="K165" s="1"/>
  <c r="L164"/>
  <c r="V164" s="1"/>
  <c r="I164"/>
  <c r="K164" s="1"/>
  <c r="I163"/>
  <c r="K163" s="1"/>
  <c r="L162"/>
  <c r="V162" s="1"/>
  <c r="I162"/>
  <c r="K162" s="1"/>
  <c r="I161"/>
  <c r="K161" s="1"/>
  <c r="L160"/>
  <c r="V160" s="1"/>
  <c r="I160"/>
  <c r="K160" s="1"/>
  <c r="I159"/>
  <c r="K159" s="1"/>
  <c r="L158"/>
  <c r="V158" s="1"/>
  <c r="I158"/>
  <c r="K158" s="1"/>
  <c r="I157"/>
  <c r="K157" s="1"/>
  <c r="L156"/>
  <c r="V156" s="1"/>
  <c r="I156"/>
  <c r="K156" s="1"/>
  <c r="I155"/>
  <c r="K155" s="1"/>
  <c r="L154"/>
  <c r="V154" s="1"/>
  <c r="I154"/>
  <c r="K154" s="1"/>
  <c r="I153"/>
  <c r="K153" s="1"/>
  <c r="L152"/>
  <c r="V152" s="1"/>
  <c r="I152"/>
  <c r="K152" s="1"/>
  <c r="I151"/>
  <c r="K151" s="1"/>
  <c r="L150"/>
  <c r="V150" s="1"/>
  <c r="I150"/>
  <c r="K150" s="1"/>
  <c r="I149"/>
  <c r="K149" s="1"/>
  <c r="L148"/>
  <c r="V148" s="1"/>
  <c r="I148"/>
  <c r="K148" s="1"/>
  <c r="I147"/>
  <c r="K147" s="1"/>
  <c r="L146"/>
  <c r="V146" s="1"/>
  <c r="I146"/>
  <c r="K146" s="1"/>
  <c r="I145"/>
  <c r="K145" s="1"/>
  <c r="L144"/>
  <c r="V144" s="1"/>
  <c r="I144"/>
  <c r="M119"/>
  <c r="I118"/>
  <c r="L118" s="1"/>
  <c r="I117"/>
  <c r="K117" s="1"/>
  <c r="I116"/>
  <c r="L116" s="1"/>
  <c r="I115"/>
  <c r="K115" s="1"/>
  <c r="L114"/>
  <c r="V114" s="1"/>
  <c r="I114"/>
  <c r="K114" s="1"/>
  <c r="I113"/>
  <c r="K113" s="1"/>
  <c r="L112"/>
  <c r="V112" s="1"/>
  <c r="I112"/>
  <c r="K112" s="1"/>
  <c r="I111"/>
  <c r="K111" s="1"/>
  <c r="L110"/>
  <c r="V110" s="1"/>
  <c r="I110"/>
  <c r="K110" s="1"/>
  <c r="I109"/>
  <c r="K109" s="1"/>
  <c r="L108"/>
  <c r="V108" s="1"/>
  <c r="I108"/>
  <c r="K108" s="1"/>
  <c r="I107"/>
  <c r="K107" s="1"/>
  <c r="L106"/>
  <c r="V106" s="1"/>
  <c r="I106"/>
  <c r="K106" s="1"/>
  <c r="I105"/>
  <c r="K105" s="1"/>
  <c r="L104"/>
  <c r="V104" s="1"/>
  <c r="I104"/>
  <c r="K104" s="1"/>
  <c r="I103"/>
  <c r="K103" s="1"/>
  <c r="L102"/>
  <c r="V102" s="1"/>
  <c r="I102"/>
  <c r="K102" s="1"/>
  <c r="I101"/>
  <c r="K101" s="1"/>
  <c r="L100"/>
  <c r="V100" s="1"/>
  <c r="I100"/>
  <c r="K100" s="1"/>
  <c r="I99"/>
  <c r="K99" s="1"/>
  <c r="L98"/>
  <c r="V98" s="1"/>
  <c r="I98"/>
  <c r="K98" s="1"/>
  <c r="I97"/>
  <c r="K97" s="1"/>
  <c r="L96"/>
  <c r="V96" s="1"/>
  <c r="I96"/>
  <c r="K96" s="1"/>
  <c r="I95"/>
  <c r="K95" s="1"/>
  <c r="L94"/>
  <c r="V94" s="1"/>
  <c r="I94"/>
  <c r="K94" s="1"/>
  <c r="I93"/>
  <c r="K93" s="1"/>
  <c r="L92"/>
  <c r="V92" s="1"/>
  <c r="I92"/>
  <c r="K92" s="1"/>
  <c r="I91"/>
  <c r="K91" s="1"/>
  <c r="L90"/>
  <c r="V90" s="1"/>
  <c r="I90"/>
  <c r="K90" s="1"/>
  <c r="I89"/>
  <c r="K89" s="1"/>
  <c r="L88"/>
  <c r="V88" s="1"/>
  <c r="I88"/>
  <c r="K88" s="1"/>
  <c r="I87"/>
  <c r="K87" s="1"/>
  <c r="L86"/>
  <c r="V86" s="1"/>
  <c r="I86"/>
  <c r="K86" s="1"/>
  <c r="I85"/>
  <c r="K85" s="1"/>
  <c r="L84"/>
  <c r="V84" s="1"/>
  <c r="I84"/>
  <c r="K84" s="1"/>
  <c r="I83"/>
  <c r="K83" s="1"/>
  <c r="L82"/>
  <c r="V82" s="1"/>
  <c r="I82"/>
  <c r="K82" s="1"/>
  <c r="I81"/>
  <c r="K81" s="1"/>
  <c r="L80"/>
  <c r="V80" s="1"/>
  <c r="I80"/>
  <c r="K80" s="1"/>
  <c r="I79"/>
  <c r="K79" s="1"/>
  <c r="L78"/>
  <c r="V78" s="1"/>
  <c r="I78"/>
  <c r="K78" s="1"/>
  <c r="I77"/>
  <c r="K77" s="1"/>
  <c r="L76"/>
  <c r="V76" s="1"/>
  <c r="I76"/>
  <c r="K76" s="1"/>
  <c r="I75"/>
  <c r="K75" s="1"/>
  <c r="L74"/>
  <c r="V74" s="1"/>
  <c r="I74"/>
  <c r="K74" s="1"/>
  <c r="I73"/>
  <c r="K73" s="1"/>
  <c r="L72"/>
  <c r="V72" s="1"/>
  <c r="I72"/>
  <c r="K72" s="1"/>
  <c r="I71"/>
  <c r="K71" s="1"/>
  <c r="L70"/>
  <c r="V70" s="1"/>
  <c r="I70"/>
  <c r="K70" s="1"/>
  <c r="I69"/>
  <c r="K69" s="1"/>
  <c r="L68"/>
  <c r="V68" s="1"/>
  <c r="I68"/>
  <c r="K68" s="1"/>
  <c r="I67"/>
  <c r="K67" s="1"/>
  <c r="L66"/>
  <c r="V66" s="1"/>
  <c r="I66"/>
  <c r="K66" s="1"/>
  <c r="I65"/>
  <c r="K65" s="1"/>
  <c r="L64"/>
  <c r="V64" s="1"/>
  <c r="I64"/>
  <c r="K64" s="1"/>
  <c r="I63"/>
  <c r="K63" s="1"/>
  <c r="L62"/>
  <c r="V62" s="1"/>
  <c r="I62"/>
  <c r="K62" s="1"/>
  <c r="I61"/>
  <c r="I119" s="1"/>
  <c r="M30"/>
  <c r="I29"/>
  <c r="K29" s="1"/>
  <c r="L28"/>
  <c r="V28" s="1"/>
  <c r="I28"/>
  <c r="K28" s="1"/>
  <c r="I27"/>
  <c r="K27" s="1"/>
  <c r="L26"/>
  <c r="V26" s="1"/>
  <c r="I26"/>
  <c r="K26" s="1"/>
  <c r="I25"/>
  <c r="K25" s="1"/>
  <c r="L24"/>
  <c r="V24" s="1"/>
  <c r="I24"/>
  <c r="K24" s="1"/>
  <c r="I23"/>
  <c r="K23" s="1"/>
  <c r="L22"/>
  <c r="V22" s="1"/>
  <c r="I22"/>
  <c r="K22" s="1"/>
  <c r="I21"/>
  <c r="K21" s="1"/>
  <c r="L20"/>
  <c r="V20" s="1"/>
  <c r="I20"/>
  <c r="K20" s="1"/>
  <c r="I19"/>
  <c r="K19" s="1"/>
  <c r="U18"/>
  <c r="R18"/>
  <c r="O18"/>
  <c r="L18"/>
  <c r="V18" s="1"/>
  <c r="K18"/>
  <c r="J18"/>
  <c r="U17"/>
  <c r="R17"/>
  <c r="O17"/>
  <c r="L17"/>
  <c r="V17" s="1"/>
  <c r="K17"/>
  <c r="J17"/>
  <c r="L16"/>
  <c r="V16" s="1"/>
  <c r="I16"/>
  <c r="K16" s="1"/>
  <c r="I15"/>
  <c r="K15" s="1"/>
  <c r="L14"/>
  <c r="V14" s="1"/>
  <c r="I14"/>
  <c r="K14" s="1"/>
  <c r="I13"/>
  <c r="K13" s="1"/>
  <c r="L12"/>
  <c r="V12" s="1"/>
  <c r="I12"/>
  <c r="K12" s="1"/>
  <c r="I11"/>
  <c r="K11" s="1"/>
  <c r="L10"/>
  <c r="V10" s="1"/>
  <c r="I10"/>
  <c r="K10" s="1"/>
  <c r="I9"/>
  <c r="K9" s="1"/>
  <c r="L8"/>
  <c r="V8" s="1"/>
  <c r="I8"/>
  <c r="K8" s="1"/>
  <c r="I7"/>
  <c r="K7" s="1"/>
  <c r="L6"/>
  <c r="I6"/>
  <c r="I30" s="1"/>
  <c r="U8" l="1"/>
  <c r="R8"/>
  <c r="O8"/>
  <c r="J8"/>
  <c r="U9"/>
  <c r="R9"/>
  <c r="O9"/>
  <c r="U12"/>
  <c r="R12"/>
  <c r="O12"/>
  <c r="J12"/>
  <c r="U13"/>
  <c r="R13"/>
  <c r="O13"/>
  <c r="U16"/>
  <c r="R16"/>
  <c r="O16"/>
  <c r="J16"/>
  <c r="U19"/>
  <c r="R19"/>
  <c r="O19"/>
  <c r="U22"/>
  <c r="R22"/>
  <c r="O22"/>
  <c r="J22"/>
  <c r="U23"/>
  <c r="R23"/>
  <c r="O23"/>
  <c r="U26"/>
  <c r="R26"/>
  <c r="O26"/>
  <c r="J26"/>
  <c r="U27"/>
  <c r="R27"/>
  <c r="O27"/>
  <c r="U62"/>
  <c r="R62"/>
  <c r="O62"/>
  <c r="J62"/>
  <c r="U63"/>
  <c r="R63"/>
  <c r="O63"/>
  <c r="U66"/>
  <c r="R66"/>
  <c r="O66"/>
  <c r="J66"/>
  <c r="U67"/>
  <c r="R67"/>
  <c r="O67"/>
  <c r="U70"/>
  <c r="R70"/>
  <c r="O70"/>
  <c r="J70"/>
  <c r="U71"/>
  <c r="R71"/>
  <c r="O71"/>
  <c r="U74"/>
  <c r="R74"/>
  <c r="O74"/>
  <c r="J74"/>
  <c r="U75"/>
  <c r="R75"/>
  <c r="O75"/>
  <c r="U78"/>
  <c r="R78"/>
  <c r="O78"/>
  <c r="J78"/>
  <c r="U79"/>
  <c r="R79"/>
  <c r="O79"/>
  <c r="U82"/>
  <c r="R82"/>
  <c r="O82"/>
  <c r="J82"/>
  <c r="U83"/>
  <c r="R83"/>
  <c r="O83"/>
  <c r="U86"/>
  <c r="R86"/>
  <c r="O86"/>
  <c r="J86"/>
  <c r="U87"/>
  <c r="R87"/>
  <c r="O87"/>
  <c r="U90"/>
  <c r="R90"/>
  <c r="O90"/>
  <c r="J90"/>
  <c r="U91"/>
  <c r="R91"/>
  <c r="O91"/>
  <c r="U94"/>
  <c r="R94"/>
  <c r="O94"/>
  <c r="J94"/>
  <c r="U95"/>
  <c r="R95"/>
  <c r="O95"/>
  <c r="U98"/>
  <c r="R98"/>
  <c r="O98"/>
  <c r="J98"/>
  <c r="U99"/>
  <c r="R99"/>
  <c r="O99"/>
  <c r="U102"/>
  <c r="R102"/>
  <c r="O102"/>
  <c r="J102"/>
  <c r="U103"/>
  <c r="R103"/>
  <c r="O103"/>
  <c r="U106"/>
  <c r="R106"/>
  <c r="O106"/>
  <c r="J106"/>
  <c r="U107"/>
  <c r="R107"/>
  <c r="O107"/>
  <c r="U110"/>
  <c r="R110"/>
  <c r="O110"/>
  <c r="J110"/>
  <c r="U111"/>
  <c r="R111"/>
  <c r="O111"/>
  <c r="U114"/>
  <c r="R114"/>
  <c r="O114"/>
  <c r="J114"/>
  <c r="U115"/>
  <c r="R115"/>
  <c r="O115"/>
  <c r="U117"/>
  <c r="R117"/>
  <c r="O117"/>
  <c r="U146"/>
  <c r="R146"/>
  <c r="O146"/>
  <c r="J146"/>
  <c r="U147"/>
  <c r="R147"/>
  <c r="O147"/>
  <c r="U150"/>
  <c r="R150"/>
  <c r="O150"/>
  <c r="J150"/>
  <c r="U151"/>
  <c r="R151"/>
  <c r="O151"/>
  <c r="U154"/>
  <c r="R154"/>
  <c r="O154"/>
  <c r="J154"/>
  <c r="U155"/>
  <c r="R155"/>
  <c r="O155"/>
  <c r="U158"/>
  <c r="R158"/>
  <c r="O158"/>
  <c r="J158"/>
  <c r="U159"/>
  <c r="R159"/>
  <c r="O159"/>
  <c r="U162"/>
  <c r="R162"/>
  <c r="O162"/>
  <c r="J162"/>
  <c r="U163"/>
  <c r="R163"/>
  <c r="O163"/>
  <c r="U166"/>
  <c r="R166"/>
  <c r="O166"/>
  <c r="J166"/>
  <c r="U167"/>
  <c r="R167"/>
  <c r="O167"/>
  <c r="U170"/>
  <c r="R170"/>
  <c r="O170"/>
  <c r="J170"/>
  <c r="U171"/>
  <c r="R171"/>
  <c r="O171"/>
  <c r="U174"/>
  <c r="R174"/>
  <c r="O174"/>
  <c r="J174"/>
  <c r="U175"/>
  <c r="R175"/>
  <c r="O175"/>
  <c r="U7"/>
  <c r="R7"/>
  <c r="O7"/>
  <c r="U10"/>
  <c r="R10"/>
  <c r="O10"/>
  <c r="J10"/>
  <c r="U11"/>
  <c r="R11"/>
  <c r="O11"/>
  <c r="U14"/>
  <c r="R14"/>
  <c r="O14"/>
  <c r="J14"/>
  <c r="U15"/>
  <c r="R15"/>
  <c r="O15"/>
  <c r="U20"/>
  <c r="R20"/>
  <c r="O20"/>
  <c r="J20"/>
  <c r="U21"/>
  <c r="R21"/>
  <c r="O21"/>
  <c r="U24"/>
  <c r="R24"/>
  <c r="O24"/>
  <c r="J24"/>
  <c r="U25"/>
  <c r="R25"/>
  <c r="O25"/>
  <c r="U28"/>
  <c r="R28"/>
  <c r="O28"/>
  <c r="J28"/>
  <c r="U29"/>
  <c r="R29"/>
  <c r="O29"/>
  <c r="U64"/>
  <c r="R64"/>
  <c r="O64"/>
  <c r="J64"/>
  <c r="U65"/>
  <c r="R65"/>
  <c r="O65"/>
  <c r="U68"/>
  <c r="R68"/>
  <c r="O68"/>
  <c r="J68"/>
  <c r="U69"/>
  <c r="R69"/>
  <c r="O69"/>
  <c r="U72"/>
  <c r="R72"/>
  <c r="O72"/>
  <c r="J72"/>
  <c r="U73"/>
  <c r="R73"/>
  <c r="O73"/>
  <c r="U76"/>
  <c r="R76"/>
  <c r="O76"/>
  <c r="J76"/>
  <c r="U77"/>
  <c r="R77"/>
  <c r="O77"/>
  <c r="U80"/>
  <c r="R80"/>
  <c r="O80"/>
  <c r="J80"/>
  <c r="U81"/>
  <c r="R81"/>
  <c r="O81"/>
  <c r="U84"/>
  <c r="R84"/>
  <c r="O84"/>
  <c r="J84"/>
  <c r="U85"/>
  <c r="R85"/>
  <c r="O85"/>
  <c r="U88"/>
  <c r="R88"/>
  <c r="O88"/>
  <c r="J88"/>
  <c r="U89"/>
  <c r="R89"/>
  <c r="O89"/>
  <c r="U92"/>
  <c r="R92"/>
  <c r="O92"/>
  <c r="J92"/>
  <c r="U93"/>
  <c r="R93"/>
  <c r="O93"/>
  <c r="U96"/>
  <c r="R96"/>
  <c r="O96"/>
  <c r="J96"/>
  <c r="U97"/>
  <c r="R97"/>
  <c r="O97"/>
  <c r="U100"/>
  <c r="R100"/>
  <c r="O100"/>
  <c r="J100"/>
  <c r="U101"/>
  <c r="R101"/>
  <c r="O101"/>
  <c r="U104"/>
  <c r="R104"/>
  <c r="O104"/>
  <c r="J104"/>
  <c r="U105"/>
  <c r="R105"/>
  <c r="O105"/>
  <c r="U108"/>
  <c r="R108"/>
  <c r="O108"/>
  <c r="J108"/>
  <c r="U109"/>
  <c r="R109"/>
  <c r="O109"/>
  <c r="U112"/>
  <c r="R112"/>
  <c r="O112"/>
  <c r="J112"/>
  <c r="U113"/>
  <c r="R113"/>
  <c r="O113"/>
  <c r="V116"/>
  <c r="S116"/>
  <c r="P116"/>
  <c r="N116"/>
  <c r="V118"/>
  <c r="S118"/>
  <c r="P118"/>
  <c r="N118"/>
  <c r="U145"/>
  <c r="R145"/>
  <c r="O145"/>
  <c r="U148"/>
  <c r="R148"/>
  <c r="O148"/>
  <c r="J148"/>
  <c r="U149"/>
  <c r="R149"/>
  <c r="O149"/>
  <c r="U152"/>
  <c r="R152"/>
  <c r="O152"/>
  <c r="J152"/>
  <c r="U153"/>
  <c r="R153"/>
  <c r="O153"/>
  <c r="U156"/>
  <c r="R156"/>
  <c r="O156"/>
  <c r="J156"/>
  <c r="U157"/>
  <c r="R157"/>
  <c r="O157"/>
  <c r="U160"/>
  <c r="R160"/>
  <c r="O160"/>
  <c r="J160"/>
  <c r="U161"/>
  <c r="R161"/>
  <c r="O161"/>
  <c r="U164"/>
  <c r="R164"/>
  <c r="O164"/>
  <c r="J164"/>
  <c r="U165"/>
  <c r="R165"/>
  <c r="O165"/>
  <c r="U168"/>
  <c r="R168"/>
  <c r="O168"/>
  <c r="J168"/>
  <c r="U169"/>
  <c r="R169"/>
  <c r="O169"/>
  <c r="U172"/>
  <c r="R172"/>
  <c r="O172"/>
  <c r="J172"/>
  <c r="U173"/>
  <c r="R173"/>
  <c r="O173"/>
  <c r="V178"/>
  <c r="S178"/>
  <c r="P178"/>
  <c r="N178"/>
  <c r="V180"/>
  <c r="S180"/>
  <c r="P180"/>
  <c r="N180"/>
  <c r="V182"/>
  <c r="S182"/>
  <c r="P182"/>
  <c r="N182"/>
  <c r="V184"/>
  <c r="S184"/>
  <c r="P184"/>
  <c r="N184"/>
  <c r="U186"/>
  <c r="R186"/>
  <c r="O186"/>
  <c r="J186"/>
  <c r="U187"/>
  <c r="R187"/>
  <c r="O187"/>
  <c r="U190"/>
  <c r="R190"/>
  <c r="O190"/>
  <c r="J190"/>
  <c r="U191"/>
  <c r="R191"/>
  <c r="O191"/>
  <c r="U194"/>
  <c r="R194"/>
  <c r="O194"/>
  <c r="J194"/>
  <c r="U195"/>
  <c r="R195"/>
  <c r="O195"/>
  <c r="U198"/>
  <c r="R198"/>
  <c r="O198"/>
  <c r="J198"/>
  <c r="U199"/>
  <c r="R199"/>
  <c r="O199"/>
  <c r="U202"/>
  <c r="R202"/>
  <c r="O202"/>
  <c r="J202"/>
  <c r="U203"/>
  <c r="R203"/>
  <c r="O203"/>
  <c r="U206"/>
  <c r="R206"/>
  <c r="O206"/>
  <c r="J206"/>
  <c r="U207"/>
  <c r="R207"/>
  <c r="O207"/>
  <c r="U210"/>
  <c r="R210"/>
  <c r="O210"/>
  <c r="J210"/>
  <c r="U211"/>
  <c r="R211"/>
  <c r="O211"/>
  <c r="U214"/>
  <c r="R214"/>
  <c r="O214"/>
  <c r="J214"/>
  <c r="U215"/>
  <c r="R215"/>
  <c r="O215"/>
  <c r="U249"/>
  <c r="R249"/>
  <c r="O249"/>
  <c r="J249"/>
  <c r="U250"/>
  <c r="R250"/>
  <c r="O250"/>
  <c r="U253"/>
  <c r="R253"/>
  <c r="O253"/>
  <c r="J253"/>
  <c r="U254"/>
  <c r="R254"/>
  <c r="O254"/>
  <c r="U257"/>
  <c r="R257"/>
  <c r="O257"/>
  <c r="J257"/>
  <c r="U258"/>
  <c r="R258"/>
  <c r="O258"/>
  <c r="U261"/>
  <c r="R261"/>
  <c r="O261"/>
  <c r="J261"/>
  <c r="U262"/>
  <c r="R262"/>
  <c r="O262"/>
  <c r="U265"/>
  <c r="R265"/>
  <c r="O265"/>
  <c r="J265"/>
  <c r="U266"/>
  <c r="R266"/>
  <c r="O266"/>
  <c r="U269"/>
  <c r="R269"/>
  <c r="O269"/>
  <c r="J269"/>
  <c r="U270"/>
  <c r="R270"/>
  <c r="O270"/>
  <c r="U273"/>
  <c r="R273"/>
  <c r="O273"/>
  <c r="J273"/>
  <c r="U274"/>
  <c r="R274"/>
  <c r="O274"/>
  <c r="U277"/>
  <c r="R277"/>
  <c r="O277"/>
  <c r="J277"/>
  <c r="U278"/>
  <c r="R278"/>
  <c r="O278"/>
  <c r="U281"/>
  <c r="R281"/>
  <c r="O281"/>
  <c r="J281"/>
  <c r="U282"/>
  <c r="R282"/>
  <c r="O282"/>
  <c r="U285"/>
  <c r="R285"/>
  <c r="O285"/>
  <c r="J285"/>
  <c r="U286"/>
  <c r="R286"/>
  <c r="O286"/>
  <c r="U289"/>
  <c r="R289"/>
  <c r="O289"/>
  <c r="J289"/>
  <c r="U290"/>
  <c r="R290"/>
  <c r="O290"/>
  <c r="U293"/>
  <c r="R293"/>
  <c r="O293"/>
  <c r="J293"/>
  <c r="U294"/>
  <c r="R294"/>
  <c r="O294"/>
  <c r="U297"/>
  <c r="R297"/>
  <c r="O297"/>
  <c r="J297"/>
  <c r="U298"/>
  <c r="R298"/>
  <c r="O298"/>
  <c r="U301"/>
  <c r="R301"/>
  <c r="O301"/>
  <c r="J301"/>
  <c r="U302"/>
  <c r="R302"/>
  <c r="O302"/>
  <c r="U305"/>
  <c r="R305"/>
  <c r="O305"/>
  <c r="J305"/>
  <c r="U306"/>
  <c r="R306"/>
  <c r="O306"/>
  <c r="U334"/>
  <c r="R334"/>
  <c r="O334"/>
  <c r="J334"/>
  <c r="U335"/>
  <c r="R335"/>
  <c r="O335"/>
  <c r="U338"/>
  <c r="R338"/>
  <c r="O338"/>
  <c r="J338"/>
  <c r="U339"/>
  <c r="R339"/>
  <c r="O339"/>
  <c r="U342"/>
  <c r="R342"/>
  <c r="O342"/>
  <c r="J342"/>
  <c r="U343"/>
  <c r="R343"/>
  <c r="O343"/>
  <c r="U346"/>
  <c r="R346"/>
  <c r="O346"/>
  <c r="J346"/>
  <c r="U347"/>
  <c r="R347"/>
  <c r="O347"/>
  <c r="U350"/>
  <c r="R350"/>
  <c r="O350"/>
  <c r="J350"/>
  <c r="U351"/>
  <c r="R351"/>
  <c r="O351"/>
  <c r="U354"/>
  <c r="R354"/>
  <c r="O354"/>
  <c r="J354"/>
  <c r="U355"/>
  <c r="R355"/>
  <c r="O355"/>
  <c r="U358"/>
  <c r="R358"/>
  <c r="O358"/>
  <c r="J358"/>
  <c r="U359"/>
  <c r="R359"/>
  <c r="O359"/>
  <c r="U362"/>
  <c r="R362"/>
  <c r="O362"/>
  <c r="J362"/>
  <c r="U363"/>
  <c r="R363"/>
  <c r="O363"/>
  <c r="U366"/>
  <c r="R366"/>
  <c r="O366"/>
  <c r="J366"/>
  <c r="U367"/>
  <c r="R367"/>
  <c r="O367"/>
  <c r="U370"/>
  <c r="R370"/>
  <c r="O370"/>
  <c r="J370"/>
  <c r="U371"/>
  <c r="R371"/>
  <c r="O371"/>
  <c r="U374"/>
  <c r="R374"/>
  <c r="O374"/>
  <c r="J374"/>
  <c r="U375"/>
  <c r="R375"/>
  <c r="O375"/>
  <c r="U378"/>
  <c r="R378"/>
  <c r="O378"/>
  <c r="J378"/>
  <c r="U379"/>
  <c r="R379"/>
  <c r="O379"/>
  <c r="U384"/>
  <c r="R384"/>
  <c r="O384"/>
  <c r="U387"/>
  <c r="R387"/>
  <c r="O387"/>
  <c r="J387"/>
  <c r="U388"/>
  <c r="R388"/>
  <c r="O388"/>
  <c r="U391"/>
  <c r="R391"/>
  <c r="O391"/>
  <c r="J391"/>
  <c r="U392"/>
  <c r="R392"/>
  <c r="O392"/>
  <c r="U395"/>
  <c r="R395"/>
  <c r="O395"/>
  <c r="J395"/>
  <c r="U396"/>
  <c r="R396"/>
  <c r="O396"/>
  <c r="U399"/>
  <c r="R399"/>
  <c r="O399"/>
  <c r="J399"/>
  <c r="U400"/>
  <c r="R400"/>
  <c r="O400"/>
  <c r="U403"/>
  <c r="R403"/>
  <c r="O403"/>
  <c r="J403"/>
  <c r="U404"/>
  <c r="R404"/>
  <c r="O404"/>
  <c r="U407"/>
  <c r="R407"/>
  <c r="O407"/>
  <c r="J407"/>
  <c r="U408"/>
  <c r="R408"/>
  <c r="O408"/>
  <c r="U411"/>
  <c r="R411"/>
  <c r="O411"/>
  <c r="J411"/>
  <c r="U412"/>
  <c r="R412"/>
  <c r="O412"/>
  <c r="U415"/>
  <c r="R415"/>
  <c r="O415"/>
  <c r="J415"/>
  <c r="U416"/>
  <c r="R416"/>
  <c r="O416"/>
  <c r="U419"/>
  <c r="R419"/>
  <c r="O419"/>
  <c r="J419"/>
  <c r="U420"/>
  <c r="R420"/>
  <c r="O420"/>
  <c r="U423"/>
  <c r="R423"/>
  <c r="O423"/>
  <c r="J423"/>
  <c r="U424"/>
  <c r="R424"/>
  <c r="O424"/>
  <c r="U427"/>
  <c r="R427"/>
  <c r="O427"/>
  <c r="J427"/>
  <c r="U428"/>
  <c r="R428"/>
  <c r="O428"/>
  <c r="U431"/>
  <c r="R431"/>
  <c r="O431"/>
  <c r="J431"/>
  <c r="U432"/>
  <c r="R432"/>
  <c r="O432"/>
  <c r="U439"/>
  <c r="R439"/>
  <c r="O439"/>
  <c r="U442"/>
  <c r="R442"/>
  <c r="O442"/>
  <c r="J442"/>
  <c r="U443"/>
  <c r="R443"/>
  <c r="O443"/>
  <c r="U446"/>
  <c r="R446"/>
  <c r="O446"/>
  <c r="J446"/>
  <c r="U447"/>
  <c r="R447"/>
  <c r="O447"/>
  <c r="U450"/>
  <c r="R450"/>
  <c r="O450"/>
  <c r="J450"/>
  <c r="U451"/>
  <c r="R451"/>
  <c r="O451"/>
  <c r="U454"/>
  <c r="R454"/>
  <c r="O454"/>
  <c r="J454"/>
  <c r="U455"/>
  <c r="R455"/>
  <c r="O455"/>
  <c r="U458"/>
  <c r="R458"/>
  <c r="O458"/>
  <c r="J458"/>
  <c r="U459"/>
  <c r="R459"/>
  <c r="O459"/>
  <c r="U462"/>
  <c r="R462"/>
  <c r="O462"/>
  <c r="J462"/>
  <c r="U463"/>
  <c r="R463"/>
  <c r="O463"/>
  <c r="U466"/>
  <c r="R466"/>
  <c r="O466"/>
  <c r="J466"/>
  <c r="U467"/>
  <c r="R467"/>
  <c r="O467"/>
  <c r="U470"/>
  <c r="R470"/>
  <c r="O470"/>
  <c r="J470"/>
  <c r="U471"/>
  <c r="R471"/>
  <c r="O471"/>
  <c r="U474"/>
  <c r="R474"/>
  <c r="O474"/>
  <c r="J474"/>
  <c r="U475"/>
  <c r="R475"/>
  <c r="O475"/>
  <c r="U478"/>
  <c r="R478"/>
  <c r="O478"/>
  <c r="J478"/>
  <c r="U479"/>
  <c r="R479"/>
  <c r="O479"/>
  <c r="U482"/>
  <c r="R482"/>
  <c r="O482"/>
  <c r="J482"/>
  <c r="U483"/>
  <c r="R483"/>
  <c r="O483"/>
  <c r="U517"/>
  <c r="R517"/>
  <c r="O517"/>
  <c r="U520"/>
  <c r="R520"/>
  <c r="O520"/>
  <c r="J520"/>
  <c r="U521"/>
  <c r="R521"/>
  <c r="O521"/>
  <c r="U524"/>
  <c r="R524"/>
  <c r="O524"/>
  <c r="J524"/>
  <c r="U525"/>
  <c r="R525"/>
  <c r="O525"/>
  <c r="U528"/>
  <c r="R528"/>
  <c r="O528"/>
  <c r="J528"/>
  <c r="U529"/>
  <c r="R529"/>
  <c r="O529"/>
  <c r="U532"/>
  <c r="R532"/>
  <c r="O532"/>
  <c r="J532"/>
  <c r="U533"/>
  <c r="R533"/>
  <c r="O533"/>
  <c r="U536"/>
  <c r="R536"/>
  <c r="O536"/>
  <c r="J536"/>
  <c r="U537"/>
  <c r="R537"/>
  <c r="O537"/>
  <c r="U540"/>
  <c r="R540"/>
  <c r="O540"/>
  <c r="J540"/>
  <c r="U541"/>
  <c r="R541"/>
  <c r="O541"/>
  <c r="U544"/>
  <c r="R544"/>
  <c r="O544"/>
  <c r="J544"/>
  <c r="U545"/>
  <c r="R545"/>
  <c r="O545"/>
  <c r="U548"/>
  <c r="R548"/>
  <c r="O548"/>
  <c r="J548"/>
  <c r="U549"/>
  <c r="R549"/>
  <c r="O549"/>
  <c r="U552"/>
  <c r="R552"/>
  <c r="O552"/>
  <c r="J552"/>
  <c r="U553"/>
  <c r="R553"/>
  <c r="O553"/>
  <c r="U556"/>
  <c r="R556"/>
  <c r="O556"/>
  <c r="J556"/>
  <c r="U557"/>
  <c r="R557"/>
  <c r="O557"/>
  <c r="U560"/>
  <c r="R560"/>
  <c r="O560"/>
  <c r="J560"/>
  <c r="U561"/>
  <c r="R561"/>
  <c r="O561"/>
  <c r="U564"/>
  <c r="R564"/>
  <c r="O564"/>
  <c r="J564"/>
  <c r="U565"/>
  <c r="R565"/>
  <c r="O565"/>
  <c r="U568"/>
  <c r="R568"/>
  <c r="O568"/>
  <c r="J568"/>
  <c r="U569"/>
  <c r="R569"/>
  <c r="O569"/>
  <c r="K621"/>
  <c r="U574"/>
  <c r="R574"/>
  <c r="O574"/>
  <c r="U577"/>
  <c r="R577"/>
  <c r="O577"/>
  <c r="J577"/>
  <c r="U578"/>
  <c r="R578"/>
  <c r="O578"/>
  <c r="U581"/>
  <c r="R581"/>
  <c r="O581"/>
  <c r="J581"/>
  <c r="U582"/>
  <c r="R582"/>
  <c r="O582"/>
  <c r="U585"/>
  <c r="R585"/>
  <c r="O585"/>
  <c r="J585"/>
  <c r="U586"/>
  <c r="R586"/>
  <c r="O586"/>
  <c r="U589"/>
  <c r="R589"/>
  <c r="O589"/>
  <c r="J589"/>
  <c r="U590"/>
  <c r="R590"/>
  <c r="O590"/>
  <c r="U593"/>
  <c r="R593"/>
  <c r="O593"/>
  <c r="J593"/>
  <c r="U594"/>
  <c r="R594"/>
  <c r="O594"/>
  <c r="U597"/>
  <c r="R597"/>
  <c r="O597"/>
  <c r="J597"/>
  <c r="U598"/>
  <c r="R598"/>
  <c r="O598"/>
  <c r="U601"/>
  <c r="R601"/>
  <c r="O601"/>
  <c r="J601"/>
  <c r="U602"/>
  <c r="R602"/>
  <c r="O602"/>
  <c r="U605"/>
  <c r="R605"/>
  <c r="O605"/>
  <c r="J605"/>
  <c r="U606"/>
  <c r="R606"/>
  <c r="O606"/>
  <c r="U609"/>
  <c r="R609"/>
  <c r="O609"/>
  <c r="J609"/>
  <c r="U610"/>
  <c r="R610"/>
  <c r="O610"/>
  <c r="U613"/>
  <c r="R613"/>
  <c r="O613"/>
  <c r="J613"/>
  <c r="U614"/>
  <c r="R614"/>
  <c r="O614"/>
  <c r="U617"/>
  <c r="R617"/>
  <c r="O617"/>
  <c r="J617"/>
  <c r="U618"/>
  <c r="R618"/>
  <c r="O618"/>
  <c r="U624"/>
  <c r="R624"/>
  <c r="O624"/>
  <c r="J624"/>
  <c r="U625"/>
  <c r="R625"/>
  <c r="O625"/>
  <c r="U628"/>
  <c r="R628"/>
  <c r="O628"/>
  <c r="J628"/>
  <c r="U629"/>
  <c r="R629"/>
  <c r="O629"/>
  <c r="U632"/>
  <c r="R632"/>
  <c r="O632"/>
  <c r="J632"/>
  <c r="U633"/>
  <c r="R633"/>
  <c r="O633"/>
  <c r="U636"/>
  <c r="R636"/>
  <c r="O636"/>
  <c r="J636"/>
  <c r="U637"/>
  <c r="R637"/>
  <c r="O637"/>
  <c r="U640"/>
  <c r="R640"/>
  <c r="O640"/>
  <c r="J640"/>
  <c r="U641"/>
  <c r="R641"/>
  <c r="O641"/>
  <c r="U644"/>
  <c r="R644"/>
  <c r="O644"/>
  <c r="J644"/>
  <c r="U645"/>
  <c r="R645"/>
  <c r="O645"/>
  <c r="U648"/>
  <c r="R648"/>
  <c r="O648"/>
  <c r="J648"/>
  <c r="U649"/>
  <c r="R649"/>
  <c r="O649"/>
  <c r="U652"/>
  <c r="R652"/>
  <c r="O652"/>
  <c r="J652"/>
  <c r="U653"/>
  <c r="R653"/>
  <c r="O653"/>
  <c r="U656"/>
  <c r="R656"/>
  <c r="O656"/>
  <c r="J656"/>
  <c r="U657"/>
  <c r="R657"/>
  <c r="O657"/>
  <c r="U660"/>
  <c r="R660"/>
  <c r="O660"/>
  <c r="J660"/>
  <c r="U661"/>
  <c r="R661"/>
  <c r="O661"/>
  <c r="U664"/>
  <c r="R664"/>
  <c r="O664"/>
  <c r="J664"/>
  <c r="U665"/>
  <c r="R665"/>
  <c r="O665"/>
  <c r="U668"/>
  <c r="R668"/>
  <c r="O668"/>
  <c r="J668"/>
  <c r="U669"/>
  <c r="R669"/>
  <c r="O669"/>
  <c r="K6"/>
  <c r="N6"/>
  <c r="P6"/>
  <c r="S6"/>
  <c r="V6"/>
  <c r="L7"/>
  <c r="N8"/>
  <c r="P8"/>
  <c r="S8"/>
  <c r="L9"/>
  <c r="N10"/>
  <c r="P10"/>
  <c r="S10"/>
  <c r="L11"/>
  <c r="N12"/>
  <c r="P12"/>
  <c r="S12"/>
  <c r="L13"/>
  <c r="N14"/>
  <c r="P14"/>
  <c r="S14"/>
  <c r="L15"/>
  <c r="N16"/>
  <c r="P16"/>
  <c r="S16"/>
  <c r="N17"/>
  <c r="P17"/>
  <c r="S17"/>
  <c r="N18"/>
  <c r="P18"/>
  <c r="S18"/>
  <c r="L19"/>
  <c r="N20"/>
  <c r="P20"/>
  <c r="S20"/>
  <c r="L21"/>
  <c r="N22"/>
  <c r="P22"/>
  <c r="S22"/>
  <c r="L23"/>
  <c r="N24"/>
  <c r="P24"/>
  <c r="S24"/>
  <c r="L25"/>
  <c r="N26"/>
  <c r="P26"/>
  <c r="S26"/>
  <c r="L27"/>
  <c r="N28"/>
  <c r="P28"/>
  <c r="S28"/>
  <c r="L29"/>
  <c r="L61"/>
  <c r="N62"/>
  <c r="P62"/>
  <c r="S62"/>
  <c r="L63"/>
  <c r="N64"/>
  <c r="P64"/>
  <c r="S64"/>
  <c r="L65"/>
  <c r="N66"/>
  <c r="P66"/>
  <c r="S66"/>
  <c r="L67"/>
  <c r="N68"/>
  <c r="P68"/>
  <c r="S68"/>
  <c r="L69"/>
  <c r="N70"/>
  <c r="P70"/>
  <c r="S70"/>
  <c r="L71"/>
  <c r="N72"/>
  <c r="P72"/>
  <c r="S72"/>
  <c r="L73"/>
  <c r="N74"/>
  <c r="P74"/>
  <c r="S74"/>
  <c r="L75"/>
  <c r="N76"/>
  <c r="P76"/>
  <c r="S76"/>
  <c r="L77"/>
  <c r="N78"/>
  <c r="P78"/>
  <c r="S78"/>
  <c r="L79"/>
  <c r="N80"/>
  <c r="P80"/>
  <c r="S80"/>
  <c r="L81"/>
  <c r="N82"/>
  <c r="P82"/>
  <c r="S82"/>
  <c r="L83"/>
  <c r="N84"/>
  <c r="P84"/>
  <c r="S84"/>
  <c r="L85"/>
  <c r="N86"/>
  <c r="P86"/>
  <c r="S86"/>
  <c r="L87"/>
  <c r="N88"/>
  <c r="P88"/>
  <c r="S88"/>
  <c r="L89"/>
  <c r="N90"/>
  <c r="P90"/>
  <c r="S90"/>
  <c r="L91"/>
  <c r="N92"/>
  <c r="P92"/>
  <c r="S92"/>
  <c r="L93"/>
  <c r="N94"/>
  <c r="P94"/>
  <c r="S94"/>
  <c r="L95"/>
  <c r="N96"/>
  <c r="P96"/>
  <c r="S96"/>
  <c r="L97"/>
  <c r="N98"/>
  <c r="P98"/>
  <c r="S98"/>
  <c r="L99"/>
  <c r="N100"/>
  <c r="P100"/>
  <c r="S100"/>
  <c r="L101"/>
  <c r="N102"/>
  <c r="P102"/>
  <c r="S102"/>
  <c r="L103"/>
  <c r="N104"/>
  <c r="P104"/>
  <c r="S104"/>
  <c r="L105"/>
  <c r="N106"/>
  <c r="P106"/>
  <c r="S106"/>
  <c r="L107"/>
  <c r="N108"/>
  <c r="P108"/>
  <c r="S108"/>
  <c r="L109"/>
  <c r="N110"/>
  <c r="P110"/>
  <c r="S110"/>
  <c r="L111"/>
  <c r="N112"/>
  <c r="P112"/>
  <c r="S112"/>
  <c r="L113"/>
  <c r="N114"/>
  <c r="P114"/>
  <c r="S114"/>
  <c r="L115"/>
  <c r="K116"/>
  <c r="L117"/>
  <c r="K118"/>
  <c r="I218"/>
  <c r="K144"/>
  <c r="N144"/>
  <c r="P144"/>
  <c r="S144"/>
  <c r="L145"/>
  <c r="N146"/>
  <c r="P146"/>
  <c r="S146"/>
  <c r="L147"/>
  <c r="N148"/>
  <c r="P148"/>
  <c r="S148"/>
  <c r="L149"/>
  <c r="N150"/>
  <c r="P150"/>
  <c r="S150"/>
  <c r="L151"/>
  <c r="N152"/>
  <c r="P152"/>
  <c r="S152"/>
  <c r="L153"/>
  <c r="N154"/>
  <c r="P154"/>
  <c r="S154"/>
  <c r="L155"/>
  <c r="N156"/>
  <c r="P156"/>
  <c r="S156"/>
  <c r="L157"/>
  <c r="N158"/>
  <c r="P158"/>
  <c r="S158"/>
  <c r="L159"/>
  <c r="N160"/>
  <c r="P160"/>
  <c r="S160"/>
  <c r="L161"/>
  <c r="N162"/>
  <c r="P162"/>
  <c r="S162"/>
  <c r="L163"/>
  <c r="N164"/>
  <c r="P164"/>
  <c r="S164"/>
  <c r="L165"/>
  <c r="N166"/>
  <c r="P166"/>
  <c r="S166"/>
  <c r="L167"/>
  <c r="N168"/>
  <c r="P168"/>
  <c r="S168"/>
  <c r="L169"/>
  <c r="N170"/>
  <c r="P170"/>
  <c r="S170"/>
  <c r="L171"/>
  <c r="N172"/>
  <c r="P172"/>
  <c r="S172"/>
  <c r="L173"/>
  <c r="N174"/>
  <c r="P174"/>
  <c r="S174"/>
  <c r="L175"/>
  <c r="L176"/>
  <c r="N177"/>
  <c r="N179"/>
  <c r="N181"/>
  <c r="N183"/>
  <c r="N185"/>
  <c r="U177"/>
  <c r="R177"/>
  <c r="O177"/>
  <c r="J177"/>
  <c r="U179"/>
  <c r="R179"/>
  <c r="O179"/>
  <c r="J179"/>
  <c r="U181"/>
  <c r="R181"/>
  <c r="O181"/>
  <c r="J181"/>
  <c r="U183"/>
  <c r="R183"/>
  <c r="O183"/>
  <c r="J183"/>
  <c r="U185"/>
  <c r="R185"/>
  <c r="O185"/>
  <c r="J185"/>
  <c r="U188"/>
  <c r="R188"/>
  <c r="O188"/>
  <c r="J188"/>
  <c r="U189"/>
  <c r="R189"/>
  <c r="O189"/>
  <c r="U192"/>
  <c r="R192"/>
  <c r="O192"/>
  <c r="J192"/>
  <c r="U193"/>
  <c r="R193"/>
  <c r="O193"/>
  <c r="U196"/>
  <c r="R196"/>
  <c r="O196"/>
  <c r="J196"/>
  <c r="U197"/>
  <c r="R197"/>
  <c r="O197"/>
  <c r="U200"/>
  <c r="R200"/>
  <c r="O200"/>
  <c r="J200"/>
  <c r="U201"/>
  <c r="R201"/>
  <c r="O201"/>
  <c r="U204"/>
  <c r="R204"/>
  <c r="O204"/>
  <c r="J204"/>
  <c r="U205"/>
  <c r="R205"/>
  <c r="O205"/>
  <c r="U208"/>
  <c r="R208"/>
  <c r="O208"/>
  <c r="J208"/>
  <c r="U209"/>
  <c r="R209"/>
  <c r="O209"/>
  <c r="U212"/>
  <c r="R212"/>
  <c r="O212"/>
  <c r="J212"/>
  <c r="U213"/>
  <c r="R213"/>
  <c r="O213"/>
  <c r="U216"/>
  <c r="R216"/>
  <c r="O216"/>
  <c r="J216"/>
  <c r="U217"/>
  <c r="R217"/>
  <c r="O217"/>
  <c r="K309"/>
  <c r="U248"/>
  <c r="R248"/>
  <c r="O248"/>
  <c r="U251"/>
  <c r="R251"/>
  <c r="O251"/>
  <c r="J251"/>
  <c r="U252"/>
  <c r="R252"/>
  <c r="O252"/>
  <c r="U255"/>
  <c r="R255"/>
  <c r="O255"/>
  <c r="J255"/>
  <c r="U256"/>
  <c r="R256"/>
  <c r="O256"/>
  <c r="U259"/>
  <c r="R259"/>
  <c r="O259"/>
  <c r="J259"/>
  <c r="U260"/>
  <c r="R260"/>
  <c r="O260"/>
  <c r="U263"/>
  <c r="R263"/>
  <c r="O263"/>
  <c r="J263"/>
  <c r="U264"/>
  <c r="R264"/>
  <c r="O264"/>
  <c r="U267"/>
  <c r="R267"/>
  <c r="O267"/>
  <c r="J267"/>
  <c r="U268"/>
  <c r="R268"/>
  <c r="O268"/>
  <c r="U271"/>
  <c r="R271"/>
  <c r="O271"/>
  <c r="J271"/>
  <c r="U272"/>
  <c r="R272"/>
  <c r="O272"/>
  <c r="U275"/>
  <c r="R275"/>
  <c r="O275"/>
  <c r="J275"/>
  <c r="U276"/>
  <c r="R276"/>
  <c r="O276"/>
  <c r="U279"/>
  <c r="R279"/>
  <c r="O279"/>
  <c r="J279"/>
  <c r="U280"/>
  <c r="R280"/>
  <c r="O280"/>
  <c r="U283"/>
  <c r="R283"/>
  <c r="O283"/>
  <c r="J283"/>
  <c r="U284"/>
  <c r="R284"/>
  <c r="O284"/>
  <c r="U287"/>
  <c r="R287"/>
  <c r="O287"/>
  <c r="J287"/>
  <c r="U288"/>
  <c r="R288"/>
  <c r="O288"/>
  <c r="U291"/>
  <c r="R291"/>
  <c r="O291"/>
  <c r="J291"/>
  <c r="U292"/>
  <c r="R292"/>
  <c r="O292"/>
  <c r="U295"/>
  <c r="R295"/>
  <c r="O295"/>
  <c r="J295"/>
  <c r="U296"/>
  <c r="R296"/>
  <c r="O296"/>
  <c r="U299"/>
  <c r="R299"/>
  <c r="O299"/>
  <c r="J299"/>
  <c r="U300"/>
  <c r="R300"/>
  <c r="O300"/>
  <c r="U303"/>
  <c r="R303"/>
  <c r="O303"/>
  <c r="J303"/>
  <c r="U304"/>
  <c r="R304"/>
  <c r="O304"/>
  <c r="U307"/>
  <c r="R307"/>
  <c r="O307"/>
  <c r="J307"/>
  <c r="U308"/>
  <c r="R308"/>
  <c r="O308"/>
  <c r="U336"/>
  <c r="R336"/>
  <c r="O336"/>
  <c r="J336"/>
  <c r="U337"/>
  <c r="R337"/>
  <c r="O337"/>
  <c r="U340"/>
  <c r="R340"/>
  <c r="O340"/>
  <c r="J340"/>
  <c r="U341"/>
  <c r="R341"/>
  <c r="O341"/>
  <c r="U344"/>
  <c r="R344"/>
  <c r="O344"/>
  <c r="J344"/>
  <c r="U345"/>
  <c r="R345"/>
  <c r="O345"/>
  <c r="U348"/>
  <c r="R348"/>
  <c r="O348"/>
  <c r="J348"/>
  <c r="U349"/>
  <c r="R349"/>
  <c r="O349"/>
  <c r="U352"/>
  <c r="R352"/>
  <c r="O352"/>
  <c r="J352"/>
  <c r="U353"/>
  <c r="R353"/>
  <c r="O353"/>
  <c r="U356"/>
  <c r="R356"/>
  <c r="O356"/>
  <c r="J356"/>
  <c r="U357"/>
  <c r="R357"/>
  <c r="O357"/>
  <c r="U360"/>
  <c r="R360"/>
  <c r="O360"/>
  <c r="J360"/>
  <c r="U361"/>
  <c r="R361"/>
  <c r="O361"/>
  <c r="U364"/>
  <c r="R364"/>
  <c r="O364"/>
  <c r="J364"/>
  <c r="U365"/>
  <c r="R365"/>
  <c r="O365"/>
  <c r="U368"/>
  <c r="R368"/>
  <c r="O368"/>
  <c r="J368"/>
  <c r="U369"/>
  <c r="R369"/>
  <c r="O369"/>
  <c r="U372"/>
  <c r="R372"/>
  <c r="O372"/>
  <c r="J372"/>
  <c r="U373"/>
  <c r="R373"/>
  <c r="O373"/>
  <c r="U376"/>
  <c r="R376"/>
  <c r="O376"/>
  <c r="J376"/>
  <c r="U377"/>
  <c r="R377"/>
  <c r="O377"/>
  <c r="U380"/>
  <c r="R380"/>
  <c r="O380"/>
  <c r="J380"/>
  <c r="U385"/>
  <c r="R385"/>
  <c r="O385"/>
  <c r="J385"/>
  <c r="U386"/>
  <c r="R386"/>
  <c r="O386"/>
  <c r="U389"/>
  <c r="R389"/>
  <c r="O389"/>
  <c r="J389"/>
  <c r="U390"/>
  <c r="R390"/>
  <c r="O390"/>
  <c r="U393"/>
  <c r="R393"/>
  <c r="O393"/>
  <c r="J393"/>
  <c r="U394"/>
  <c r="R394"/>
  <c r="O394"/>
  <c r="U397"/>
  <c r="R397"/>
  <c r="O397"/>
  <c r="J397"/>
  <c r="U398"/>
  <c r="R398"/>
  <c r="O398"/>
  <c r="U401"/>
  <c r="R401"/>
  <c r="O401"/>
  <c r="J401"/>
  <c r="U402"/>
  <c r="R402"/>
  <c r="O402"/>
  <c r="U405"/>
  <c r="R405"/>
  <c r="O405"/>
  <c r="J405"/>
  <c r="U406"/>
  <c r="R406"/>
  <c r="O406"/>
  <c r="U409"/>
  <c r="R409"/>
  <c r="O409"/>
  <c r="J409"/>
  <c r="U410"/>
  <c r="R410"/>
  <c r="O410"/>
  <c r="U413"/>
  <c r="R413"/>
  <c r="O413"/>
  <c r="J413"/>
  <c r="U414"/>
  <c r="R414"/>
  <c r="O414"/>
  <c r="U417"/>
  <c r="R417"/>
  <c r="O417"/>
  <c r="J417"/>
  <c r="U418"/>
  <c r="R418"/>
  <c r="O418"/>
  <c r="U421"/>
  <c r="R421"/>
  <c r="O421"/>
  <c r="J421"/>
  <c r="U422"/>
  <c r="R422"/>
  <c r="O422"/>
  <c r="U425"/>
  <c r="R425"/>
  <c r="O425"/>
  <c r="J425"/>
  <c r="U426"/>
  <c r="R426"/>
  <c r="O426"/>
  <c r="U429"/>
  <c r="R429"/>
  <c r="O429"/>
  <c r="J429"/>
  <c r="U430"/>
  <c r="R430"/>
  <c r="O430"/>
  <c r="U433"/>
  <c r="R433"/>
  <c r="O433"/>
  <c r="J433"/>
  <c r="U440"/>
  <c r="R440"/>
  <c r="O440"/>
  <c r="J440"/>
  <c r="U441"/>
  <c r="R441"/>
  <c r="O441"/>
  <c r="U444"/>
  <c r="R444"/>
  <c r="O444"/>
  <c r="J444"/>
  <c r="U445"/>
  <c r="R445"/>
  <c r="O445"/>
  <c r="U448"/>
  <c r="R448"/>
  <c r="O448"/>
  <c r="J448"/>
  <c r="U449"/>
  <c r="R449"/>
  <c r="O449"/>
  <c r="U452"/>
  <c r="R452"/>
  <c r="O452"/>
  <c r="J452"/>
  <c r="U453"/>
  <c r="R453"/>
  <c r="O453"/>
  <c r="U456"/>
  <c r="R456"/>
  <c r="O456"/>
  <c r="J456"/>
  <c r="U457"/>
  <c r="R457"/>
  <c r="O457"/>
  <c r="U460"/>
  <c r="R460"/>
  <c r="O460"/>
  <c r="J460"/>
  <c r="U461"/>
  <c r="R461"/>
  <c r="O461"/>
  <c r="U464"/>
  <c r="R464"/>
  <c r="O464"/>
  <c r="J464"/>
  <c r="U465"/>
  <c r="R465"/>
  <c r="O465"/>
  <c r="U468"/>
  <c r="R468"/>
  <c r="O468"/>
  <c r="J468"/>
  <c r="U469"/>
  <c r="R469"/>
  <c r="O469"/>
  <c r="U472"/>
  <c r="R472"/>
  <c r="O472"/>
  <c r="J472"/>
  <c r="U473"/>
  <c r="R473"/>
  <c r="O473"/>
  <c r="U476"/>
  <c r="R476"/>
  <c r="O476"/>
  <c r="J476"/>
  <c r="U477"/>
  <c r="R477"/>
  <c r="O477"/>
  <c r="U480"/>
  <c r="R480"/>
  <c r="O480"/>
  <c r="J480"/>
  <c r="U481"/>
  <c r="R481"/>
  <c r="O481"/>
  <c r="U484"/>
  <c r="R484"/>
  <c r="O484"/>
  <c r="J484"/>
  <c r="U518"/>
  <c r="R518"/>
  <c r="O518"/>
  <c r="J518"/>
  <c r="U519"/>
  <c r="R519"/>
  <c r="O519"/>
  <c r="U522"/>
  <c r="R522"/>
  <c r="O522"/>
  <c r="J522"/>
  <c r="U523"/>
  <c r="R523"/>
  <c r="O523"/>
  <c r="U526"/>
  <c r="R526"/>
  <c r="O526"/>
  <c r="J526"/>
  <c r="U527"/>
  <c r="R527"/>
  <c r="O527"/>
  <c r="U530"/>
  <c r="R530"/>
  <c r="O530"/>
  <c r="J530"/>
  <c r="U531"/>
  <c r="R531"/>
  <c r="O531"/>
  <c r="U534"/>
  <c r="R534"/>
  <c r="O534"/>
  <c r="J534"/>
  <c r="U535"/>
  <c r="R535"/>
  <c r="O535"/>
  <c r="U538"/>
  <c r="R538"/>
  <c r="O538"/>
  <c r="J538"/>
  <c r="U539"/>
  <c r="R539"/>
  <c r="O539"/>
  <c r="U542"/>
  <c r="R542"/>
  <c r="O542"/>
  <c r="J542"/>
  <c r="U543"/>
  <c r="R543"/>
  <c r="O543"/>
  <c r="U546"/>
  <c r="R546"/>
  <c r="O546"/>
  <c r="J546"/>
  <c r="U547"/>
  <c r="R547"/>
  <c r="O547"/>
  <c r="U550"/>
  <c r="R550"/>
  <c r="O550"/>
  <c r="J550"/>
  <c r="U551"/>
  <c r="R551"/>
  <c r="O551"/>
  <c r="U554"/>
  <c r="R554"/>
  <c r="O554"/>
  <c r="J554"/>
  <c r="U555"/>
  <c r="R555"/>
  <c r="O555"/>
  <c r="U558"/>
  <c r="R558"/>
  <c r="O558"/>
  <c r="J558"/>
  <c r="U559"/>
  <c r="R559"/>
  <c r="O559"/>
  <c r="U562"/>
  <c r="R562"/>
  <c r="O562"/>
  <c r="J562"/>
  <c r="U563"/>
  <c r="R563"/>
  <c r="O563"/>
  <c r="U566"/>
  <c r="R566"/>
  <c r="O566"/>
  <c r="J566"/>
  <c r="U567"/>
  <c r="R567"/>
  <c r="O567"/>
  <c r="U575"/>
  <c r="R575"/>
  <c r="O575"/>
  <c r="J575"/>
  <c r="U576"/>
  <c r="R576"/>
  <c r="O576"/>
  <c r="U579"/>
  <c r="R579"/>
  <c r="O579"/>
  <c r="J579"/>
  <c r="U580"/>
  <c r="R580"/>
  <c r="O580"/>
  <c r="U583"/>
  <c r="R583"/>
  <c r="O583"/>
  <c r="J583"/>
  <c r="U584"/>
  <c r="R584"/>
  <c r="O584"/>
  <c r="U587"/>
  <c r="R587"/>
  <c r="O587"/>
  <c r="J587"/>
  <c r="U588"/>
  <c r="R588"/>
  <c r="O588"/>
  <c r="U591"/>
  <c r="R591"/>
  <c r="O591"/>
  <c r="J591"/>
  <c r="U592"/>
  <c r="R592"/>
  <c r="O592"/>
  <c r="U595"/>
  <c r="R595"/>
  <c r="O595"/>
  <c r="J595"/>
  <c r="U596"/>
  <c r="R596"/>
  <c r="O596"/>
  <c r="U599"/>
  <c r="R599"/>
  <c r="O599"/>
  <c r="J599"/>
  <c r="U600"/>
  <c r="R600"/>
  <c r="O600"/>
  <c r="U603"/>
  <c r="R603"/>
  <c r="O603"/>
  <c r="J603"/>
  <c r="U604"/>
  <c r="R604"/>
  <c r="O604"/>
  <c r="U607"/>
  <c r="R607"/>
  <c r="O607"/>
  <c r="J607"/>
  <c r="U608"/>
  <c r="R608"/>
  <c r="O608"/>
  <c r="U611"/>
  <c r="R611"/>
  <c r="O611"/>
  <c r="J611"/>
  <c r="U612"/>
  <c r="R612"/>
  <c r="O612"/>
  <c r="U615"/>
  <c r="R615"/>
  <c r="O615"/>
  <c r="J615"/>
  <c r="U616"/>
  <c r="R616"/>
  <c r="O616"/>
  <c r="U619"/>
  <c r="R619"/>
  <c r="O619"/>
  <c r="J619"/>
  <c r="U620"/>
  <c r="R620"/>
  <c r="O620"/>
  <c r="K672"/>
  <c r="U623"/>
  <c r="R623"/>
  <c r="O623"/>
  <c r="U626"/>
  <c r="R626"/>
  <c r="O626"/>
  <c r="J626"/>
  <c r="U627"/>
  <c r="R627"/>
  <c r="O627"/>
  <c r="U630"/>
  <c r="R630"/>
  <c r="O630"/>
  <c r="J630"/>
  <c r="U631"/>
  <c r="R631"/>
  <c r="O631"/>
  <c r="U634"/>
  <c r="R634"/>
  <c r="O634"/>
  <c r="J634"/>
  <c r="U635"/>
  <c r="R635"/>
  <c r="O635"/>
  <c r="U638"/>
  <c r="R638"/>
  <c r="O638"/>
  <c r="J638"/>
  <c r="U639"/>
  <c r="R639"/>
  <c r="O639"/>
  <c r="U642"/>
  <c r="R642"/>
  <c r="O642"/>
  <c r="J642"/>
  <c r="U643"/>
  <c r="R643"/>
  <c r="O643"/>
  <c r="U646"/>
  <c r="R646"/>
  <c r="O646"/>
  <c r="J646"/>
  <c r="U647"/>
  <c r="R647"/>
  <c r="O647"/>
  <c r="U650"/>
  <c r="R650"/>
  <c r="O650"/>
  <c r="J650"/>
  <c r="U651"/>
  <c r="R651"/>
  <c r="O651"/>
  <c r="U654"/>
  <c r="R654"/>
  <c r="O654"/>
  <c r="J654"/>
  <c r="U655"/>
  <c r="R655"/>
  <c r="O655"/>
  <c r="U658"/>
  <c r="R658"/>
  <c r="O658"/>
  <c r="J658"/>
  <c r="U659"/>
  <c r="R659"/>
  <c r="O659"/>
  <c r="U662"/>
  <c r="R662"/>
  <c r="O662"/>
  <c r="J662"/>
  <c r="U663"/>
  <c r="R663"/>
  <c r="O663"/>
  <c r="U666"/>
  <c r="R666"/>
  <c r="O666"/>
  <c r="J666"/>
  <c r="U667"/>
  <c r="R667"/>
  <c r="O667"/>
  <c r="U670"/>
  <c r="R670"/>
  <c r="O670"/>
  <c r="J670"/>
  <c r="U671"/>
  <c r="R671"/>
  <c r="O671"/>
  <c r="K61"/>
  <c r="V687"/>
  <c r="S687"/>
  <c r="P687"/>
  <c r="N687"/>
  <c r="V688"/>
  <c r="S688"/>
  <c r="P688"/>
  <c r="N688"/>
  <c r="U689"/>
  <c r="R689"/>
  <c r="O689"/>
  <c r="J689"/>
  <c r="U690"/>
  <c r="R690"/>
  <c r="O690"/>
  <c r="U693"/>
  <c r="R693"/>
  <c r="O693"/>
  <c r="J693"/>
  <c r="U694"/>
  <c r="R694"/>
  <c r="O694"/>
  <c r="U697"/>
  <c r="R697"/>
  <c r="O697"/>
  <c r="J697"/>
  <c r="U698"/>
  <c r="R698"/>
  <c r="O698"/>
  <c r="U701"/>
  <c r="R701"/>
  <c r="O701"/>
  <c r="J701"/>
  <c r="U702"/>
  <c r="R702"/>
  <c r="O702"/>
  <c r="U705"/>
  <c r="R705"/>
  <c r="O705"/>
  <c r="J705"/>
  <c r="U706"/>
  <c r="R706"/>
  <c r="O706"/>
  <c r="U709"/>
  <c r="R709"/>
  <c r="O709"/>
  <c r="J709"/>
  <c r="U710"/>
  <c r="R710"/>
  <c r="O710"/>
  <c r="U713"/>
  <c r="R713"/>
  <c r="O713"/>
  <c r="J713"/>
  <c r="U714"/>
  <c r="R714"/>
  <c r="O714"/>
  <c r="U717"/>
  <c r="R717"/>
  <c r="O717"/>
  <c r="J717"/>
  <c r="U718"/>
  <c r="R718"/>
  <c r="O718"/>
  <c r="U721"/>
  <c r="R721"/>
  <c r="O721"/>
  <c r="J721"/>
  <c r="U722"/>
  <c r="R722"/>
  <c r="O722"/>
  <c r="U725"/>
  <c r="R725"/>
  <c r="O725"/>
  <c r="J725"/>
  <c r="U726"/>
  <c r="R726"/>
  <c r="O726"/>
  <c r="U729"/>
  <c r="R729"/>
  <c r="O729"/>
  <c r="J729"/>
  <c r="U730"/>
  <c r="R730"/>
  <c r="O730"/>
  <c r="U733"/>
  <c r="R733"/>
  <c r="O733"/>
  <c r="J733"/>
  <c r="U734"/>
  <c r="R734"/>
  <c r="O734"/>
  <c r="U737"/>
  <c r="R737"/>
  <c r="O737"/>
  <c r="J737"/>
  <c r="U738"/>
  <c r="R738"/>
  <c r="O738"/>
  <c r="U741"/>
  <c r="R741"/>
  <c r="O741"/>
  <c r="J741"/>
  <c r="U742"/>
  <c r="R742"/>
  <c r="O742"/>
  <c r="U745"/>
  <c r="R745"/>
  <c r="O745"/>
  <c r="J745"/>
  <c r="U773"/>
  <c r="R773"/>
  <c r="O773"/>
  <c r="J773"/>
  <c r="U774"/>
  <c r="R774"/>
  <c r="O774"/>
  <c r="U777"/>
  <c r="R777"/>
  <c r="O777"/>
  <c r="J777"/>
  <c r="U778"/>
  <c r="R778"/>
  <c r="O778"/>
  <c r="U781"/>
  <c r="R781"/>
  <c r="O781"/>
  <c r="J781"/>
  <c r="U782"/>
  <c r="R782"/>
  <c r="O782"/>
  <c r="U785"/>
  <c r="R785"/>
  <c r="O785"/>
  <c r="J785"/>
  <c r="U786"/>
  <c r="R786"/>
  <c r="O786"/>
  <c r="U789"/>
  <c r="R789"/>
  <c r="O789"/>
  <c r="J789"/>
  <c r="U790"/>
  <c r="R790"/>
  <c r="O790"/>
  <c r="U793"/>
  <c r="R793"/>
  <c r="O793"/>
  <c r="J793"/>
  <c r="U794"/>
  <c r="R794"/>
  <c r="O794"/>
  <c r="U797"/>
  <c r="R797"/>
  <c r="O797"/>
  <c r="J797"/>
  <c r="U798"/>
  <c r="R798"/>
  <c r="O798"/>
  <c r="U801"/>
  <c r="R801"/>
  <c r="O801"/>
  <c r="J801"/>
  <c r="U802"/>
  <c r="R802"/>
  <c r="O802"/>
  <c r="U805"/>
  <c r="R805"/>
  <c r="O805"/>
  <c r="J805"/>
  <c r="U806"/>
  <c r="R806"/>
  <c r="O806"/>
  <c r="U809"/>
  <c r="R809"/>
  <c r="O809"/>
  <c r="J809"/>
  <c r="U810"/>
  <c r="R810"/>
  <c r="O810"/>
  <c r="U813"/>
  <c r="R813"/>
  <c r="O813"/>
  <c r="J813"/>
  <c r="U814"/>
  <c r="R814"/>
  <c r="O814"/>
  <c r="U817"/>
  <c r="R817"/>
  <c r="O817"/>
  <c r="J817"/>
  <c r="U818"/>
  <c r="R818"/>
  <c r="O818"/>
  <c r="U821"/>
  <c r="R821"/>
  <c r="O821"/>
  <c r="J821"/>
  <c r="U822"/>
  <c r="R822"/>
  <c r="O822"/>
  <c r="U825"/>
  <c r="R825"/>
  <c r="O825"/>
  <c r="J825"/>
  <c r="U826"/>
  <c r="R826"/>
  <c r="O826"/>
  <c r="U829"/>
  <c r="R829"/>
  <c r="O829"/>
  <c r="J829"/>
  <c r="U830"/>
  <c r="R830"/>
  <c r="O830"/>
  <c r="U833"/>
  <c r="R833"/>
  <c r="O833"/>
  <c r="J833"/>
  <c r="U834"/>
  <c r="R834"/>
  <c r="O834"/>
  <c r="U837"/>
  <c r="R837"/>
  <c r="O837"/>
  <c r="J837"/>
  <c r="U838"/>
  <c r="R838"/>
  <c r="O838"/>
  <c r="K907"/>
  <c r="U848"/>
  <c r="R848"/>
  <c r="O848"/>
  <c r="U851"/>
  <c r="R851"/>
  <c r="O851"/>
  <c r="J851"/>
  <c r="U852"/>
  <c r="R852"/>
  <c r="O852"/>
  <c r="U855"/>
  <c r="R855"/>
  <c r="O855"/>
  <c r="J855"/>
  <c r="U856"/>
  <c r="R856"/>
  <c r="O856"/>
  <c r="U859"/>
  <c r="R859"/>
  <c r="O859"/>
  <c r="J859"/>
  <c r="U860"/>
  <c r="R860"/>
  <c r="O860"/>
  <c r="U863"/>
  <c r="R863"/>
  <c r="O863"/>
  <c r="J863"/>
  <c r="U864"/>
  <c r="R864"/>
  <c r="O864"/>
  <c r="U867"/>
  <c r="R867"/>
  <c r="O867"/>
  <c r="J867"/>
  <c r="U868"/>
  <c r="R868"/>
  <c r="O868"/>
  <c r="U871"/>
  <c r="R871"/>
  <c r="O871"/>
  <c r="J871"/>
  <c r="U872"/>
  <c r="R872"/>
  <c r="O872"/>
  <c r="U875"/>
  <c r="R875"/>
  <c r="O875"/>
  <c r="J875"/>
  <c r="U876"/>
  <c r="R876"/>
  <c r="O876"/>
  <c r="U879"/>
  <c r="R879"/>
  <c r="O879"/>
  <c r="J879"/>
  <c r="U880"/>
  <c r="R880"/>
  <c r="O880"/>
  <c r="U883"/>
  <c r="R883"/>
  <c r="O883"/>
  <c r="J883"/>
  <c r="U884"/>
  <c r="R884"/>
  <c r="O884"/>
  <c r="U887"/>
  <c r="R887"/>
  <c r="O887"/>
  <c r="J887"/>
  <c r="U888"/>
  <c r="R888"/>
  <c r="O888"/>
  <c r="U891"/>
  <c r="R891"/>
  <c r="O891"/>
  <c r="J891"/>
  <c r="U892"/>
  <c r="R892"/>
  <c r="O892"/>
  <c r="U895"/>
  <c r="R895"/>
  <c r="O895"/>
  <c r="J895"/>
  <c r="U896"/>
  <c r="R896"/>
  <c r="O896"/>
  <c r="U899"/>
  <c r="R899"/>
  <c r="O899"/>
  <c r="J899"/>
  <c r="U900"/>
  <c r="R900"/>
  <c r="O900"/>
  <c r="U903"/>
  <c r="R903"/>
  <c r="O903"/>
  <c r="J903"/>
  <c r="U904"/>
  <c r="R904"/>
  <c r="O904"/>
  <c r="U939"/>
  <c r="R939"/>
  <c r="O939"/>
  <c r="J939"/>
  <c r="U940"/>
  <c r="R940"/>
  <c r="O940"/>
  <c r="U943"/>
  <c r="R943"/>
  <c r="O943"/>
  <c r="J943"/>
  <c r="U944"/>
  <c r="R944"/>
  <c r="O944"/>
  <c r="U947"/>
  <c r="R947"/>
  <c r="O947"/>
  <c r="J947"/>
  <c r="U948"/>
  <c r="R948"/>
  <c r="O948"/>
  <c r="U951"/>
  <c r="R951"/>
  <c r="O951"/>
  <c r="J951"/>
  <c r="U952"/>
  <c r="R952"/>
  <c r="O952"/>
  <c r="U955"/>
  <c r="R955"/>
  <c r="O955"/>
  <c r="J955"/>
  <c r="U956"/>
  <c r="R956"/>
  <c r="O956"/>
  <c r="U959"/>
  <c r="R959"/>
  <c r="O959"/>
  <c r="J959"/>
  <c r="U960"/>
  <c r="R960"/>
  <c r="O960"/>
  <c r="U963"/>
  <c r="R963"/>
  <c r="O963"/>
  <c r="J963"/>
  <c r="U964"/>
  <c r="R964"/>
  <c r="O964"/>
  <c r="U967"/>
  <c r="R967"/>
  <c r="O967"/>
  <c r="J967"/>
  <c r="U968"/>
  <c r="R968"/>
  <c r="O968"/>
  <c r="U971"/>
  <c r="R971"/>
  <c r="O971"/>
  <c r="J971"/>
  <c r="U972"/>
  <c r="R972"/>
  <c r="O972"/>
  <c r="U975"/>
  <c r="R975"/>
  <c r="O975"/>
  <c r="J975"/>
  <c r="N186"/>
  <c r="P186"/>
  <c r="S186"/>
  <c r="L187"/>
  <c r="N188"/>
  <c r="P188"/>
  <c r="S188"/>
  <c r="L189"/>
  <c r="N190"/>
  <c r="P190"/>
  <c r="S190"/>
  <c r="L191"/>
  <c r="N192"/>
  <c r="P192"/>
  <c r="S192"/>
  <c r="L193"/>
  <c r="N194"/>
  <c r="P194"/>
  <c r="S194"/>
  <c r="L195"/>
  <c r="N196"/>
  <c r="P196"/>
  <c r="S196"/>
  <c r="L197"/>
  <c r="N198"/>
  <c r="P198"/>
  <c r="S198"/>
  <c r="L199"/>
  <c r="N200"/>
  <c r="P200"/>
  <c r="S200"/>
  <c r="L201"/>
  <c r="N202"/>
  <c r="P202"/>
  <c r="S202"/>
  <c r="L203"/>
  <c r="N204"/>
  <c r="P204"/>
  <c r="S204"/>
  <c r="L205"/>
  <c r="N206"/>
  <c r="P206"/>
  <c r="S206"/>
  <c r="L207"/>
  <c r="N208"/>
  <c r="P208"/>
  <c r="S208"/>
  <c r="L209"/>
  <c r="N210"/>
  <c r="P210"/>
  <c r="S210"/>
  <c r="L211"/>
  <c r="N212"/>
  <c r="P212"/>
  <c r="S212"/>
  <c r="L213"/>
  <c r="N214"/>
  <c r="P214"/>
  <c r="S214"/>
  <c r="L215"/>
  <c r="N216"/>
  <c r="P216"/>
  <c r="S216"/>
  <c r="L217"/>
  <c r="L248"/>
  <c r="N249"/>
  <c r="P249"/>
  <c r="S249"/>
  <c r="L250"/>
  <c r="N251"/>
  <c r="P251"/>
  <c r="S251"/>
  <c r="L252"/>
  <c r="N253"/>
  <c r="P253"/>
  <c r="S253"/>
  <c r="L254"/>
  <c r="N255"/>
  <c r="P255"/>
  <c r="S255"/>
  <c r="L256"/>
  <c r="N257"/>
  <c r="P257"/>
  <c r="S257"/>
  <c r="L258"/>
  <c r="N259"/>
  <c r="P259"/>
  <c r="S259"/>
  <c r="L260"/>
  <c r="N261"/>
  <c r="P261"/>
  <c r="S261"/>
  <c r="L262"/>
  <c r="N263"/>
  <c r="P263"/>
  <c r="S263"/>
  <c r="L264"/>
  <c r="N265"/>
  <c r="P265"/>
  <c r="S265"/>
  <c r="L266"/>
  <c r="N267"/>
  <c r="P267"/>
  <c r="S267"/>
  <c r="L268"/>
  <c r="N269"/>
  <c r="P269"/>
  <c r="S269"/>
  <c r="L270"/>
  <c r="N271"/>
  <c r="P271"/>
  <c r="S271"/>
  <c r="L272"/>
  <c r="N273"/>
  <c r="P273"/>
  <c r="S273"/>
  <c r="L274"/>
  <c r="N275"/>
  <c r="P275"/>
  <c r="S275"/>
  <c r="L276"/>
  <c r="N277"/>
  <c r="P277"/>
  <c r="S277"/>
  <c r="L278"/>
  <c r="N279"/>
  <c r="P279"/>
  <c r="S279"/>
  <c r="L280"/>
  <c r="N281"/>
  <c r="P281"/>
  <c r="S281"/>
  <c r="L282"/>
  <c r="N283"/>
  <c r="P283"/>
  <c r="S283"/>
  <c r="L284"/>
  <c r="N285"/>
  <c r="P285"/>
  <c r="S285"/>
  <c r="L286"/>
  <c r="N287"/>
  <c r="P287"/>
  <c r="S287"/>
  <c r="L288"/>
  <c r="N289"/>
  <c r="P289"/>
  <c r="S289"/>
  <c r="L290"/>
  <c r="N291"/>
  <c r="P291"/>
  <c r="S291"/>
  <c r="L292"/>
  <c r="N293"/>
  <c r="P293"/>
  <c r="S293"/>
  <c r="L294"/>
  <c r="N295"/>
  <c r="P295"/>
  <c r="S295"/>
  <c r="L296"/>
  <c r="N297"/>
  <c r="P297"/>
  <c r="S297"/>
  <c r="L298"/>
  <c r="N299"/>
  <c r="P299"/>
  <c r="S299"/>
  <c r="L300"/>
  <c r="N301"/>
  <c r="P301"/>
  <c r="S301"/>
  <c r="L302"/>
  <c r="N303"/>
  <c r="P303"/>
  <c r="S303"/>
  <c r="L304"/>
  <c r="N305"/>
  <c r="P305"/>
  <c r="S305"/>
  <c r="L306"/>
  <c r="N307"/>
  <c r="P307"/>
  <c r="S307"/>
  <c r="L308"/>
  <c r="I309"/>
  <c r="L333"/>
  <c r="N334"/>
  <c r="P334"/>
  <c r="S334"/>
  <c r="L335"/>
  <c r="N336"/>
  <c r="P336"/>
  <c r="S336"/>
  <c r="L337"/>
  <c r="N338"/>
  <c r="P338"/>
  <c r="S338"/>
  <c r="L339"/>
  <c r="N340"/>
  <c r="P340"/>
  <c r="S340"/>
  <c r="L341"/>
  <c r="N342"/>
  <c r="P342"/>
  <c r="S342"/>
  <c r="L343"/>
  <c r="N344"/>
  <c r="P344"/>
  <c r="S344"/>
  <c r="L345"/>
  <c r="N346"/>
  <c r="P346"/>
  <c r="S346"/>
  <c r="L347"/>
  <c r="N348"/>
  <c r="P348"/>
  <c r="S348"/>
  <c r="L349"/>
  <c r="N350"/>
  <c r="P350"/>
  <c r="S350"/>
  <c r="L351"/>
  <c r="N352"/>
  <c r="P352"/>
  <c r="S352"/>
  <c r="L353"/>
  <c r="N354"/>
  <c r="P354"/>
  <c r="S354"/>
  <c r="L355"/>
  <c r="N356"/>
  <c r="P356"/>
  <c r="S356"/>
  <c r="L357"/>
  <c r="N358"/>
  <c r="P358"/>
  <c r="S358"/>
  <c r="L359"/>
  <c r="N360"/>
  <c r="P360"/>
  <c r="S360"/>
  <c r="L361"/>
  <c r="N362"/>
  <c r="P362"/>
  <c r="S362"/>
  <c r="L363"/>
  <c r="N364"/>
  <c r="P364"/>
  <c r="S364"/>
  <c r="L365"/>
  <c r="N366"/>
  <c r="P366"/>
  <c r="S366"/>
  <c r="L367"/>
  <c r="N368"/>
  <c r="P368"/>
  <c r="S368"/>
  <c r="L369"/>
  <c r="N370"/>
  <c r="P370"/>
  <c r="S370"/>
  <c r="L371"/>
  <c r="N372"/>
  <c r="P372"/>
  <c r="S372"/>
  <c r="L373"/>
  <c r="N374"/>
  <c r="P374"/>
  <c r="S374"/>
  <c r="L375"/>
  <c r="N376"/>
  <c r="P376"/>
  <c r="S376"/>
  <c r="L377"/>
  <c r="N378"/>
  <c r="P378"/>
  <c r="S378"/>
  <c r="L379"/>
  <c r="N380"/>
  <c r="P380"/>
  <c r="S380"/>
  <c r="K383"/>
  <c r="N383"/>
  <c r="P383"/>
  <c r="S383"/>
  <c r="V383"/>
  <c r="L384"/>
  <c r="N385"/>
  <c r="P385"/>
  <c r="S385"/>
  <c r="L386"/>
  <c r="N387"/>
  <c r="P387"/>
  <c r="S387"/>
  <c r="L388"/>
  <c r="N389"/>
  <c r="P389"/>
  <c r="S389"/>
  <c r="L390"/>
  <c r="N391"/>
  <c r="P391"/>
  <c r="S391"/>
  <c r="L392"/>
  <c r="N393"/>
  <c r="P393"/>
  <c r="S393"/>
  <c r="L394"/>
  <c r="N395"/>
  <c r="P395"/>
  <c r="S395"/>
  <c r="L396"/>
  <c r="N397"/>
  <c r="P397"/>
  <c r="S397"/>
  <c r="L398"/>
  <c r="N399"/>
  <c r="P399"/>
  <c r="S399"/>
  <c r="L400"/>
  <c r="N401"/>
  <c r="P401"/>
  <c r="S401"/>
  <c r="L402"/>
  <c r="N403"/>
  <c r="P403"/>
  <c r="S403"/>
  <c r="L404"/>
  <c r="N405"/>
  <c r="P405"/>
  <c r="S405"/>
  <c r="L406"/>
  <c r="N407"/>
  <c r="P407"/>
  <c r="S407"/>
  <c r="L408"/>
  <c r="N409"/>
  <c r="P409"/>
  <c r="S409"/>
  <c r="L410"/>
  <c r="N411"/>
  <c r="P411"/>
  <c r="S411"/>
  <c r="L412"/>
  <c r="N413"/>
  <c r="P413"/>
  <c r="S413"/>
  <c r="L414"/>
  <c r="N415"/>
  <c r="P415"/>
  <c r="S415"/>
  <c r="L416"/>
  <c r="N417"/>
  <c r="P417"/>
  <c r="S417"/>
  <c r="L418"/>
  <c r="N419"/>
  <c r="P419"/>
  <c r="S419"/>
  <c r="L420"/>
  <c r="N421"/>
  <c r="P421"/>
  <c r="S421"/>
  <c r="L422"/>
  <c r="N423"/>
  <c r="P423"/>
  <c r="S423"/>
  <c r="L424"/>
  <c r="N425"/>
  <c r="P425"/>
  <c r="S425"/>
  <c r="L426"/>
  <c r="N427"/>
  <c r="P427"/>
  <c r="S427"/>
  <c r="L428"/>
  <c r="N429"/>
  <c r="P429"/>
  <c r="S429"/>
  <c r="L430"/>
  <c r="N431"/>
  <c r="P431"/>
  <c r="S431"/>
  <c r="L432"/>
  <c r="N433"/>
  <c r="P433"/>
  <c r="S433"/>
  <c r="K438"/>
  <c r="N438"/>
  <c r="P438"/>
  <c r="S438"/>
  <c r="V438"/>
  <c r="L439"/>
  <c r="L485" s="1"/>
  <c r="N440"/>
  <c r="P440"/>
  <c r="S440"/>
  <c r="L441"/>
  <c r="N442"/>
  <c r="P442"/>
  <c r="S442"/>
  <c r="L443"/>
  <c r="N444"/>
  <c r="P444"/>
  <c r="S444"/>
  <c r="L445"/>
  <c r="N446"/>
  <c r="P446"/>
  <c r="S446"/>
  <c r="L447"/>
  <c r="N448"/>
  <c r="P448"/>
  <c r="S448"/>
  <c r="L449"/>
  <c r="N450"/>
  <c r="P450"/>
  <c r="S450"/>
  <c r="L451"/>
  <c r="N452"/>
  <c r="P452"/>
  <c r="S452"/>
  <c r="L453"/>
  <c r="N454"/>
  <c r="P454"/>
  <c r="S454"/>
  <c r="L455"/>
  <c r="N456"/>
  <c r="P456"/>
  <c r="S456"/>
  <c r="L457"/>
  <c r="N458"/>
  <c r="P458"/>
  <c r="S458"/>
  <c r="L459"/>
  <c r="N460"/>
  <c r="P460"/>
  <c r="S460"/>
  <c r="L461"/>
  <c r="N462"/>
  <c r="P462"/>
  <c r="S462"/>
  <c r="L463"/>
  <c r="N464"/>
  <c r="P464"/>
  <c r="S464"/>
  <c r="L465"/>
  <c r="N466"/>
  <c r="P466"/>
  <c r="S466"/>
  <c r="L467"/>
  <c r="N468"/>
  <c r="P468"/>
  <c r="S468"/>
  <c r="L469"/>
  <c r="N470"/>
  <c r="P470"/>
  <c r="S470"/>
  <c r="L471"/>
  <c r="N472"/>
  <c r="P472"/>
  <c r="S472"/>
  <c r="L473"/>
  <c r="N474"/>
  <c r="P474"/>
  <c r="S474"/>
  <c r="L475"/>
  <c r="N476"/>
  <c r="P476"/>
  <c r="S476"/>
  <c r="L477"/>
  <c r="N478"/>
  <c r="P478"/>
  <c r="S478"/>
  <c r="L479"/>
  <c r="N480"/>
  <c r="P480"/>
  <c r="S480"/>
  <c r="L481"/>
  <c r="N482"/>
  <c r="P482"/>
  <c r="S482"/>
  <c r="L483"/>
  <c r="N484"/>
  <c r="P484"/>
  <c r="S484"/>
  <c r="K516"/>
  <c r="N516"/>
  <c r="P516"/>
  <c r="S516"/>
  <c r="V516"/>
  <c r="L517"/>
  <c r="N518"/>
  <c r="P518"/>
  <c r="S518"/>
  <c r="L519"/>
  <c r="N520"/>
  <c r="P520"/>
  <c r="S520"/>
  <c r="L521"/>
  <c r="N522"/>
  <c r="P522"/>
  <c r="S522"/>
  <c r="L523"/>
  <c r="N524"/>
  <c r="P524"/>
  <c r="S524"/>
  <c r="L525"/>
  <c r="N526"/>
  <c r="P526"/>
  <c r="S526"/>
  <c r="L527"/>
  <c r="N528"/>
  <c r="P528"/>
  <c r="S528"/>
  <c r="L529"/>
  <c r="N530"/>
  <c r="P530"/>
  <c r="S530"/>
  <c r="L531"/>
  <c r="N532"/>
  <c r="P532"/>
  <c r="S532"/>
  <c r="L533"/>
  <c r="N534"/>
  <c r="P534"/>
  <c r="S534"/>
  <c r="L535"/>
  <c r="N536"/>
  <c r="P536"/>
  <c r="S536"/>
  <c r="L537"/>
  <c r="N538"/>
  <c r="P538"/>
  <c r="S538"/>
  <c r="L539"/>
  <c r="N540"/>
  <c r="P540"/>
  <c r="S540"/>
  <c r="L541"/>
  <c r="N542"/>
  <c r="P542"/>
  <c r="S542"/>
  <c r="L543"/>
  <c r="N544"/>
  <c r="P544"/>
  <c r="S544"/>
  <c r="L545"/>
  <c r="N546"/>
  <c r="P546"/>
  <c r="S546"/>
  <c r="L547"/>
  <c r="N548"/>
  <c r="P548"/>
  <c r="S548"/>
  <c r="L549"/>
  <c r="N550"/>
  <c r="P550"/>
  <c r="S550"/>
  <c r="L551"/>
  <c r="N552"/>
  <c r="P552"/>
  <c r="S552"/>
  <c r="L553"/>
  <c r="N554"/>
  <c r="P554"/>
  <c r="S554"/>
  <c r="L555"/>
  <c r="N556"/>
  <c r="P556"/>
  <c r="S556"/>
  <c r="L557"/>
  <c r="N558"/>
  <c r="P558"/>
  <c r="S558"/>
  <c r="L559"/>
  <c r="N560"/>
  <c r="P560"/>
  <c r="S560"/>
  <c r="L561"/>
  <c r="N562"/>
  <c r="P562"/>
  <c r="S562"/>
  <c r="L563"/>
  <c r="N564"/>
  <c r="P564"/>
  <c r="S564"/>
  <c r="L565"/>
  <c r="N566"/>
  <c r="P566"/>
  <c r="S566"/>
  <c r="L567"/>
  <c r="N568"/>
  <c r="P568"/>
  <c r="S568"/>
  <c r="L569"/>
  <c r="L574"/>
  <c r="J574" s="1"/>
  <c r="N575"/>
  <c r="P575"/>
  <c r="S575"/>
  <c r="L576"/>
  <c r="N577"/>
  <c r="P577"/>
  <c r="S577"/>
  <c r="L578"/>
  <c r="J578" s="1"/>
  <c r="N579"/>
  <c r="P579"/>
  <c r="S579"/>
  <c r="L580"/>
  <c r="N581"/>
  <c r="P581"/>
  <c r="S581"/>
  <c r="L582"/>
  <c r="J582" s="1"/>
  <c r="N583"/>
  <c r="P583"/>
  <c r="S583"/>
  <c r="L584"/>
  <c r="N585"/>
  <c r="P585"/>
  <c r="S585"/>
  <c r="L586"/>
  <c r="J586" s="1"/>
  <c r="N587"/>
  <c r="P587"/>
  <c r="S587"/>
  <c r="L588"/>
  <c r="N589"/>
  <c r="P589"/>
  <c r="S589"/>
  <c r="L590"/>
  <c r="J590" s="1"/>
  <c r="N591"/>
  <c r="P591"/>
  <c r="S591"/>
  <c r="L592"/>
  <c r="N593"/>
  <c r="P593"/>
  <c r="S593"/>
  <c r="L594"/>
  <c r="J594" s="1"/>
  <c r="N595"/>
  <c r="P595"/>
  <c r="S595"/>
  <c r="L596"/>
  <c r="N597"/>
  <c r="P597"/>
  <c r="S597"/>
  <c r="L598"/>
  <c r="J598" s="1"/>
  <c r="N599"/>
  <c r="P599"/>
  <c r="S599"/>
  <c r="L600"/>
  <c r="N601"/>
  <c r="P601"/>
  <c r="S601"/>
  <c r="L602"/>
  <c r="J602" s="1"/>
  <c r="N603"/>
  <c r="P603"/>
  <c r="S603"/>
  <c r="L604"/>
  <c r="N605"/>
  <c r="P605"/>
  <c r="S605"/>
  <c r="L606"/>
  <c r="J606" s="1"/>
  <c r="N607"/>
  <c r="P607"/>
  <c r="S607"/>
  <c r="L608"/>
  <c r="N609"/>
  <c r="P609"/>
  <c r="S609"/>
  <c r="L610"/>
  <c r="J610" s="1"/>
  <c r="N611"/>
  <c r="P611"/>
  <c r="S611"/>
  <c r="L612"/>
  <c r="N613"/>
  <c r="P613"/>
  <c r="S613"/>
  <c r="L614"/>
  <c r="J614" s="1"/>
  <c r="N615"/>
  <c r="P615"/>
  <c r="S615"/>
  <c r="L616"/>
  <c r="N617"/>
  <c r="P617"/>
  <c r="S617"/>
  <c r="L618"/>
  <c r="J618" s="1"/>
  <c r="N619"/>
  <c r="P619"/>
  <c r="S619"/>
  <c r="L620"/>
  <c r="I621"/>
  <c r="L623"/>
  <c r="J623" s="1"/>
  <c r="N624"/>
  <c r="P624"/>
  <c r="S624"/>
  <c r="L625"/>
  <c r="J625" s="1"/>
  <c r="N626"/>
  <c r="P626"/>
  <c r="S626"/>
  <c r="L627"/>
  <c r="J627" s="1"/>
  <c r="N628"/>
  <c r="P628"/>
  <c r="S628"/>
  <c r="L629"/>
  <c r="J629" s="1"/>
  <c r="N630"/>
  <c r="P630"/>
  <c r="S630"/>
  <c r="L631"/>
  <c r="J631" s="1"/>
  <c r="N632"/>
  <c r="P632"/>
  <c r="S632"/>
  <c r="L633"/>
  <c r="J633" s="1"/>
  <c r="N634"/>
  <c r="P634"/>
  <c r="S634"/>
  <c r="L635"/>
  <c r="J635" s="1"/>
  <c r="N636"/>
  <c r="P636"/>
  <c r="S636"/>
  <c r="L637"/>
  <c r="J637" s="1"/>
  <c r="N638"/>
  <c r="P638"/>
  <c r="S638"/>
  <c r="L639"/>
  <c r="J639" s="1"/>
  <c r="N640"/>
  <c r="P640"/>
  <c r="S640"/>
  <c r="L641"/>
  <c r="J641" s="1"/>
  <c r="N642"/>
  <c r="P642"/>
  <c r="S642"/>
  <c r="L643"/>
  <c r="J643" s="1"/>
  <c r="N644"/>
  <c r="P644"/>
  <c r="S644"/>
  <c r="L645"/>
  <c r="J645" s="1"/>
  <c r="N646"/>
  <c r="P646"/>
  <c r="S646"/>
  <c r="L647"/>
  <c r="J647" s="1"/>
  <c r="N648"/>
  <c r="P648"/>
  <c r="S648"/>
  <c r="L649"/>
  <c r="J649" s="1"/>
  <c r="N650"/>
  <c r="P650"/>
  <c r="S650"/>
  <c r="L651"/>
  <c r="J651" s="1"/>
  <c r="N652"/>
  <c r="P652"/>
  <c r="S652"/>
  <c r="L653"/>
  <c r="J653" s="1"/>
  <c r="N654"/>
  <c r="P654"/>
  <c r="S654"/>
  <c r="L655"/>
  <c r="J655" s="1"/>
  <c r="N656"/>
  <c r="P656"/>
  <c r="S656"/>
  <c r="L657"/>
  <c r="J657" s="1"/>
  <c r="N658"/>
  <c r="P658"/>
  <c r="S658"/>
  <c r="L659"/>
  <c r="J659" s="1"/>
  <c r="N660"/>
  <c r="P660"/>
  <c r="S660"/>
  <c r="L661"/>
  <c r="J661" s="1"/>
  <c r="N662"/>
  <c r="P662"/>
  <c r="S662"/>
  <c r="L663"/>
  <c r="J663" s="1"/>
  <c r="N664"/>
  <c r="P664"/>
  <c r="S664"/>
  <c r="L665"/>
  <c r="J665" s="1"/>
  <c r="N666"/>
  <c r="P666"/>
  <c r="S666"/>
  <c r="L667"/>
  <c r="J667" s="1"/>
  <c r="N668"/>
  <c r="P668"/>
  <c r="S668"/>
  <c r="L669"/>
  <c r="J669" s="1"/>
  <c r="N670"/>
  <c r="P670"/>
  <c r="S670"/>
  <c r="L671"/>
  <c r="J671" s="1"/>
  <c r="I672"/>
  <c r="L684"/>
  <c r="L685"/>
  <c r="N686"/>
  <c r="U686"/>
  <c r="R686"/>
  <c r="O686"/>
  <c r="J686"/>
  <c r="U688"/>
  <c r="R688"/>
  <c r="O688"/>
  <c r="J688"/>
  <c r="U691"/>
  <c r="R691"/>
  <c r="O691"/>
  <c r="J691"/>
  <c r="U692"/>
  <c r="R692"/>
  <c r="O692"/>
  <c r="U695"/>
  <c r="R695"/>
  <c r="O695"/>
  <c r="J695"/>
  <c r="U696"/>
  <c r="R696"/>
  <c r="O696"/>
  <c r="U699"/>
  <c r="R699"/>
  <c r="O699"/>
  <c r="J699"/>
  <c r="U700"/>
  <c r="R700"/>
  <c r="O700"/>
  <c r="U703"/>
  <c r="R703"/>
  <c r="O703"/>
  <c r="J703"/>
  <c r="U704"/>
  <c r="R704"/>
  <c r="O704"/>
  <c r="U707"/>
  <c r="R707"/>
  <c r="O707"/>
  <c r="J707"/>
  <c r="U708"/>
  <c r="R708"/>
  <c r="O708"/>
  <c r="U711"/>
  <c r="R711"/>
  <c r="O711"/>
  <c r="J711"/>
  <c r="U712"/>
  <c r="R712"/>
  <c r="O712"/>
  <c r="U715"/>
  <c r="R715"/>
  <c r="O715"/>
  <c r="J715"/>
  <c r="U716"/>
  <c r="R716"/>
  <c r="O716"/>
  <c r="U719"/>
  <c r="R719"/>
  <c r="O719"/>
  <c r="J719"/>
  <c r="U720"/>
  <c r="R720"/>
  <c r="O720"/>
  <c r="U723"/>
  <c r="R723"/>
  <c r="O723"/>
  <c r="J723"/>
  <c r="U724"/>
  <c r="R724"/>
  <c r="O724"/>
  <c r="U727"/>
  <c r="R727"/>
  <c r="O727"/>
  <c r="J727"/>
  <c r="U728"/>
  <c r="R728"/>
  <c r="O728"/>
  <c r="U731"/>
  <c r="R731"/>
  <c r="O731"/>
  <c r="J731"/>
  <c r="U732"/>
  <c r="R732"/>
  <c r="O732"/>
  <c r="U735"/>
  <c r="R735"/>
  <c r="O735"/>
  <c r="J735"/>
  <c r="U736"/>
  <c r="R736"/>
  <c r="O736"/>
  <c r="U739"/>
  <c r="R739"/>
  <c r="O739"/>
  <c r="J739"/>
  <c r="U740"/>
  <c r="R740"/>
  <c r="O740"/>
  <c r="U743"/>
  <c r="R743"/>
  <c r="O743"/>
  <c r="J743"/>
  <c r="U744"/>
  <c r="R744"/>
  <c r="O744"/>
  <c r="U772"/>
  <c r="R772"/>
  <c r="O772"/>
  <c r="U775"/>
  <c r="R775"/>
  <c r="O775"/>
  <c r="J775"/>
  <c r="U776"/>
  <c r="R776"/>
  <c r="O776"/>
  <c r="U779"/>
  <c r="R779"/>
  <c r="O779"/>
  <c r="J779"/>
  <c r="U780"/>
  <c r="R780"/>
  <c r="O780"/>
  <c r="U783"/>
  <c r="R783"/>
  <c r="O783"/>
  <c r="J783"/>
  <c r="U784"/>
  <c r="R784"/>
  <c r="O784"/>
  <c r="U787"/>
  <c r="R787"/>
  <c r="O787"/>
  <c r="J787"/>
  <c r="U788"/>
  <c r="R788"/>
  <c r="O788"/>
  <c r="U791"/>
  <c r="R791"/>
  <c r="O791"/>
  <c r="J791"/>
  <c r="U792"/>
  <c r="R792"/>
  <c r="O792"/>
  <c r="U795"/>
  <c r="R795"/>
  <c r="O795"/>
  <c r="J795"/>
  <c r="U796"/>
  <c r="R796"/>
  <c r="O796"/>
  <c r="U799"/>
  <c r="R799"/>
  <c r="O799"/>
  <c r="J799"/>
  <c r="U800"/>
  <c r="R800"/>
  <c r="O800"/>
  <c r="U803"/>
  <c r="R803"/>
  <c r="O803"/>
  <c r="J803"/>
  <c r="U804"/>
  <c r="R804"/>
  <c r="O804"/>
  <c r="U807"/>
  <c r="R807"/>
  <c r="O807"/>
  <c r="J807"/>
  <c r="U808"/>
  <c r="R808"/>
  <c r="O808"/>
  <c r="U811"/>
  <c r="R811"/>
  <c r="O811"/>
  <c r="J811"/>
  <c r="U812"/>
  <c r="R812"/>
  <c r="O812"/>
  <c r="U815"/>
  <c r="R815"/>
  <c r="O815"/>
  <c r="J815"/>
  <c r="U816"/>
  <c r="R816"/>
  <c r="O816"/>
  <c r="U819"/>
  <c r="R819"/>
  <c r="O819"/>
  <c r="J819"/>
  <c r="U820"/>
  <c r="R820"/>
  <c r="O820"/>
  <c r="U823"/>
  <c r="R823"/>
  <c r="O823"/>
  <c r="J823"/>
  <c r="U824"/>
  <c r="R824"/>
  <c r="O824"/>
  <c r="U827"/>
  <c r="R827"/>
  <c r="O827"/>
  <c r="J827"/>
  <c r="U828"/>
  <c r="R828"/>
  <c r="O828"/>
  <c r="U831"/>
  <c r="R831"/>
  <c r="O831"/>
  <c r="J831"/>
  <c r="U832"/>
  <c r="R832"/>
  <c r="O832"/>
  <c r="U835"/>
  <c r="R835"/>
  <c r="O835"/>
  <c r="J835"/>
  <c r="U836"/>
  <c r="R836"/>
  <c r="O836"/>
  <c r="U849"/>
  <c r="R849"/>
  <c r="O849"/>
  <c r="J849"/>
  <c r="U850"/>
  <c r="R850"/>
  <c r="O850"/>
  <c r="U853"/>
  <c r="R853"/>
  <c r="O853"/>
  <c r="J853"/>
  <c r="U854"/>
  <c r="R854"/>
  <c r="O854"/>
  <c r="U857"/>
  <c r="R857"/>
  <c r="O857"/>
  <c r="J857"/>
  <c r="U858"/>
  <c r="R858"/>
  <c r="O858"/>
  <c r="U861"/>
  <c r="R861"/>
  <c r="O861"/>
  <c r="J861"/>
  <c r="U862"/>
  <c r="R862"/>
  <c r="O862"/>
  <c r="U865"/>
  <c r="R865"/>
  <c r="O865"/>
  <c r="J865"/>
  <c r="U866"/>
  <c r="R866"/>
  <c r="O866"/>
  <c r="U869"/>
  <c r="R869"/>
  <c r="O869"/>
  <c r="J869"/>
  <c r="U870"/>
  <c r="R870"/>
  <c r="O870"/>
  <c r="U873"/>
  <c r="R873"/>
  <c r="O873"/>
  <c r="J873"/>
  <c r="U874"/>
  <c r="R874"/>
  <c r="O874"/>
  <c r="U877"/>
  <c r="R877"/>
  <c r="O877"/>
  <c r="J877"/>
  <c r="U878"/>
  <c r="R878"/>
  <c r="O878"/>
  <c r="U881"/>
  <c r="R881"/>
  <c r="O881"/>
  <c r="J881"/>
  <c r="U882"/>
  <c r="R882"/>
  <c r="O882"/>
  <c r="U885"/>
  <c r="R885"/>
  <c r="O885"/>
  <c r="J885"/>
  <c r="U886"/>
  <c r="R886"/>
  <c r="O886"/>
  <c r="U889"/>
  <c r="R889"/>
  <c r="O889"/>
  <c r="J889"/>
  <c r="U890"/>
  <c r="R890"/>
  <c r="O890"/>
  <c r="U893"/>
  <c r="R893"/>
  <c r="O893"/>
  <c r="J893"/>
  <c r="U894"/>
  <c r="R894"/>
  <c r="O894"/>
  <c r="U897"/>
  <c r="R897"/>
  <c r="O897"/>
  <c r="J897"/>
  <c r="U898"/>
  <c r="R898"/>
  <c r="O898"/>
  <c r="U901"/>
  <c r="R901"/>
  <c r="O901"/>
  <c r="J901"/>
  <c r="U902"/>
  <c r="R902"/>
  <c r="O902"/>
  <c r="U905"/>
  <c r="R905"/>
  <c r="O905"/>
  <c r="J905"/>
  <c r="U906"/>
  <c r="R906"/>
  <c r="O906"/>
  <c r="U941"/>
  <c r="R941"/>
  <c r="O941"/>
  <c r="J941"/>
  <c r="U942"/>
  <c r="R942"/>
  <c r="O942"/>
  <c r="U945"/>
  <c r="R945"/>
  <c r="O945"/>
  <c r="J945"/>
  <c r="U946"/>
  <c r="R946"/>
  <c r="O946"/>
  <c r="U949"/>
  <c r="R949"/>
  <c r="O949"/>
  <c r="J949"/>
  <c r="U950"/>
  <c r="R950"/>
  <c r="O950"/>
  <c r="U953"/>
  <c r="R953"/>
  <c r="O953"/>
  <c r="J953"/>
  <c r="U954"/>
  <c r="R954"/>
  <c r="O954"/>
  <c r="U957"/>
  <c r="R957"/>
  <c r="O957"/>
  <c r="J957"/>
  <c r="U958"/>
  <c r="R958"/>
  <c r="O958"/>
  <c r="U961"/>
  <c r="R961"/>
  <c r="O961"/>
  <c r="J961"/>
  <c r="U962"/>
  <c r="R962"/>
  <c r="O962"/>
  <c r="U965"/>
  <c r="R965"/>
  <c r="O965"/>
  <c r="J965"/>
  <c r="U966"/>
  <c r="R966"/>
  <c r="O966"/>
  <c r="U969"/>
  <c r="R969"/>
  <c r="O969"/>
  <c r="J969"/>
  <c r="U970"/>
  <c r="R970"/>
  <c r="O970"/>
  <c r="U973"/>
  <c r="R973"/>
  <c r="O973"/>
  <c r="J973"/>
  <c r="U974"/>
  <c r="R974"/>
  <c r="O974"/>
  <c r="K333"/>
  <c r="K684"/>
  <c r="U983"/>
  <c r="R983"/>
  <c r="O983"/>
  <c r="J983"/>
  <c r="U1013"/>
  <c r="R1013"/>
  <c r="O1013"/>
  <c r="J1013"/>
  <c r="U1014"/>
  <c r="R1014"/>
  <c r="O1014"/>
  <c r="U1017"/>
  <c r="R1017"/>
  <c r="O1017"/>
  <c r="J1017"/>
  <c r="U1018"/>
  <c r="R1018"/>
  <c r="O1018"/>
  <c r="U1021"/>
  <c r="R1021"/>
  <c r="O1021"/>
  <c r="J1021"/>
  <c r="U1022"/>
  <c r="R1022"/>
  <c r="O1022"/>
  <c r="U1025"/>
  <c r="R1025"/>
  <c r="O1025"/>
  <c r="J1025"/>
  <c r="U1026"/>
  <c r="R1026"/>
  <c r="O1026"/>
  <c r="U1029"/>
  <c r="R1029"/>
  <c r="O1029"/>
  <c r="J1029"/>
  <c r="U1030"/>
  <c r="R1030"/>
  <c r="O1030"/>
  <c r="U1033"/>
  <c r="R1033"/>
  <c r="O1033"/>
  <c r="J1033"/>
  <c r="U1034"/>
  <c r="R1034"/>
  <c r="O1034"/>
  <c r="U1037"/>
  <c r="R1037"/>
  <c r="O1037"/>
  <c r="J1037"/>
  <c r="U1038"/>
  <c r="R1038"/>
  <c r="O1038"/>
  <c r="U1041"/>
  <c r="R1041"/>
  <c r="O1041"/>
  <c r="J1041"/>
  <c r="U1042"/>
  <c r="R1042"/>
  <c r="O1042"/>
  <c r="U1045"/>
  <c r="R1045"/>
  <c r="O1045"/>
  <c r="J1045"/>
  <c r="U1046"/>
  <c r="R1046"/>
  <c r="O1046"/>
  <c r="U1049"/>
  <c r="R1049"/>
  <c r="O1049"/>
  <c r="J1049"/>
  <c r="U1050"/>
  <c r="R1050"/>
  <c r="O1050"/>
  <c r="U1053"/>
  <c r="R1053"/>
  <c r="O1053"/>
  <c r="J1053"/>
  <c r="U1054"/>
  <c r="R1054"/>
  <c r="O1054"/>
  <c r="U1057"/>
  <c r="R1057"/>
  <c r="O1057"/>
  <c r="J1057"/>
  <c r="U1058"/>
  <c r="R1058"/>
  <c r="O1058"/>
  <c r="U1061"/>
  <c r="R1061"/>
  <c r="O1061"/>
  <c r="J1061"/>
  <c r="U1062"/>
  <c r="R1062"/>
  <c r="O1062"/>
  <c r="U1065"/>
  <c r="R1065"/>
  <c r="O1065"/>
  <c r="J1065"/>
  <c r="U1066"/>
  <c r="R1066"/>
  <c r="O1066"/>
  <c r="U1069"/>
  <c r="R1069"/>
  <c r="O1069"/>
  <c r="J1069"/>
  <c r="U1070"/>
  <c r="R1070"/>
  <c r="O1070"/>
  <c r="U1074"/>
  <c r="R1074"/>
  <c r="O1074"/>
  <c r="J1074"/>
  <c r="U1075"/>
  <c r="R1075"/>
  <c r="O1075"/>
  <c r="U1078"/>
  <c r="R1078"/>
  <c r="O1078"/>
  <c r="J1078"/>
  <c r="U1079"/>
  <c r="R1079"/>
  <c r="O1079"/>
  <c r="U1082"/>
  <c r="R1082"/>
  <c r="O1082"/>
  <c r="J1082"/>
  <c r="U1083"/>
  <c r="R1083"/>
  <c r="O1083"/>
  <c r="U1112"/>
  <c r="R1112"/>
  <c r="O1112"/>
  <c r="J1112"/>
  <c r="U1113"/>
  <c r="R1113"/>
  <c r="O1113"/>
  <c r="U1116"/>
  <c r="R1116"/>
  <c r="O1116"/>
  <c r="J1116"/>
  <c r="U1117"/>
  <c r="R1117"/>
  <c r="O1117"/>
  <c r="U1120"/>
  <c r="R1120"/>
  <c r="O1120"/>
  <c r="J1120"/>
  <c r="U1121"/>
  <c r="R1121"/>
  <c r="O1121"/>
  <c r="U1124"/>
  <c r="R1124"/>
  <c r="O1124"/>
  <c r="J1124"/>
  <c r="U1125"/>
  <c r="R1125"/>
  <c r="O1125"/>
  <c r="U1128"/>
  <c r="R1128"/>
  <c r="O1128"/>
  <c r="J1128"/>
  <c r="U1129"/>
  <c r="R1129"/>
  <c r="O1129"/>
  <c r="U1132"/>
  <c r="R1132"/>
  <c r="O1132"/>
  <c r="J1132"/>
  <c r="U1133"/>
  <c r="R1133"/>
  <c r="O1133"/>
  <c r="U1136"/>
  <c r="R1136"/>
  <c r="O1136"/>
  <c r="J1136"/>
  <c r="U1137"/>
  <c r="R1137"/>
  <c r="O1137"/>
  <c r="U1140"/>
  <c r="R1140"/>
  <c r="O1140"/>
  <c r="J1140"/>
  <c r="U1141"/>
  <c r="R1141"/>
  <c r="O1141"/>
  <c r="U1144"/>
  <c r="R1144"/>
  <c r="O1144"/>
  <c r="J1144"/>
  <c r="U1145"/>
  <c r="R1145"/>
  <c r="O1145"/>
  <c r="U1148"/>
  <c r="R1148"/>
  <c r="O1148"/>
  <c r="J1148"/>
  <c r="U1149"/>
  <c r="R1149"/>
  <c r="O1149"/>
  <c r="U1152"/>
  <c r="R1152"/>
  <c r="O1152"/>
  <c r="J1152"/>
  <c r="U1153"/>
  <c r="R1153"/>
  <c r="O1153"/>
  <c r="U1156"/>
  <c r="R1156"/>
  <c r="O1156"/>
  <c r="J1156"/>
  <c r="U1157"/>
  <c r="R1157"/>
  <c r="O1157"/>
  <c r="U1160"/>
  <c r="R1160"/>
  <c r="O1160"/>
  <c r="J1160"/>
  <c r="U1161"/>
  <c r="R1161"/>
  <c r="O1161"/>
  <c r="U1164"/>
  <c r="R1164"/>
  <c r="O1164"/>
  <c r="J1164"/>
  <c r="U1165"/>
  <c r="R1165"/>
  <c r="O1165"/>
  <c r="K1226"/>
  <c r="U1189"/>
  <c r="R1189"/>
  <c r="O1189"/>
  <c r="U1192"/>
  <c r="R1192"/>
  <c r="O1192"/>
  <c r="J1192"/>
  <c r="U1193"/>
  <c r="R1193"/>
  <c r="O1193"/>
  <c r="U1196"/>
  <c r="R1196"/>
  <c r="O1196"/>
  <c r="J1196"/>
  <c r="U1197"/>
  <c r="R1197"/>
  <c r="O1197"/>
  <c r="U1200"/>
  <c r="R1200"/>
  <c r="O1200"/>
  <c r="J1200"/>
  <c r="U1201"/>
  <c r="R1201"/>
  <c r="O1201"/>
  <c r="U1204"/>
  <c r="R1204"/>
  <c r="O1204"/>
  <c r="J1204"/>
  <c r="U1205"/>
  <c r="R1205"/>
  <c r="O1205"/>
  <c r="U1208"/>
  <c r="R1208"/>
  <c r="O1208"/>
  <c r="J1208"/>
  <c r="U1209"/>
  <c r="R1209"/>
  <c r="O1209"/>
  <c r="U1212"/>
  <c r="R1212"/>
  <c r="O1212"/>
  <c r="J1212"/>
  <c r="U1213"/>
  <c r="R1213"/>
  <c r="O1213"/>
  <c r="U1216"/>
  <c r="R1216"/>
  <c r="O1216"/>
  <c r="J1216"/>
  <c r="U1217"/>
  <c r="R1217"/>
  <c r="O1217"/>
  <c r="U1220"/>
  <c r="R1220"/>
  <c r="O1220"/>
  <c r="J1220"/>
  <c r="U1221"/>
  <c r="R1221"/>
  <c r="O1221"/>
  <c r="U1224"/>
  <c r="R1224"/>
  <c r="O1224"/>
  <c r="J1224"/>
  <c r="U1225"/>
  <c r="R1225"/>
  <c r="O1225"/>
  <c r="U1252"/>
  <c r="R1252"/>
  <c r="O1252"/>
  <c r="J1252"/>
  <c r="U1253"/>
  <c r="R1253"/>
  <c r="O1253"/>
  <c r="U1256"/>
  <c r="R1256"/>
  <c r="O1256"/>
  <c r="J1256"/>
  <c r="U1257"/>
  <c r="R1257"/>
  <c r="O1257"/>
  <c r="U1260"/>
  <c r="R1260"/>
  <c r="O1260"/>
  <c r="J1260"/>
  <c r="U1261"/>
  <c r="R1261"/>
  <c r="O1261"/>
  <c r="U1264"/>
  <c r="R1264"/>
  <c r="O1264"/>
  <c r="J1264"/>
  <c r="U1265"/>
  <c r="R1265"/>
  <c r="O1265"/>
  <c r="U1268"/>
  <c r="R1268"/>
  <c r="O1268"/>
  <c r="J1268"/>
  <c r="U1269"/>
  <c r="R1269"/>
  <c r="O1269"/>
  <c r="N689"/>
  <c r="P689"/>
  <c r="S689"/>
  <c r="L690"/>
  <c r="N691"/>
  <c r="P691"/>
  <c r="S691"/>
  <c r="L692"/>
  <c r="J692" s="1"/>
  <c r="N693"/>
  <c r="P693"/>
  <c r="S693"/>
  <c r="L694"/>
  <c r="N695"/>
  <c r="P695"/>
  <c r="S695"/>
  <c r="L696"/>
  <c r="J696" s="1"/>
  <c r="N697"/>
  <c r="P697"/>
  <c r="S697"/>
  <c r="L698"/>
  <c r="N699"/>
  <c r="P699"/>
  <c r="S699"/>
  <c r="L700"/>
  <c r="J700" s="1"/>
  <c r="N701"/>
  <c r="P701"/>
  <c r="S701"/>
  <c r="L702"/>
  <c r="N703"/>
  <c r="P703"/>
  <c r="S703"/>
  <c r="L704"/>
  <c r="J704" s="1"/>
  <c r="N705"/>
  <c r="P705"/>
  <c r="S705"/>
  <c r="L706"/>
  <c r="N707"/>
  <c r="P707"/>
  <c r="S707"/>
  <c r="L708"/>
  <c r="J708" s="1"/>
  <c r="N709"/>
  <c r="P709"/>
  <c r="S709"/>
  <c r="L710"/>
  <c r="N711"/>
  <c r="P711"/>
  <c r="S711"/>
  <c r="L712"/>
  <c r="J712" s="1"/>
  <c r="N713"/>
  <c r="P713"/>
  <c r="S713"/>
  <c r="L714"/>
  <c r="N715"/>
  <c r="P715"/>
  <c r="S715"/>
  <c r="L716"/>
  <c r="J716" s="1"/>
  <c r="N717"/>
  <c r="P717"/>
  <c r="S717"/>
  <c r="L718"/>
  <c r="N719"/>
  <c r="P719"/>
  <c r="S719"/>
  <c r="L720"/>
  <c r="J720" s="1"/>
  <c r="N721"/>
  <c r="P721"/>
  <c r="S721"/>
  <c r="L722"/>
  <c r="N723"/>
  <c r="P723"/>
  <c r="S723"/>
  <c r="L724"/>
  <c r="J724" s="1"/>
  <c r="N725"/>
  <c r="P725"/>
  <c r="S725"/>
  <c r="L726"/>
  <c r="N727"/>
  <c r="P727"/>
  <c r="S727"/>
  <c r="L728"/>
  <c r="J728" s="1"/>
  <c r="N729"/>
  <c r="P729"/>
  <c r="S729"/>
  <c r="L730"/>
  <c r="N731"/>
  <c r="P731"/>
  <c r="S731"/>
  <c r="L732"/>
  <c r="J732" s="1"/>
  <c r="N733"/>
  <c r="P733"/>
  <c r="S733"/>
  <c r="L734"/>
  <c r="N735"/>
  <c r="P735"/>
  <c r="S735"/>
  <c r="L736"/>
  <c r="J736" s="1"/>
  <c r="N737"/>
  <c r="P737"/>
  <c r="S737"/>
  <c r="L738"/>
  <c r="N739"/>
  <c r="P739"/>
  <c r="S739"/>
  <c r="L740"/>
  <c r="J740" s="1"/>
  <c r="N741"/>
  <c r="P741"/>
  <c r="S741"/>
  <c r="L742"/>
  <c r="N743"/>
  <c r="P743"/>
  <c r="S743"/>
  <c r="L744"/>
  <c r="J744" s="1"/>
  <c r="N745"/>
  <c r="P745"/>
  <c r="S745"/>
  <c r="K771"/>
  <c r="N771"/>
  <c r="P771"/>
  <c r="S771"/>
  <c r="V771"/>
  <c r="L772"/>
  <c r="N773"/>
  <c r="P773"/>
  <c r="S773"/>
  <c r="L774"/>
  <c r="N775"/>
  <c r="P775"/>
  <c r="S775"/>
  <c r="L776"/>
  <c r="N777"/>
  <c r="P777"/>
  <c r="S777"/>
  <c r="L778"/>
  <c r="N779"/>
  <c r="P779"/>
  <c r="S779"/>
  <c r="L780"/>
  <c r="N781"/>
  <c r="P781"/>
  <c r="S781"/>
  <c r="L782"/>
  <c r="N783"/>
  <c r="P783"/>
  <c r="S783"/>
  <c r="L784"/>
  <c r="N785"/>
  <c r="P785"/>
  <c r="S785"/>
  <c r="L786"/>
  <c r="N787"/>
  <c r="P787"/>
  <c r="S787"/>
  <c r="L788"/>
  <c r="N789"/>
  <c r="P789"/>
  <c r="S789"/>
  <c r="L790"/>
  <c r="N791"/>
  <c r="P791"/>
  <c r="S791"/>
  <c r="L792"/>
  <c r="N793"/>
  <c r="P793"/>
  <c r="S793"/>
  <c r="L794"/>
  <c r="N795"/>
  <c r="P795"/>
  <c r="S795"/>
  <c r="L796"/>
  <c r="N797"/>
  <c r="P797"/>
  <c r="S797"/>
  <c r="L798"/>
  <c r="N799"/>
  <c r="P799"/>
  <c r="S799"/>
  <c r="L800"/>
  <c r="N801"/>
  <c r="P801"/>
  <c r="S801"/>
  <c r="L802"/>
  <c r="N803"/>
  <c r="P803"/>
  <c r="S803"/>
  <c r="L804"/>
  <c r="N805"/>
  <c r="P805"/>
  <c r="S805"/>
  <c r="L806"/>
  <c r="N807"/>
  <c r="P807"/>
  <c r="S807"/>
  <c r="L808"/>
  <c r="N809"/>
  <c r="P809"/>
  <c r="S809"/>
  <c r="L810"/>
  <c r="N811"/>
  <c r="P811"/>
  <c r="S811"/>
  <c r="L812"/>
  <c r="N813"/>
  <c r="P813"/>
  <c r="S813"/>
  <c r="L814"/>
  <c r="N815"/>
  <c r="P815"/>
  <c r="S815"/>
  <c r="L816"/>
  <c r="N817"/>
  <c r="P817"/>
  <c r="S817"/>
  <c r="L818"/>
  <c r="N819"/>
  <c r="P819"/>
  <c r="S819"/>
  <c r="L820"/>
  <c r="N821"/>
  <c r="P821"/>
  <c r="S821"/>
  <c r="L822"/>
  <c r="N823"/>
  <c r="P823"/>
  <c r="S823"/>
  <c r="L824"/>
  <c r="N825"/>
  <c r="P825"/>
  <c r="S825"/>
  <c r="L826"/>
  <c r="N827"/>
  <c r="P827"/>
  <c r="S827"/>
  <c r="L828"/>
  <c r="N829"/>
  <c r="P829"/>
  <c r="S829"/>
  <c r="L830"/>
  <c r="N831"/>
  <c r="P831"/>
  <c r="S831"/>
  <c r="L832"/>
  <c r="N833"/>
  <c r="P833"/>
  <c r="S833"/>
  <c r="L834"/>
  <c r="N835"/>
  <c r="P835"/>
  <c r="S835"/>
  <c r="L836"/>
  <c r="N837"/>
  <c r="P837"/>
  <c r="S837"/>
  <c r="L838"/>
  <c r="L848"/>
  <c r="J848" s="1"/>
  <c r="N849"/>
  <c r="P849"/>
  <c r="S849"/>
  <c r="L850"/>
  <c r="J850" s="1"/>
  <c r="N851"/>
  <c r="P851"/>
  <c r="S851"/>
  <c r="L852"/>
  <c r="J852" s="1"/>
  <c r="N853"/>
  <c r="P853"/>
  <c r="S853"/>
  <c r="L854"/>
  <c r="J854" s="1"/>
  <c r="N855"/>
  <c r="P855"/>
  <c r="S855"/>
  <c r="L856"/>
  <c r="J856" s="1"/>
  <c r="N857"/>
  <c r="P857"/>
  <c r="S857"/>
  <c r="L858"/>
  <c r="J858" s="1"/>
  <c r="N859"/>
  <c r="P859"/>
  <c r="S859"/>
  <c r="L860"/>
  <c r="J860" s="1"/>
  <c r="N861"/>
  <c r="P861"/>
  <c r="S861"/>
  <c r="L862"/>
  <c r="J862" s="1"/>
  <c r="N863"/>
  <c r="P863"/>
  <c r="S863"/>
  <c r="L864"/>
  <c r="J864" s="1"/>
  <c r="N865"/>
  <c r="P865"/>
  <c r="S865"/>
  <c r="L866"/>
  <c r="J866" s="1"/>
  <c r="N867"/>
  <c r="P867"/>
  <c r="S867"/>
  <c r="L868"/>
  <c r="J868" s="1"/>
  <c r="N869"/>
  <c r="P869"/>
  <c r="S869"/>
  <c r="L870"/>
  <c r="J870" s="1"/>
  <c r="N871"/>
  <c r="P871"/>
  <c r="S871"/>
  <c r="L872"/>
  <c r="J872" s="1"/>
  <c r="N873"/>
  <c r="P873"/>
  <c r="S873"/>
  <c r="L874"/>
  <c r="J874" s="1"/>
  <c r="N875"/>
  <c r="P875"/>
  <c r="S875"/>
  <c r="L876"/>
  <c r="J876" s="1"/>
  <c r="N877"/>
  <c r="P877"/>
  <c r="S877"/>
  <c r="L878"/>
  <c r="J878" s="1"/>
  <c r="N879"/>
  <c r="P879"/>
  <c r="S879"/>
  <c r="L880"/>
  <c r="J880" s="1"/>
  <c r="N881"/>
  <c r="P881"/>
  <c r="S881"/>
  <c r="L882"/>
  <c r="J882" s="1"/>
  <c r="N883"/>
  <c r="P883"/>
  <c r="S883"/>
  <c r="L884"/>
  <c r="J884" s="1"/>
  <c r="N885"/>
  <c r="P885"/>
  <c r="S885"/>
  <c r="L886"/>
  <c r="J886" s="1"/>
  <c r="N887"/>
  <c r="P887"/>
  <c r="S887"/>
  <c r="L888"/>
  <c r="J888" s="1"/>
  <c r="N889"/>
  <c r="P889"/>
  <c r="S889"/>
  <c r="L890"/>
  <c r="J890" s="1"/>
  <c r="N891"/>
  <c r="P891"/>
  <c r="S891"/>
  <c r="L892"/>
  <c r="J892" s="1"/>
  <c r="N893"/>
  <c r="P893"/>
  <c r="S893"/>
  <c r="L894"/>
  <c r="J894" s="1"/>
  <c r="N895"/>
  <c r="P895"/>
  <c r="S895"/>
  <c r="L896"/>
  <c r="J896" s="1"/>
  <c r="N897"/>
  <c r="P897"/>
  <c r="S897"/>
  <c r="L898"/>
  <c r="J898" s="1"/>
  <c r="N899"/>
  <c r="P899"/>
  <c r="S899"/>
  <c r="L900"/>
  <c r="J900" s="1"/>
  <c r="N901"/>
  <c r="P901"/>
  <c r="S901"/>
  <c r="L902"/>
  <c r="J902" s="1"/>
  <c r="N903"/>
  <c r="P903"/>
  <c r="S903"/>
  <c r="L904"/>
  <c r="J904" s="1"/>
  <c r="N905"/>
  <c r="P905"/>
  <c r="S905"/>
  <c r="L906"/>
  <c r="J906" s="1"/>
  <c r="I907"/>
  <c r="L938"/>
  <c r="N939"/>
  <c r="P939"/>
  <c r="S939"/>
  <c r="L940"/>
  <c r="J940" s="1"/>
  <c r="N941"/>
  <c r="P941"/>
  <c r="S941"/>
  <c r="L942"/>
  <c r="J942" s="1"/>
  <c r="N943"/>
  <c r="P943"/>
  <c r="S943"/>
  <c r="L944"/>
  <c r="J944" s="1"/>
  <c r="N945"/>
  <c r="P945"/>
  <c r="S945"/>
  <c r="L946"/>
  <c r="J946" s="1"/>
  <c r="N947"/>
  <c r="P947"/>
  <c r="S947"/>
  <c r="L948"/>
  <c r="J948" s="1"/>
  <c r="N949"/>
  <c r="P949"/>
  <c r="S949"/>
  <c r="L950"/>
  <c r="J950" s="1"/>
  <c r="N951"/>
  <c r="P951"/>
  <c r="S951"/>
  <c r="L952"/>
  <c r="J952" s="1"/>
  <c r="N953"/>
  <c r="P953"/>
  <c r="S953"/>
  <c r="L954"/>
  <c r="J954" s="1"/>
  <c r="N955"/>
  <c r="P955"/>
  <c r="S955"/>
  <c r="L956"/>
  <c r="J956" s="1"/>
  <c r="N957"/>
  <c r="P957"/>
  <c r="S957"/>
  <c r="L958"/>
  <c r="J958" s="1"/>
  <c r="N959"/>
  <c r="P959"/>
  <c r="S959"/>
  <c r="L960"/>
  <c r="J960" s="1"/>
  <c r="N961"/>
  <c r="P961"/>
  <c r="S961"/>
  <c r="L962"/>
  <c r="J962" s="1"/>
  <c r="N963"/>
  <c r="P963"/>
  <c r="S963"/>
  <c r="L964"/>
  <c r="J964" s="1"/>
  <c r="N965"/>
  <c r="P965"/>
  <c r="S965"/>
  <c r="L966"/>
  <c r="J966" s="1"/>
  <c r="N967"/>
  <c r="P967"/>
  <c r="S967"/>
  <c r="L968"/>
  <c r="J968" s="1"/>
  <c r="N969"/>
  <c r="P969"/>
  <c r="S969"/>
  <c r="L970"/>
  <c r="J970" s="1"/>
  <c r="N971"/>
  <c r="P971"/>
  <c r="S971"/>
  <c r="L972"/>
  <c r="J972" s="1"/>
  <c r="N973"/>
  <c r="P973"/>
  <c r="S973"/>
  <c r="L974"/>
  <c r="J974" s="1"/>
  <c r="N975"/>
  <c r="P975"/>
  <c r="S975"/>
  <c r="K976"/>
  <c r="P976"/>
  <c r="V976"/>
  <c r="J977"/>
  <c r="O977"/>
  <c r="U977"/>
  <c r="K978"/>
  <c r="P978"/>
  <c r="V978"/>
  <c r="J979"/>
  <c r="O979"/>
  <c r="U979"/>
  <c r="K980"/>
  <c r="V977"/>
  <c r="S977"/>
  <c r="P977"/>
  <c r="N977"/>
  <c r="V979"/>
  <c r="S979"/>
  <c r="P979"/>
  <c r="N979"/>
  <c r="V980"/>
  <c r="S980"/>
  <c r="U981"/>
  <c r="R981"/>
  <c r="O981"/>
  <c r="J981"/>
  <c r="U982"/>
  <c r="R982"/>
  <c r="O982"/>
  <c r="U1012"/>
  <c r="R1012"/>
  <c r="O1012"/>
  <c r="U1015"/>
  <c r="R1015"/>
  <c r="O1015"/>
  <c r="J1015"/>
  <c r="U1016"/>
  <c r="R1016"/>
  <c r="O1016"/>
  <c r="U1019"/>
  <c r="R1019"/>
  <c r="O1019"/>
  <c r="J1019"/>
  <c r="U1020"/>
  <c r="R1020"/>
  <c r="O1020"/>
  <c r="U1023"/>
  <c r="R1023"/>
  <c r="O1023"/>
  <c r="J1023"/>
  <c r="U1024"/>
  <c r="R1024"/>
  <c r="O1024"/>
  <c r="U1027"/>
  <c r="R1027"/>
  <c r="O1027"/>
  <c r="J1027"/>
  <c r="U1028"/>
  <c r="R1028"/>
  <c r="O1028"/>
  <c r="U1031"/>
  <c r="R1031"/>
  <c r="O1031"/>
  <c r="J1031"/>
  <c r="U1032"/>
  <c r="R1032"/>
  <c r="O1032"/>
  <c r="U1035"/>
  <c r="R1035"/>
  <c r="O1035"/>
  <c r="J1035"/>
  <c r="U1036"/>
  <c r="R1036"/>
  <c r="O1036"/>
  <c r="U1039"/>
  <c r="R1039"/>
  <c r="O1039"/>
  <c r="J1039"/>
  <c r="U1040"/>
  <c r="R1040"/>
  <c r="O1040"/>
  <c r="U1043"/>
  <c r="R1043"/>
  <c r="O1043"/>
  <c r="J1043"/>
  <c r="U1044"/>
  <c r="R1044"/>
  <c r="O1044"/>
  <c r="U1047"/>
  <c r="R1047"/>
  <c r="O1047"/>
  <c r="J1047"/>
  <c r="U1048"/>
  <c r="R1048"/>
  <c r="O1048"/>
  <c r="U1051"/>
  <c r="R1051"/>
  <c r="O1051"/>
  <c r="J1051"/>
  <c r="U1052"/>
  <c r="R1052"/>
  <c r="O1052"/>
  <c r="U1055"/>
  <c r="R1055"/>
  <c r="O1055"/>
  <c r="J1055"/>
  <c r="U1056"/>
  <c r="R1056"/>
  <c r="O1056"/>
  <c r="U1059"/>
  <c r="R1059"/>
  <c r="O1059"/>
  <c r="J1059"/>
  <c r="U1060"/>
  <c r="R1060"/>
  <c r="O1060"/>
  <c r="U1063"/>
  <c r="R1063"/>
  <c r="O1063"/>
  <c r="J1063"/>
  <c r="U1064"/>
  <c r="R1064"/>
  <c r="O1064"/>
  <c r="U1067"/>
  <c r="R1067"/>
  <c r="O1067"/>
  <c r="J1067"/>
  <c r="U1068"/>
  <c r="R1068"/>
  <c r="O1068"/>
  <c r="U1072"/>
  <c r="R1072"/>
  <c r="O1072"/>
  <c r="J1072"/>
  <c r="U1073"/>
  <c r="R1073"/>
  <c r="O1073"/>
  <c r="U1076"/>
  <c r="R1076"/>
  <c r="O1076"/>
  <c r="J1076"/>
  <c r="U1077"/>
  <c r="R1077"/>
  <c r="O1077"/>
  <c r="U1080"/>
  <c r="R1080"/>
  <c r="O1080"/>
  <c r="J1080"/>
  <c r="U1081"/>
  <c r="R1081"/>
  <c r="O1081"/>
  <c r="U1110"/>
  <c r="R1110"/>
  <c r="O1110"/>
  <c r="J1110"/>
  <c r="U1111"/>
  <c r="R1111"/>
  <c r="O1111"/>
  <c r="U1114"/>
  <c r="R1114"/>
  <c r="O1114"/>
  <c r="J1114"/>
  <c r="U1115"/>
  <c r="R1115"/>
  <c r="O1115"/>
  <c r="U1118"/>
  <c r="R1118"/>
  <c r="O1118"/>
  <c r="J1118"/>
  <c r="U1119"/>
  <c r="R1119"/>
  <c r="O1119"/>
  <c r="U1122"/>
  <c r="R1122"/>
  <c r="O1122"/>
  <c r="J1122"/>
  <c r="U1123"/>
  <c r="R1123"/>
  <c r="O1123"/>
  <c r="U1126"/>
  <c r="R1126"/>
  <c r="O1126"/>
  <c r="J1126"/>
  <c r="U1127"/>
  <c r="R1127"/>
  <c r="O1127"/>
  <c r="U1130"/>
  <c r="R1130"/>
  <c r="O1130"/>
  <c r="J1130"/>
  <c r="U1131"/>
  <c r="R1131"/>
  <c r="O1131"/>
  <c r="U1134"/>
  <c r="R1134"/>
  <c r="O1134"/>
  <c r="J1134"/>
  <c r="U1135"/>
  <c r="R1135"/>
  <c r="O1135"/>
  <c r="U1138"/>
  <c r="R1138"/>
  <c r="O1138"/>
  <c r="J1138"/>
  <c r="U1139"/>
  <c r="R1139"/>
  <c r="O1139"/>
  <c r="U1142"/>
  <c r="R1142"/>
  <c r="O1142"/>
  <c r="J1142"/>
  <c r="U1143"/>
  <c r="R1143"/>
  <c r="O1143"/>
  <c r="U1146"/>
  <c r="R1146"/>
  <c r="O1146"/>
  <c r="J1146"/>
  <c r="U1147"/>
  <c r="R1147"/>
  <c r="O1147"/>
  <c r="U1150"/>
  <c r="R1150"/>
  <c r="O1150"/>
  <c r="J1150"/>
  <c r="U1151"/>
  <c r="R1151"/>
  <c r="O1151"/>
  <c r="U1154"/>
  <c r="R1154"/>
  <c r="O1154"/>
  <c r="J1154"/>
  <c r="U1155"/>
  <c r="R1155"/>
  <c r="O1155"/>
  <c r="U1158"/>
  <c r="R1158"/>
  <c r="O1158"/>
  <c r="J1158"/>
  <c r="U1159"/>
  <c r="R1159"/>
  <c r="O1159"/>
  <c r="U1162"/>
  <c r="R1162"/>
  <c r="O1162"/>
  <c r="J1162"/>
  <c r="U1163"/>
  <c r="R1163"/>
  <c r="O1163"/>
  <c r="U1166"/>
  <c r="R1166"/>
  <c r="O1166"/>
  <c r="J1166"/>
  <c r="U1190"/>
  <c r="R1190"/>
  <c r="O1190"/>
  <c r="J1190"/>
  <c r="U1191"/>
  <c r="R1191"/>
  <c r="O1191"/>
  <c r="U1194"/>
  <c r="R1194"/>
  <c r="O1194"/>
  <c r="J1194"/>
  <c r="U1195"/>
  <c r="R1195"/>
  <c r="O1195"/>
  <c r="U1198"/>
  <c r="R1198"/>
  <c r="O1198"/>
  <c r="J1198"/>
  <c r="U1199"/>
  <c r="R1199"/>
  <c r="O1199"/>
  <c r="U1202"/>
  <c r="R1202"/>
  <c r="O1202"/>
  <c r="J1202"/>
  <c r="U1203"/>
  <c r="R1203"/>
  <c r="O1203"/>
  <c r="U1206"/>
  <c r="R1206"/>
  <c r="O1206"/>
  <c r="J1206"/>
  <c r="U1207"/>
  <c r="R1207"/>
  <c r="O1207"/>
  <c r="U1210"/>
  <c r="R1210"/>
  <c r="O1210"/>
  <c r="J1210"/>
  <c r="U1211"/>
  <c r="R1211"/>
  <c r="O1211"/>
  <c r="U1214"/>
  <c r="R1214"/>
  <c r="O1214"/>
  <c r="J1214"/>
  <c r="U1215"/>
  <c r="R1215"/>
  <c r="O1215"/>
  <c r="U1218"/>
  <c r="R1218"/>
  <c r="O1218"/>
  <c r="J1218"/>
  <c r="U1219"/>
  <c r="R1219"/>
  <c r="O1219"/>
  <c r="U1222"/>
  <c r="R1222"/>
  <c r="O1222"/>
  <c r="J1222"/>
  <c r="U1223"/>
  <c r="R1223"/>
  <c r="O1223"/>
  <c r="U1250"/>
  <c r="R1250"/>
  <c r="O1250"/>
  <c r="J1250"/>
  <c r="U1251"/>
  <c r="R1251"/>
  <c r="O1251"/>
  <c r="U1254"/>
  <c r="R1254"/>
  <c r="O1254"/>
  <c r="J1254"/>
  <c r="U1255"/>
  <c r="R1255"/>
  <c r="O1255"/>
  <c r="U1258"/>
  <c r="R1258"/>
  <c r="O1258"/>
  <c r="J1258"/>
  <c r="U1259"/>
  <c r="R1259"/>
  <c r="O1259"/>
  <c r="U1262"/>
  <c r="R1262"/>
  <c r="O1262"/>
  <c r="J1262"/>
  <c r="U1263"/>
  <c r="R1263"/>
  <c r="O1263"/>
  <c r="U1266"/>
  <c r="R1266"/>
  <c r="O1266"/>
  <c r="J1266"/>
  <c r="U1267"/>
  <c r="R1267"/>
  <c r="O1267"/>
  <c r="U1270"/>
  <c r="R1270"/>
  <c r="O1270"/>
  <c r="J1270"/>
  <c r="K938"/>
  <c r="N976"/>
  <c r="N978"/>
  <c r="N980"/>
  <c r="U1272"/>
  <c r="R1272"/>
  <c r="O1272"/>
  <c r="V1272"/>
  <c r="S1272"/>
  <c r="P1272"/>
  <c r="N1272"/>
  <c r="U1274"/>
  <c r="R1274"/>
  <c r="O1274"/>
  <c r="J1274"/>
  <c r="V1275"/>
  <c r="S1275"/>
  <c r="P1275"/>
  <c r="N1275"/>
  <c r="U1313"/>
  <c r="R1313"/>
  <c r="O1313"/>
  <c r="J1313"/>
  <c r="V1314"/>
  <c r="S1314"/>
  <c r="P1314"/>
  <c r="N1314"/>
  <c r="U1317"/>
  <c r="R1317"/>
  <c r="O1317"/>
  <c r="J1317"/>
  <c r="V1318"/>
  <c r="S1318"/>
  <c r="P1318"/>
  <c r="N1318"/>
  <c r="U1321"/>
  <c r="R1321"/>
  <c r="O1321"/>
  <c r="J1321"/>
  <c r="V1322"/>
  <c r="S1322"/>
  <c r="P1322"/>
  <c r="N1322"/>
  <c r="U1325"/>
  <c r="R1325"/>
  <c r="O1325"/>
  <c r="J1325"/>
  <c r="V1326"/>
  <c r="S1326"/>
  <c r="P1326"/>
  <c r="N1326"/>
  <c r="U1329"/>
  <c r="R1329"/>
  <c r="O1329"/>
  <c r="J1329"/>
  <c r="V1330"/>
  <c r="S1330"/>
  <c r="P1330"/>
  <c r="N1330"/>
  <c r="U1333"/>
  <c r="R1333"/>
  <c r="O1333"/>
  <c r="J1333"/>
  <c r="V1334"/>
  <c r="S1334"/>
  <c r="P1334"/>
  <c r="N1334"/>
  <c r="U1337"/>
  <c r="R1337"/>
  <c r="O1337"/>
  <c r="J1337"/>
  <c r="V1338"/>
  <c r="S1338"/>
  <c r="P1338"/>
  <c r="N1338"/>
  <c r="U1341"/>
  <c r="R1341"/>
  <c r="O1341"/>
  <c r="J1341"/>
  <c r="V1342"/>
  <c r="S1342"/>
  <c r="P1342"/>
  <c r="N1342"/>
  <c r="U1345"/>
  <c r="R1345"/>
  <c r="O1345"/>
  <c r="J1345"/>
  <c r="V1346"/>
  <c r="S1346"/>
  <c r="P1346"/>
  <c r="N1346"/>
  <c r="U1349"/>
  <c r="R1349"/>
  <c r="O1349"/>
  <c r="J1349"/>
  <c r="V1350"/>
  <c r="S1350"/>
  <c r="P1350"/>
  <c r="N1350"/>
  <c r="U1353"/>
  <c r="R1353"/>
  <c r="O1353"/>
  <c r="J1353"/>
  <c r="V1354"/>
  <c r="S1354"/>
  <c r="P1354"/>
  <c r="N1354"/>
  <c r="U1357"/>
  <c r="R1357"/>
  <c r="O1357"/>
  <c r="J1357"/>
  <c r="V1358"/>
  <c r="S1358"/>
  <c r="P1358"/>
  <c r="N1358"/>
  <c r="U1361"/>
  <c r="R1361"/>
  <c r="O1361"/>
  <c r="J1361"/>
  <c r="V1362"/>
  <c r="S1362"/>
  <c r="P1362"/>
  <c r="N1362"/>
  <c r="U1365"/>
  <c r="R1365"/>
  <c r="O1365"/>
  <c r="J1365"/>
  <c r="V1366"/>
  <c r="S1366"/>
  <c r="P1366"/>
  <c r="N1366"/>
  <c r="U1369"/>
  <c r="R1369"/>
  <c r="O1369"/>
  <c r="J1369"/>
  <c r="V1370"/>
  <c r="S1370"/>
  <c r="P1370"/>
  <c r="N1370"/>
  <c r="U1373"/>
  <c r="R1373"/>
  <c r="O1373"/>
  <c r="J1373"/>
  <c r="V1374"/>
  <c r="S1374"/>
  <c r="P1374"/>
  <c r="N1374"/>
  <c r="U1377"/>
  <c r="R1377"/>
  <c r="O1377"/>
  <c r="J1377"/>
  <c r="V1378"/>
  <c r="S1378"/>
  <c r="P1378"/>
  <c r="N1378"/>
  <c r="U1381"/>
  <c r="R1381"/>
  <c r="O1381"/>
  <c r="J1381"/>
  <c r="V1382"/>
  <c r="S1382"/>
  <c r="P1382"/>
  <c r="N1382"/>
  <c r="U1385"/>
  <c r="R1385"/>
  <c r="O1385"/>
  <c r="J1385"/>
  <c r="V1386"/>
  <c r="S1386"/>
  <c r="P1386"/>
  <c r="N1386"/>
  <c r="U1389"/>
  <c r="R1389"/>
  <c r="O1389"/>
  <c r="J1389"/>
  <c r="V1390"/>
  <c r="S1390"/>
  <c r="P1390"/>
  <c r="N1390"/>
  <c r="U1393"/>
  <c r="R1393"/>
  <c r="O1393"/>
  <c r="J1393"/>
  <c r="U1414"/>
  <c r="R1414"/>
  <c r="O1414"/>
  <c r="J1414"/>
  <c r="V1415"/>
  <c r="S1415"/>
  <c r="P1415"/>
  <c r="N1415"/>
  <c r="N981"/>
  <c r="P981"/>
  <c r="S981"/>
  <c r="L982"/>
  <c r="J982" s="1"/>
  <c r="N983"/>
  <c r="P983"/>
  <c r="S983"/>
  <c r="K1011"/>
  <c r="N1011"/>
  <c r="P1011"/>
  <c r="S1011"/>
  <c r="V1011"/>
  <c r="L1012"/>
  <c r="N1013"/>
  <c r="P1013"/>
  <c r="S1013"/>
  <c r="L1014"/>
  <c r="N1015"/>
  <c r="P1015"/>
  <c r="S1015"/>
  <c r="L1016"/>
  <c r="N1017"/>
  <c r="P1017"/>
  <c r="S1017"/>
  <c r="L1018"/>
  <c r="N1019"/>
  <c r="P1019"/>
  <c r="S1019"/>
  <c r="L1020"/>
  <c r="N1021"/>
  <c r="P1021"/>
  <c r="S1021"/>
  <c r="L1022"/>
  <c r="N1023"/>
  <c r="P1023"/>
  <c r="S1023"/>
  <c r="L1024"/>
  <c r="N1025"/>
  <c r="P1025"/>
  <c r="S1025"/>
  <c r="L1026"/>
  <c r="N1027"/>
  <c r="P1027"/>
  <c r="S1027"/>
  <c r="L1028"/>
  <c r="N1029"/>
  <c r="P1029"/>
  <c r="S1029"/>
  <c r="L1030"/>
  <c r="N1031"/>
  <c r="P1031"/>
  <c r="S1031"/>
  <c r="L1032"/>
  <c r="N1033"/>
  <c r="P1033"/>
  <c r="S1033"/>
  <c r="L1034"/>
  <c r="N1035"/>
  <c r="P1035"/>
  <c r="S1035"/>
  <c r="L1036"/>
  <c r="N1037"/>
  <c r="P1037"/>
  <c r="S1037"/>
  <c r="L1038"/>
  <c r="N1039"/>
  <c r="P1039"/>
  <c r="S1039"/>
  <c r="L1040"/>
  <c r="N1041"/>
  <c r="P1041"/>
  <c r="S1041"/>
  <c r="L1042"/>
  <c r="N1043"/>
  <c r="P1043"/>
  <c r="S1043"/>
  <c r="L1044"/>
  <c r="N1045"/>
  <c r="P1045"/>
  <c r="S1045"/>
  <c r="L1046"/>
  <c r="N1047"/>
  <c r="P1047"/>
  <c r="S1047"/>
  <c r="L1048"/>
  <c r="N1049"/>
  <c r="P1049"/>
  <c r="S1049"/>
  <c r="L1050"/>
  <c r="N1051"/>
  <c r="P1051"/>
  <c r="S1051"/>
  <c r="L1052"/>
  <c r="N1053"/>
  <c r="P1053"/>
  <c r="S1053"/>
  <c r="L1054"/>
  <c r="N1055"/>
  <c r="P1055"/>
  <c r="S1055"/>
  <c r="L1056"/>
  <c r="N1057"/>
  <c r="P1057"/>
  <c r="S1057"/>
  <c r="L1058"/>
  <c r="N1059"/>
  <c r="P1059"/>
  <c r="S1059"/>
  <c r="L1060"/>
  <c r="N1061"/>
  <c r="P1061"/>
  <c r="S1061"/>
  <c r="L1062"/>
  <c r="N1063"/>
  <c r="P1063"/>
  <c r="S1063"/>
  <c r="L1064"/>
  <c r="N1065"/>
  <c r="P1065"/>
  <c r="S1065"/>
  <c r="L1066"/>
  <c r="N1067"/>
  <c r="P1067"/>
  <c r="S1067"/>
  <c r="L1068"/>
  <c r="N1069"/>
  <c r="P1069"/>
  <c r="S1069"/>
  <c r="L1070"/>
  <c r="J1071"/>
  <c r="O1071"/>
  <c r="R1071"/>
  <c r="N1072"/>
  <c r="P1072"/>
  <c r="S1072"/>
  <c r="L1073"/>
  <c r="J1073" s="1"/>
  <c r="N1074"/>
  <c r="P1074"/>
  <c r="S1074"/>
  <c r="L1075"/>
  <c r="J1075" s="1"/>
  <c r="N1076"/>
  <c r="P1076"/>
  <c r="S1076"/>
  <c r="L1077"/>
  <c r="J1077" s="1"/>
  <c r="N1078"/>
  <c r="P1078"/>
  <c r="S1078"/>
  <c r="L1079"/>
  <c r="J1079" s="1"/>
  <c r="N1080"/>
  <c r="P1080"/>
  <c r="S1080"/>
  <c r="L1081"/>
  <c r="J1081" s="1"/>
  <c r="N1082"/>
  <c r="P1082"/>
  <c r="S1082"/>
  <c r="L1083"/>
  <c r="J1083" s="1"/>
  <c r="L1109"/>
  <c r="N1110"/>
  <c r="P1110"/>
  <c r="S1110"/>
  <c r="L1111"/>
  <c r="N1112"/>
  <c r="P1112"/>
  <c r="S1112"/>
  <c r="L1113"/>
  <c r="N1114"/>
  <c r="P1114"/>
  <c r="S1114"/>
  <c r="L1115"/>
  <c r="N1116"/>
  <c r="P1116"/>
  <c r="S1116"/>
  <c r="L1117"/>
  <c r="N1118"/>
  <c r="P1118"/>
  <c r="S1118"/>
  <c r="L1119"/>
  <c r="N1120"/>
  <c r="P1120"/>
  <c r="S1120"/>
  <c r="L1121"/>
  <c r="N1122"/>
  <c r="P1122"/>
  <c r="S1122"/>
  <c r="L1123"/>
  <c r="N1124"/>
  <c r="P1124"/>
  <c r="S1124"/>
  <c r="L1125"/>
  <c r="N1126"/>
  <c r="P1126"/>
  <c r="S1126"/>
  <c r="L1127"/>
  <c r="N1128"/>
  <c r="P1128"/>
  <c r="S1128"/>
  <c r="L1129"/>
  <c r="N1130"/>
  <c r="P1130"/>
  <c r="S1130"/>
  <c r="L1131"/>
  <c r="N1132"/>
  <c r="P1132"/>
  <c r="S1132"/>
  <c r="L1133"/>
  <c r="N1134"/>
  <c r="P1134"/>
  <c r="S1134"/>
  <c r="L1135"/>
  <c r="N1136"/>
  <c r="P1136"/>
  <c r="S1136"/>
  <c r="L1137"/>
  <c r="N1138"/>
  <c r="P1138"/>
  <c r="S1138"/>
  <c r="L1139"/>
  <c r="N1140"/>
  <c r="P1140"/>
  <c r="S1140"/>
  <c r="L1141"/>
  <c r="N1142"/>
  <c r="P1142"/>
  <c r="S1142"/>
  <c r="L1143"/>
  <c r="N1144"/>
  <c r="P1144"/>
  <c r="S1144"/>
  <c r="L1145"/>
  <c r="N1146"/>
  <c r="P1146"/>
  <c r="S1146"/>
  <c r="L1147"/>
  <c r="N1148"/>
  <c r="P1148"/>
  <c r="S1148"/>
  <c r="L1149"/>
  <c r="N1150"/>
  <c r="P1150"/>
  <c r="S1150"/>
  <c r="L1151"/>
  <c r="N1152"/>
  <c r="P1152"/>
  <c r="S1152"/>
  <c r="L1153"/>
  <c r="N1154"/>
  <c r="P1154"/>
  <c r="S1154"/>
  <c r="L1155"/>
  <c r="N1156"/>
  <c r="P1156"/>
  <c r="S1156"/>
  <c r="L1157"/>
  <c r="N1158"/>
  <c r="P1158"/>
  <c r="S1158"/>
  <c r="L1159"/>
  <c r="N1160"/>
  <c r="P1160"/>
  <c r="S1160"/>
  <c r="L1161"/>
  <c r="N1162"/>
  <c r="P1162"/>
  <c r="S1162"/>
  <c r="L1163"/>
  <c r="N1164"/>
  <c r="P1164"/>
  <c r="S1164"/>
  <c r="L1165"/>
  <c r="N1166"/>
  <c r="P1166"/>
  <c r="S1166"/>
  <c r="L1189"/>
  <c r="N1190"/>
  <c r="P1190"/>
  <c r="S1190"/>
  <c r="L1191"/>
  <c r="N1192"/>
  <c r="P1192"/>
  <c r="S1192"/>
  <c r="L1193"/>
  <c r="N1194"/>
  <c r="P1194"/>
  <c r="S1194"/>
  <c r="L1195"/>
  <c r="N1196"/>
  <c r="P1196"/>
  <c r="S1196"/>
  <c r="L1197"/>
  <c r="N1198"/>
  <c r="P1198"/>
  <c r="S1198"/>
  <c r="L1199"/>
  <c r="N1200"/>
  <c r="P1200"/>
  <c r="S1200"/>
  <c r="L1201"/>
  <c r="N1202"/>
  <c r="P1202"/>
  <c r="S1202"/>
  <c r="L1203"/>
  <c r="N1204"/>
  <c r="P1204"/>
  <c r="S1204"/>
  <c r="L1205"/>
  <c r="N1206"/>
  <c r="P1206"/>
  <c r="S1206"/>
  <c r="L1207"/>
  <c r="N1208"/>
  <c r="P1208"/>
  <c r="S1208"/>
  <c r="L1209"/>
  <c r="N1210"/>
  <c r="P1210"/>
  <c r="S1210"/>
  <c r="L1211"/>
  <c r="N1212"/>
  <c r="P1212"/>
  <c r="S1212"/>
  <c r="L1213"/>
  <c r="N1214"/>
  <c r="P1214"/>
  <c r="S1214"/>
  <c r="L1215"/>
  <c r="N1216"/>
  <c r="P1216"/>
  <c r="S1216"/>
  <c r="L1217"/>
  <c r="N1218"/>
  <c r="P1218"/>
  <c r="S1218"/>
  <c r="L1219"/>
  <c r="N1220"/>
  <c r="P1220"/>
  <c r="S1220"/>
  <c r="L1221"/>
  <c r="N1222"/>
  <c r="P1222"/>
  <c r="S1222"/>
  <c r="L1223"/>
  <c r="N1224"/>
  <c r="P1224"/>
  <c r="S1224"/>
  <c r="L1225"/>
  <c r="I1226"/>
  <c r="L1249"/>
  <c r="N1250"/>
  <c r="P1250"/>
  <c r="S1250"/>
  <c r="L1251"/>
  <c r="N1252"/>
  <c r="P1252"/>
  <c r="S1252"/>
  <c r="L1253"/>
  <c r="N1254"/>
  <c r="P1254"/>
  <c r="S1254"/>
  <c r="L1255"/>
  <c r="N1256"/>
  <c r="P1256"/>
  <c r="S1256"/>
  <c r="L1257"/>
  <c r="N1258"/>
  <c r="P1258"/>
  <c r="S1258"/>
  <c r="L1259"/>
  <c r="N1260"/>
  <c r="P1260"/>
  <c r="S1260"/>
  <c r="L1261"/>
  <c r="N1262"/>
  <c r="P1262"/>
  <c r="S1262"/>
  <c r="L1263"/>
  <c r="N1264"/>
  <c r="P1264"/>
  <c r="S1264"/>
  <c r="L1265"/>
  <c r="N1266"/>
  <c r="P1266"/>
  <c r="S1266"/>
  <c r="L1267"/>
  <c r="N1268"/>
  <c r="P1268"/>
  <c r="S1268"/>
  <c r="L1269"/>
  <c r="N1270"/>
  <c r="P1270"/>
  <c r="S1270"/>
  <c r="N1271"/>
  <c r="U1271"/>
  <c r="R1271"/>
  <c r="O1271"/>
  <c r="J1271"/>
  <c r="V1273"/>
  <c r="S1273"/>
  <c r="P1273"/>
  <c r="N1273"/>
  <c r="U1276"/>
  <c r="R1276"/>
  <c r="O1276"/>
  <c r="J1276"/>
  <c r="V1277"/>
  <c r="S1277"/>
  <c r="P1277"/>
  <c r="N1277"/>
  <c r="L1394"/>
  <c r="V1312"/>
  <c r="S1312"/>
  <c r="P1312"/>
  <c r="N1312"/>
  <c r="U1315"/>
  <c r="R1315"/>
  <c r="O1315"/>
  <c r="J1315"/>
  <c r="V1316"/>
  <c r="S1316"/>
  <c r="P1316"/>
  <c r="N1316"/>
  <c r="U1319"/>
  <c r="R1319"/>
  <c r="O1319"/>
  <c r="J1319"/>
  <c r="V1320"/>
  <c r="S1320"/>
  <c r="P1320"/>
  <c r="N1320"/>
  <c r="U1323"/>
  <c r="R1323"/>
  <c r="O1323"/>
  <c r="J1323"/>
  <c r="V1324"/>
  <c r="S1324"/>
  <c r="P1324"/>
  <c r="N1324"/>
  <c r="U1327"/>
  <c r="R1327"/>
  <c r="O1327"/>
  <c r="J1327"/>
  <c r="V1328"/>
  <c r="S1328"/>
  <c r="P1328"/>
  <c r="N1328"/>
  <c r="U1331"/>
  <c r="R1331"/>
  <c r="O1331"/>
  <c r="J1331"/>
  <c r="V1332"/>
  <c r="S1332"/>
  <c r="P1332"/>
  <c r="N1332"/>
  <c r="U1335"/>
  <c r="R1335"/>
  <c r="O1335"/>
  <c r="J1335"/>
  <c r="V1336"/>
  <c r="S1336"/>
  <c r="P1336"/>
  <c r="N1336"/>
  <c r="U1339"/>
  <c r="R1339"/>
  <c r="O1339"/>
  <c r="J1339"/>
  <c r="V1340"/>
  <c r="S1340"/>
  <c r="P1340"/>
  <c r="N1340"/>
  <c r="U1343"/>
  <c r="R1343"/>
  <c r="O1343"/>
  <c r="J1343"/>
  <c r="V1344"/>
  <c r="S1344"/>
  <c r="P1344"/>
  <c r="N1344"/>
  <c r="U1347"/>
  <c r="R1347"/>
  <c r="O1347"/>
  <c r="J1347"/>
  <c r="V1348"/>
  <c r="S1348"/>
  <c r="P1348"/>
  <c r="N1348"/>
  <c r="U1351"/>
  <c r="R1351"/>
  <c r="O1351"/>
  <c r="J1351"/>
  <c r="V1352"/>
  <c r="S1352"/>
  <c r="P1352"/>
  <c r="N1352"/>
  <c r="U1355"/>
  <c r="R1355"/>
  <c r="O1355"/>
  <c r="J1355"/>
  <c r="V1356"/>
  <c r="S1356"/>
  <c r="P1356"/>
  <c r="N1356"/>
  <c r="U1359"/>
  <c r="R1359"/>
  <c r="O1359"/>
  <c r="J1359"/>
  <c r="V1360"/>
  <c r="S1360"/>
  <c r="P1360"/>
  <c r="N1360"/>
  <c r="U1363"/>
  <c r="R1363"/>
  <c r="O1363"/>
  <c r="J1363"/>
  <c r="V1364"/>
  <c r="S1364"/>
  <c r="P1364"/>
  <c r="N1364"/>
  <c r="U1367"/>
  <c r="R1367"/>
  <c r="O1367"/>
  <c r="J1367"/>
  <c r="V1368"/>
  <c r="S1368"/>
  <c r="P1368"/>
  <c r="N1368"/>
  <c r="U1371"/>
  <c r="R1371"/>
  <c r="O1371"/>
  <c r="J1371"/>
  <c r="V1372"/>
  <c r="S1372"/>
  <c r="P1372"/>
  <c r="N1372"/>
  <c r="U1375"/>
  <c r="R1375"/>
  <c r="O1375"/>
  <c r="J1375"/>
  <c r="V1376"/>
  <c r="S1376"/>
  <c r="P1376"/>
  <c r="N1376"/>
  <c r="U1379"/>
  <c r="R1379"/>
  <c r="O1379"/>
  <c r="J1379"/>
  <c r="V1380"/>
  <c r="S1380"/>
  <c r="P1380"/>
  <c r="N1380"/>
  <c r="U1383"/>
  <c r="R1383"/>
  <c r="O1383"/>
  <c r="J1383"/>
  <c r="V1384"/>
  <c r="S1384"/>
  <c r="P1384"/>
  <c r="N1384"/>
  <c r="U1387"/>
  <c r="R1387"/>
  <c r="O1387"/>
  <c r="J1387"/>
  <c r="V1388"/>
  <c r="S1388"/>
  <c r="P1388"/>
  <c r="N1388"/>
  <c r="U1391"/>
  <c r="R1391"/>
  <c r="O1391"/>
  <c r="J1391"/>
  <c r="V1392"/>
  <c r="S1392"/>
  <c r="P1392"/>
  <c r="N1392"/>
  <c r="V1413"/>
  <c r="S1413"/>
  <c r="P1413"/>
  <c r="N1413"/>
  <c r="U1416"/>
  <c r="R1416"/>
  <c r="O1416"/>
  <c r="J1416"/>
  <c r="K1109"/>
  <c r="K1249"/>
  <c r="J1272"/>
  <c r="V1418"/>
  <c r="S1418"/>
  <c r="P1418"/>
  <c r="N1418"/>
  <c r="V1420"/>
  <c r="S1420"/>
  <c r="P1420"/>
  <c r="N1420"/>
  <c r="V1422"/>
  <c r="S1422"/>
  <c r="P1422"/>
  <c r="N1422"/>
  <c r="V1424"/>
  <c r="S1424"/>
  <c r="P1424"/>
  <c r="N1424"/>
  <c r="V1426"/>
  <c r="S1426"/>
  <c r="P1426"/>
  <c r="N1426"/>
  <c r="U1427"/>
  <c r="R1427"/>
  <c r="O1427"/>
  <c r="U1430"/>
  <c r="R1430"/>
  <c r="O1430"/>
  <c r="J1430"/>
  <c r="U1431"/>
  <c r="R1431"/>
  <c r="O1431"/>
  <c r="U1434"/>
  <c r="R1434"/>
  <c r="O1434"/>
  <c r="J1434"/>
  <c r="U1435"/>
  <c r="R1435"/>
  <c r="O1435"/>
  <c r="U1438"/>
  <c r="R1438"/>
  <c r="O1438"/>
  <c r="J1438"/>
  <c r="U1439"/>
  <c r="R1439"/>
  <c r="O1439"/>
  <c r="U1442"/>
  <c r="R1442"/>
  <c r="O1442"/>
  <c r="J1442"/>
  <c r="U1443"/>
  <c r="R1443"/>
  <c r="O1443"/>
  <c r="U1446"/>
  <c r="R1446"/>
  <c r="O1446"/>
  <c r="J1446"/>
  <c r="U1447"/>
  <c r="R1447"/>
  <c r="O1447"/>
  <c r="U1450"/>
  <c r="R1450"/>
  <c r="O1450"/>
  <c r="J1450"/>
  <c r="U1451"/>
  <c r="R1451"/>
  <c r="O1451"/>
  <c r="U1454"/>
  <c r="R1454"/>
  <c r="O1454"/>
  <c r="J1454"/>
  <c r="U1455"/>
  <c r="R1455"/>
  <c r="O1455"/>
  <c r="U1458"/>
  <c r="R1458"/>
  <c r="O1458"/>
  <c r="J1458"/>
  <c r="U1459"/>
  <c r="R1459"/>
  <c r="O1459"/>
  <c r="U1465"/>
  <c r="R1465"/>
  <c r="O1465"/>
  <c r="J1465"/>
  <c r="U1466"/>
  <c r="R1466"/>
  <c r="O1466"/>
  <c r="U1469"/>
  <c r="R1469"/>
  <c r="O1469"/>
  <c r="J1469"/>
  <c r="U1470"/>
  <c r="R1470"/>
  <c r="O1470"/>
  <c r="U1473"/>
  <c r="R1473"/>
  <c r="O1473"/>
  <c r="J1473"/>
  <c r="U1474"/>
  <c r="R1474"/>
  <c r="O1474"/>
  <c r="U1477"/>
  <c r="R1477"/>
  <c r="O1477"/>
  <c r="J1477"/>
  <c r="U1478"/>
  <c r="R1478"/>
  <c r="O1478"/>
  <c r="U1481"/>
  <c r="R1481"/>
  <c r="O1481"/>
  <c r="J1481"/>
  <c r="U1482"/>
  <c r="R1482"/>
  <c r="O1482"/>
  <c r="U1485"/>
  <c r="R1485"/>
  <c r="O1485"/>
  <c r="J1485"/>
  <c r="U1486"/>
  <c r="R1486"/>
  <c r="O1486"/>
  <c r="U1489"/>
  <c r="R1489"/>
  <c r="O1489"/>
  <c r="J1489"/>
  <c r="U1490"/>
  <c r="R1490"/>
  <c r="O1490"/>
  <c r="U1493"/>
  <c r="R1493"/>
  <c r="O1493"/>
  <c r="J1493"/>
  <c r="U1494"/>
  <c r="R1494"/>
  <c r="O1494"/>
  <c r="U1497"/>
  <c r="R1497"/>
  <c r="O1497"/>
  <c r="J1497"/>
  <c r="U1498"/>
  <c r="R1498"/>
  <c r="O1498"/>
  <c r="U1501"/>
  <c r="R1501"/>
  <c r="O1501"/>
  <c r="J1501"/>
  <c r="U1502"/>
  <c r="R1502"/>
  <c r="O1502"/>
  <c r="U1505"/>
  <c r="R1505"/>
  <c r="O1505"/>
  <c r="J1505"/>
  <c r="U1506"/>
  <c r="R1506"/>
  <c r="O1506"/>
  <c r="U1509"/>
  <c r="R1509"/>
  <c r="O1509"/>
  <c r="J1509"/>
  <c r="U1510"/>
  <c r="R1510"/>
  <c r="O1510"/>
  <c r="U1513"/>
  <c r="R1513"/>
  <c r="O1513"/>
  <c r="J1513"/>
  <c r="U1514"/>
  <c r="R1514"/>
  <c r="O1514"/>
  <c r="K1273"/>
  <c r="K1275"/>
  <c r="K1277"/>
  <c r="K1312"/>
  <c r="K1314"/>
  <c r="K1316"/>
  <c r="K1318"/>
  <c r="K1320"/>
  <c r="K1322"/>
  <c r="K1324"/>
  <c r="K1326"/>
  <c r="K1328"/>
  <c r="K1330"/>
  <c r="K1332"/>
  <c r="K1334"/>
  <c r="K1336"/>
  <c r="K1338"/>
  <c r="K1340"/>
  <c r="K1342"/>
  <c r="K1344"/>
  <c r="K1346"/>
  <c r="K1348"/>
  <c r="K1350"/>
  <c r="K1352"/>
  <c r="K1354"/>
  <c r="K1356"/>
  <c r="K1358"/>
  <c r="K1360"/>
  <c r="K1362"/>
  <c r="K1364"/>
  <c r="K1366"/>
  <c r="K1368"/>
  <c r="K1370"/>
  <c r="K1372"/>
  <c r="K1374"/>
  <c r="K1376"/>
  <c r="K1378"/>
  <c r="K1380"/>
  <c r="K1382"/>
  <c r="K1384"/>
  <c r="K1386"/>
  <c r="K1388"/>
  <c r="K1390"/>
  <c r="K1392"/>
  <c r="I1394"/>
  <c r="K1413"/>
  <c r="K1415"/>
  <c r="N1417"/>
  <c r="S1417"/>
  <c r="R1418"/>
  <c r="N1419"/>
  <c r="S1419"/>
  <c r="R1420"/>
  <c r="N1421"/>
  <c r="S1421"/>
  <c r="R1422"/>
  <c r="N1423"/>
  <c r="S1423"/>
  <c r="R1424"/>
  <c r="N1425"/>
  <c r="S1425"/>
  <c r="R1426"/>
  <c r="U1428"/>
  <c r="R1428"/>
  <c r="O1428"/>
  <c r="J1428"/>
  <c r="U1429"/>
  <c r="R1429"/>
  <c r="O1429"/>
  <c r="U1432"/>
  <c r="R1432"/>
  <c r="O1432"/>
  <c r="J1432"/>
  <c r="U1433"/>
  <c r="R1433"/>
  <c r="O1433"/>
  <c r="U1436"/>
  <c r="R1436"/>
  <c r="O1436"/>
  <c r="J1436"/>
  <c r="U1437"/>
  <c r="R1437"/>
  <c r="O1437"/>
  <c r="U1440"/>
  <c r="R1440"/>
  <c r="O1440"/>
  <c r="J1440"/>
  <c r="U1441"/>
  <c r="R1441"/>
  <c r="O1441"/>
  <c r="U1444"/>
  <c r="R1444"/>
  <c r="O1444"/>
  <c r="J1444"/>
  <c r="U1445"/>
  <c r="R1445"/>
  <c r="O1445"/>
  <c r="U1448"/>
  <c r="R1448"/>
  <c r="O1448"/>
  <c r="J1448"/>
  <c r="U1449"/>
  <c r="R1449"/>
  <c r="O1449"/>
  <c r="U1452"/>
  <c r="R1452"/>
  <c r="O1452"/>
  <c r="J1452"/>
  <c r="U1453"/>
  <c r="R1453"/>
  <c r="O1453"/>
  <c r="U1456"/>
  <c r="R1456"/>
  <c r="O1456"/>
  <c r="J1456"/>
  <c r="U1457"/>
  <c r="R1457"/>
  <c r="O1457"/>
  <c r="U1460"/>
  <c r="R1460"/>
  <c r="O1460"/>
  <c r="J1460"/>
  <c r="U1461"/>
  <c r="R1461"/>
  <c r="O1461"/>
  <c r="U1467"/>
  <c r="R1467"/>
  <c r="O1467"/>
  <c r="J1467"/>
  <c r="U1468"/>
  <c r="R1468"/>
  <c r="O1468"/>
  <c r="U1471"/>
  <c r="R1471"/>
  <c r="O1471"/>
  <c r="J1471"/>
  <c r="U1472"/>
  <c r="R1472"/>
  <c r="O1472"/>
  <c r="U1475"/>
  <c r="R1475"/>
  <c r="O1475"/>
  <c r="J1475"/>
  <c r="U1476"/>
  <c r="R1476"/>
  <c r="O1476"/>
  <c r="U1479"/>
  <c r="R1479"/>
  <c r="O1479"/>
  <c r="J1479"/>
  <c r="U1480"/>
  <c r="R1480"/>
  <c r="O1480"/>
  <c r="U1483"/>
  <c r="R1483"/>
  <c r="O1483"/>
  <c r="J1483"/>
  <c r="U1484"/>
  <c r="R1484"/>
  <c r="O1484"/>
  <c r="U1487"/>
  <c r="R1487"/>
  <c r="O1487"/>
  <c r="J1487"/>
  <c r="U1488"/>
  <c r="R1488"/>
  <c r="O1488"/>
  <c r="U1491"/>
  <c r="R1491"/>
  <c r="O1491"/>
  <c r="J1491"/>
  <c r="U1492"/>
  <c r="R1492"/>
  <c r="O1492"/>
  <c r="U1495"/>
  <c r="R1495"/>
  <c r="O1495"/>
  <c r="J1495"/>
  <c r="U1496"/>
  <c r="R1496"/>
  <c r="O1496"/>
  <c r="U1499"/>
  <c r="R1499"/>
  <c r="O1499"/>
  <c r="J1499"/>
  <c r="U1500"/>
  <c r="R1500"/>
  <c r="O1500"/>
  <c r="U1503"/>
  <c r="R1503"/>
  <c r="O1503"/>
  <c r="J1503"/>
  <c r="U1504"/>
  <c r="R1504"/>
  <c r="O1504"/>
  <c r="U1507"/>
  <c r="R1507"/>
  <c r="O1507"/>
  <c r="J1507"/>
  <c r="U1508"/>
  <c r="R1508"/>
  <c r="O1508"/>
  <c r="U1511"/>
  <c r="R1511"/>
  <c r="O1511"/>
  <c r="J1511"/>
  <c r="U1512"/>
  <c r="R1512"/>
  <c r="O1512"/>
  <c r="U1515"/>
  <c r="R1515"/>
  <c r="O1515"/>
  <c r="J1515"/>
  <c r="N1274"/>
  <c r="P1274"/>
  <c r="S1274"/>
  <c r="N1276"/>
  <c r="P1276"/>
  <c r="S1276"/>
  <c r="N1313"/>
  <c r="P1313"/>
  <c r="S1313"/>
  <c r="N1315"/>
  <c r="P1315"/>
  <c r="S1315"/>
  <c r="N1317"/>
  <c r="P1317"/>
  <c r="S1317"/>
  <c r="N1319"/>
  <c r="P1319"/>
  <c r="S1319"/>
  <c r="N1321"/>
  <c r="P1321"/>
  <c r="S1321"/>
  <c r="N1323"/>
  <c r="P1323"/>
  <c r="S1323"/>
  <c r="N1325"/>
  <c r="P1325"/>
  <c r="S1325"/>
  <c r="N1327"/>
  <c r="P1327"/>
  <c r="S1327"/>
  <c r="N1329"/>
  <c r="P1329"/>
  <c r="S1329"/>
  <c r="N1331"/>
  <c r="P1331"/>
  <c r="S1331"/>
  <c r="N1333"/>
  <c r="P1333"/>
  <c r="S1333"/>
  <c r="N1335"/>
  <c r="P1335"/>
  <c r="S1335"/>
  <c r="N1337"/>
  <c r="P1337"/>
  <c r="S1337"/>
  <c r="N1339"/>
  <c r="P1339"/>
  <c r="S1339"/>
  <c r="N1341"/>
  <c r="P1341"/>
  <c r="S1341"/>
  <c r="N1343"/>
  <c r="P1343"/>
  <c r="S1343"/>
  <c r="N1345"/>
  <c r="P1345"/>
  <c r="S1345"/>
  <c r="N1347"/>
  <c r="P1347"/>
  <c r="S1347"/>
  <c r="N1349"/>
  <c r="P1349"/>
  <c r="S1349"/>
  <c r="N1351"/>
  <c r="P1351"/>
  <c r="S1351"/>
  <c r="N1353"/>
  <c r="P1353"/>
  <c r="S1353"/>
  <c r="N1355"/>
  <c r="P1355"/>
  <c r="S1355"/>
  <c r="N1357"/>
  <c r="P1357"/>
  <c r="S1357"/>
  <c r="N1359"/>
  <c r="P1359"/>
  <c r="S1359"/>
  <c r="N1361"/>
  <c r="P1361"/>
  <c r="S1361"/>
  <c r="N1363"/>
  <c r="P1363"/>
  <c r="S1363"/>
  <c r="N1365"/>
  <c r="P1365"/>
  <c r="S1365"/>
  <c r="N1367"/>
  <c r="P1367"/>
  <c r="S1367"/>
  <c r="N1369"/>
  <c r="P1369"/>
  <c r="S1369"/>
  <c r="N1371"/>
  <c r="P1371"/>
  <c r="S1371"/>
  <c r="N1373"/>
  <c r="P1373"/>
  <c r="S1373"/>
  <c r="N1375"/>
  <c r="P1375"/>
  <c r="S1375"/>
  <c r="N1377"/>
  <c r="P1377"/>
  <c r="S1377"/>
  <c r="N1379"/>
  <c r="P1379"/>
  <c r="S1379"/>
  <c r="N1381"/>
  <c r="P1381"/>
  <c r="S1381"/>
  <c r="N1383"/>
  <c r="P1383"/>
  <c r="S1383"/>
  <c r="N1385"/>
  <c r="P1385"/>
  <c r="S1385"/>
  <c r="N1387"/>
  <c r="P1387"/>
  <c r="S1387"/>
  <c r="N1389"/>
  <c r="P1389"/>
  <c r="S1389"/>
  <c r="N1391"/>
  <c r="P1391"/>
  <c r="S1391"/>
  <c r="N1393"/>
  <c r="P1393"/>
  <c r="S1393"/>
  <c r="I1462"/>
  <c r="K1412"/>
  <c r="N1412"/>
  <c r="P1412"/>
  <c r="S1412"/>
  <c r="V1412"/>
  <c r="N1414"/>
  <c r="P1414"/>
  <c r="S1414"/>
  <c r="N1416"/>
  <c r="P1416"/>
  <c r="S1416"/>
  <c r="K1417"/>
  <c r="P1417"/>
  <c r="J1418"/>
  <c r="O1418"/>
  <c r="K1419"/>
  <c r="P1419"/>
  <c r="J1420"/>
  <c r="O1420"/>
  <c r="K1421"/>
  <c r="P1421"/>
  <c r="J1422"/>
  <c r="O1422"/>
  <c r="K1423"/>
  <c r="P1423"/>
  <c r="J1424"/>
  <c r="O1424"/>
  <c r="K1425"/>
  <c r="P1425"/>
  <c r="J1426"/>
  <c r="O1426"/>
  <c r="U1525"/>
  <c r="R1525"/>
  <c r="O1525"/>
  <c r="J1525"/>
  <c r="V1526"/>
  <c r="S1526"/>
  <c r="P1526"/>
  <c r="N1526"/>
  <c r="U1549"/>
  <c r="R1549"/>
  <c r="O1549"/>
  <c r="J1549"/>
  <c r="V1550"/>
  <c r="S1550"/>
  <c r="P1550"/>
  <c r="N1550"/>
  <c r="U1553"/>
  <c r="R1553"/>
  <c r="O1553"/>
  <c r="J1553"/>
  <c r="V1554"/>
  <c r="S1554"/>
  <c r="P1554"/>
  <c r="N1554"/>
  <c r="U1557"/>
  <c r="R1557"/>
  <c r="O1557"/>
  <c r="J1557"/>
  <c r="V1558"/>
  <c r="S1558"/>
  <c r="P1558"/>
  <c r="N1558"/>
  <c r="U1561"/>
  <c r="R1561"/>
  <c r="O1561"/>
  <c r="J1561"/>
  <c r="V1562"/>
  <c r="S1562"/>
  <c r="P1562"/>
  <c r="N1562"/>
  <c r="U1565"/>
  <c r="R1565"/>
  <c r="O1565"/>
  <c r="J1565"/>
  <c r="V1566"/>
  <c r="S1566"/>
  <c r="P1566"/>
  <c r="N1566"/>
  <c r="U1569"/>
  <c r="R1569"/>
  <c r="O1569"/>
  <c r="J1569"/>
  <c r="V1570"/>
  <c r="S1570"/>
  <c r="P1570"/>
  <c r="N1570"/>
  <c r="U1573"/>
  <c r="R1573"/>
  <c r="O1573"/>
  <c r="J1573"/>
  <c r="V1574"/>
  <c r="S1574"/>
  <c r="P1574"/>
  <c r="N1574"/>
  <c r="U1577"/>
  <c r="R1577"/>
  <c r="O1577"/>
  <c r="J1577"/>
  <c r="V1578"/>
  <c r="S1578"/>
  <c r="P1578"/>
  <c r="N1578"/>
  <c r="U1581"/>
  <c r="R1581"/>
  <c r="O1581"/>
  <c r="J1581"/>
  <c r="V1582"/>
  <c r="S1582"/>
  <c r="P1582"/>
  <c r="N1582"/>
  <c r="L1427"/>
  <c r="N1428"/>
  <c r="P1428"/>
  <c r="S1428"/>
  <c r="L1429"/>
  <c r="N1430"/>
  <c r="P1430"/>
  <c r="S1430"/>
  <c r="L1431"/>
  <c r="N1432"/>
  <c r="P1432"/>
  <c r="S1432"/>
  <c r="L1433"/>
  <c r="N1434"/>
  <c r="P1434"/>
  <c r="S1434"/>
  <c r="L1435"/>
  <c r="N1436"/>
  <c r="P1436"/>
  <c r="S1436"/>
  <c r="L1437"/>
  <c r="N1438"/>
  <c r="P1438"/>
  <c r="S1438"/>
  <c r="L1439"/>
  <c r="N1440"/>
  <c r="P1440"/>
  <c r="S1440"/>
  <c r="L1441"/>
  <c r="N1442"/>
  <c r="P1442"/>
  <c r="S1442"/>
  <c r="L1443"/>
  <c r="N1444"/>
  <c r="P1444"/>
  <c r="S1444"/>
  <c r="L1445"/>
  <c r="N1446"/>
  <c r="P1446"/>
  <c r="S1446"/>
  <c r="L1447"/>
  <c r="N1448"/>
  <c r="P1448"/>
  <c r="S1448"/>
  <c r="L1449"/>
  <c r="N1450"/>
  <c r="P1450"/>
  <c r="S1450"/>
  <c r="L1451"/>
  <c r="N1452"/>
  <c r="P1452"/>
  <c r="S1452"/>
  <c r="L1453"/>
  <c r="N1454"/>
  <c r="P1454"/>
  <c r="S1454"/>
  <c r="L1455"/>
  <c r="N1456"/>
  <c r="P1456"/>
  <c r="S1456"/>
  <c r="L1457"/>
  <c r="N1458"/>
  <c r="P1458"/>
  <c r="S1458"/>
  <c r="L1459"/>
  <c r="N1460"/>
  <c r="P1460"/>
  <c r="S1460"/>
  <c r="L1461"/>
  <c r="L1464"/>
  <c r="N1465"/>
  <c r="P1465"/>
  <c r="S1465"/>
  <c r="L1466"/>
  <c r="N1467"/>
  <c r="P1467"/>
  <c r="S1467"/>
  <c r="L1468"/>
  <c r="N1469"/>
  <c r="P1469"/>
  <c r="S1469"/>
  <c r="L1470"/>
  <c r="N1471"/>
  <c r="P1471"/>
  <c r="S1471"/>
  <c r="L1472"/>
  <c r="N1473"/>
  <c r="P1473"/>
  <c r="S1473"/>
  <c r="L1474"/>
  <c r="N1475"/>
  <c r="P1475"/>
  <c r="S1475"/>
  <c r="L1476"/>
  <c r="N1477"/>
  <c r="P1477"/>
  <c r="S1477"/>
  <c r="L1478"/>
  <c r="N1479"/>
  <c r="P1479"/>
  <c r="S1479"/>
  <c r="L1480"/>
  <c r="N1481"/>
  <c r="P1481"/>
  <c r="S1481"/>
  <c r="L1482"/>
  <c r="N1483"/>
  <c r="P1483"/>
  <c r="S1483"/>
  <c r="L1484"/>
  <c r="N1485"/>
  <c r="P1485"/>
  <c r="S1485"/>
  <c r="L1486"/>
  <c r="N1487"/>
  <c r="P1487"/>
  <c r="S1487"/>
  <c r="L1488"/>
  <c r="N1489"/>
  <c r="P1489"/>
  <c r="S1489"/>
  <c r="L1490"/>
  <c r="N1491"/>
  <c r="P1491"/>
  <c r="S1491"/>
  <c r="L1492"/>
  <c r="N1493"/>
  <c r="P1493"/>
  <c r="S1493"/>
  <c r="L1494"/>
  <c r="N1495"/>
  <c r="P1495"/>
  <c r="S1495"/>
  <c r="L1496"/>
  <c r="N1497"/>
  <c r="P1497"/>
  <c r="S1497"/>
  <c r="L1498"/>
  <c r="N1499"/>
  <c r="P1499"/>
  <c r="S1499"/>
  <c r="L1500"/>
  <c r="N1501"/>
  <c r="P1501"/>
  <c r="S1501"/>
  <c r="L1502"/>
  <c r="N1503"/>
  <c r="P1503"/>
  <c r="S1503"/>
  <c r="L1504"/>
  <c r="N1505"/>
  <c r="P1505"/>
  <c r="S1505"/>
  <c r="L1506"/>
  <c r="N1507"/>
  <c r="P1507"/>
  <c r="S1507"/>
  <c r="L1508"/>
  <c r="N1509"/>
  <c r="P1509"/>
  <c r="S1509"/>
  <c r="L1510"/>
  <c r="N1511"/>
  <c r="P1511"/>
  <c r="S1511"/>
  <c r="L1512"/>
  <c r="N1513"/>
  <c r="P1513"/>
  <c r="S1513"/>
  <c r="L1514"/>
  <c r="N1515"/>
  <c r="P1515"/>
  <c r="S1515"/>
  <c r="K1516"/>
  <c r="P1516"/>
  <c r="V1516"/>
  <c r="J1517"/>
  <c r="O1517"/>
  <c r="U1517"/>
  <c r="K1518"/>
  <c r="P1518"/>
  <c r="V1518"/>
  <c r="J1519"/>
  <c r="O1519"/>
  <c r="U1519"/>
  <c r="K1520"/>
  <c r="P1520"/>
  <c r="V1520"/>
  <c r="J1521"/>
  <c r="O1521"/>
  <c r="U1521"/>
  <c r="K1522"/>
  <c r="P1522"/>
  <c r="V1522"/>
  <c r="V1517"/>
  <c r="S1517"/>
  <c r="P1517"/>
  <c r="N1517"/>
  <c r="V1519"/>
  <c r="S1519"/>
  <c r="P1519"/>
  <c r="N1519"/>
  <c r="V1521"/>
  <c r="S1521"/>
  <c r="P1521"/>
  <c r="N1521"/>
  <c r="U1523"/>
  <c r="R1523"/>
  <c r="O1523"/>
  <c r="J1523"/>
  <c r="V1524"/>
  <c r="S1524"/>
  <c r="P1524"/>
  <c r="N1524"/>
  <c r="U1527"/>
  <c r="R1527"/>
  <c r="O1527"/>
  <c r="J1527"/>
  <c r="V1528"/>
  <c r="S1528"/>
  <c r="P1528"/>
  <c r="N1528"/>
  <c r="U1551"/>
  <c r="R1551"/>
  <c r="O1551"/>
  <c r="J1551"/>
  <c r="V1552"/>
  <c r="S1552"/>
  <c r="P1552"/>
  <c r="N1552"/>
  <c r="U1555"/>
  <c r="R1555"/>
  <c r="O1555"/>
  <c r="J1555"/>
  <c r="V1556"/>
  <c r="S1556"/>
  <c r="P1556"/>
  <c r="N1556"/>
  <c r="U1559"/>
  <c r="R1559"/>
  <c r="O1559"/>
  <c r="J1559"/>
  <c r="V1560"/>
  <c r="S1560"/>
  <c r="P1560"/>
  <c r="N1560"/>
  <c r="U1563"/>
  <c r="R1563"/>
  <c r="O1563"/>
  <c r="J1563"/>
  <c r="V1564"/>
  <c r="S1564"/>
  <c r="P1564"/>
  <c r="N1564"/>
  <c r="U1567"/>
  <c r="R1567"/>
  <c r="O1567"/>
  <c r="J1567"/>
  <c r="V1568"/>
  <c r="S1568"/>
  <c r="P1568"/>
  <c r="N1568"/>
  <c r="U1571"/>
  <c r="R1571"/>
  <c r="O1571"/>
  <c r="J1571"/>
  <c r="V1572"/>
  <c r="S1572"/>
  <c r="P1572"/>
  <c r="N1572"/>
  <c r="U1575"/>
  <c r="R1575"/>
  <c r="O1575"/>
  <c r="J1575"/>
  <c r="V1576"/>
  <c r="S1576"/>
  <c r="P1576"/>
  <c r="N1576"/>
  <c r="U1579"/>
  <c r="R1579"/>
  <c r="O1579"/>
  <c r="J1579"/>
  <c r="V1580"/>
  <c r="S1580"/>
  <c r="P1580"/>
  <c r="N1580"/>
  <c r="U1583"/>
  <c r="R1583"/>
  <c r="O1583"/>
  <c r="J1583"/>
  <c r="K1464"/>
  <c r="N1516"/>
  <c r="N1518"/>
  <c r="N1520"/>
  <c r="N1522"/>
  <c r="V1583"/>
  <c r="S1583"/>
  <c r="V1585"/>
  <c r="S1585"/>
  <c r="P1585"/>
  <c r="N1585"/>
  <c r="V1586"/>
  <c r="S1586"/>
  <c r="P1586"/>
  <c r="N1586"/>
  <c r="U1587"/>
  <c r="R1587"/>
  <c r="O1587"/>
  <c r="J1587"/>
  <c r="U1588"/>
  <c r="R1588"/>
  <c r="O1588"/>
  <c r="U1600"/>
  <c r="R1600"/>
  <c r="O1600"/>
  <c r="J1600"/>
  <c r="U1601"/>
  <c r="R1601"/>
  <c r="O1601"/>
  <c r="U1604"/>
  <c r="R1604"/>
  <c r="O1604"/>
  <c r="J1604"/>
  <c r="U1605"/>
  <c r="R1605"/>
  <c r="O1605"/>
  <c r="U1608"/>
  <c r="R1608"/>
  <c r="O1608"/>
  <c r="J1608"/>
  <c r="U1609"/>
  <c r="R1609"/>
  <c r="O1609"/>
  <c r="U1612"/>
  <c r="R1612"/>
  <c r="O1612"/>
  <c r="J1612"/>
  <c r="U1613"/>
  <c r="R1613"/>
  <c r="O1613"/>
  <c r="U1616"/>
  <c r="R1616"/>
  <c r="O1616"/>
  <c r="J1616"/>
  <c r="U1617"/>
  <c r="R1617"/>
  <c r="O1617"/>
  <c r="U1620"/>
  <c r="R1620"/>
  <c r="O1620"/>
  <c r="J1620"/>
  <c r="U1621"/>
  <c r="R1621"/>
  <c r="O1621"/>
  <c r="U1624"/>
  <c r="R1624"/>
  <c r="O1624"/>
  <c r="J1624"/>
  <c r="U1625"/>
  <c r="R1625"/>
  <c r="O1625"/>
  <c r="U1628"/>
  <c r="R1628"/>
  <c r="O1628"/>
  <c r="J1628"/>
  <c r="U1629"/>
  <c r="R1629"/>
  <c r="O1629"/>
  <c r="K1524"/>
  <c r="K1526"/>
  <c r="K1528"/>
  <c r="K1548"/>
  <c r="K1550"/>
  <c r="K1552"/>
  <c r="K1554"/>
  <c r="K1556"/>
  <c r="K1558"/>
  <c r="K1560"/>
  <c r="K1562"/>
  <c r="K1564"/>
  <c r="K1566"/>
  <c r="K1568"/>
  <c r="K1570"/>
  <c r="K1572"/>
  <c r="K1574"/>
  <c r="K1576"/>
  <c r="K1578"/>
  <c r="K1580"/>
  <c r="K1582"/>
  <c r="N1584"/>
  <c r="S1584"/>
  <c r="R1585"/>
  <c r="U1586"/>
  <c r="R1586"/>
  <c r="O1586"/>
  <c r="J1586"/>
  <c r="U1589"/>
  <c r="R1589"/>
  <c r="O1589"/>
  <c r="J1589"/>
  <c r="U1590"/>
  <c r="R1590"/>
  <c r="O1590"/>
  <c r="K1632"/>
  <c r="U1599"/>
  <c r="R1599"/>
  <c r="O1599"/>
  <c r="U1602"/>
  <c r="R1602"/>
  <c r="O1602"/>
  <c r="J1602"/>
  <c r="U1603"/>
  <c r="R1603"/>
  <c r="O1603"/>
  <c r="U1606"/>
  <c r="R1606"/>
  <c r="O1606"/>
  <c r="J1606"/>
  <c r="U1607"/>
  <c r="R1607"/>
  <c r="O1607"/>
  <c r="U1610"/>
  <c r="R1610"/>
  <c r="O1610"/>
  <c r="J1610"/>
  <c r="U1611"/>
  <c r="R1611"/>
  <c r="O1611"/>
  <c r="U1614"/>
  <c r="R1614"/>
  <c r="O1614"/>
  <c r="J1614"/>
  <c r="U1615"/>
  <c r="R1615"/>
  <c r="O1615"/>
  <c r="U1618"/>
  <c r="R1618"/>
  <c r="O1618"/>
  <c r="J1618"/>
  <c r="U1619"/>
  <c r="R1619"/>
  <c r="O1619"/>
  <c r="U1622"/>
  <c r="R1622"/>
  <c r="O1622"/>
  <c r="J1622"/>
  <c r="U1623"/>
  <c r="R1623"/>
  <c r="O1623"/>
  <c r="U1626"/>
  <c r="R1626"/>
  <c r="O1626"/>
  <c r="J1626"/>
  <c r="U1627"/>
  <c r="R1627"/>
  <c r="O1627"/>
  <c r="U1630"/>
  <c r="R1630"/>
  <c r="O1630"/>
  <c r="J1630"/>
  <c r="U1631"/>
  <c r="R1631"/>
  <c r="O1631"/>
  <c r="N1523"/>
  <c r="P1523"/>
  <c r="S1523"/>
  <c r="N1525"/>
  <c r="P1525"/>
  <c r="S1525"/>
  <c r="N1527"/>
  <c r="P1527"/>
  <c r="S1527"/>
  <c r="L1548"/>
  <c r="N1549"/>
  <c r="P1549"/>
  <c r="S1549"/>
  <c r="N1551"/>
  <c r="P1551"/>
  <c r="S1551"/>
  <c r="N1553"/>
  <c r="P1553"/>
  <c r="S1553"/>
  <c r="N1555"/>
  <c r="P1555"/>
  <c r="S1555"/>
  <c r="N1557"/>
  <c r="P1557"/>
  <c r="S1557"/>
  <c r="N1559"/>
  <c r="P1559"/>
  <c r="S1559"/>
  <c r="N1561"/>
  <c r="P1561"/>
  <c r="S1561"/>
  <c r="N1563"/>
  <c r="P1563"/>
  <c r="S1563"/>
  <c r="N1565"/>
  <c r="P1565"/>
  <c r="S1565"/>
  <c r="N1567"/>
  <c r="P1567"/>
  <c r="S1567"/>
  <c r="N1569"/>
  <c r="P1569"/>
  <c r="S1569"/>
  <c r="N1571"/>
  <c r="P1571"/>
  <c r="S1571"/>
  <c r="N1573"/>
  <c r="P1573"/>
  <c r="S1573"/>
  <c r="N1575"/>
  <c r="P1575"/>
  <c r="S1575"/>
  <c r="N1577"/>
  <c r="P1577"/>
  <c r="S1577"/>
  <c r="N1579"/>
  <c r="P1579"/>
  <c r="S1579"/>
  <c r="N1581"/>
  <c r="P1581"/>
  <c r="S1581"/>
  <c r="N1583"/>
  <c r="P1583"/>
  <c r="K1584"/>
  <c r="P1584"/>
  <c r="J1585"/>
  <c r="O1585"/>
  <c r="N1587"/>
  <c r="P1587"/>
  <c r="S1587"/>
  <c r="L1588"/>
  <c r="N1589"/>
  <c r="P1589"/>
  <c r="S1589"/>
  <c r="L1590"/>
  <c r="L1599"/>
  <c r="N1600"/>
  <c r="P1600"/>
  <c r="S1600"/>
  <c r="L1601"/>
  <c r="N1602"/>
  <c r="P1602"/>
  <c r="S1602"/>
  <c r="L1603"/>
  <c r="N1604"/>
  <c r="P1604"/>
  <c r="S1604"/>
  <c r="L1605"/>
  <c r="N1606"/>
  <c r="P1606"/>
  <c r="S1606"/>
  <c r="L1607"/>
  <c r="N1608"/>
  <c r="P1608"/>
  <c r="S1608"/>
  <c r="L1609"/>
  <c r="N1610"/>
  <c r="P1610"/>
  <c r="S1610"/>
  <c r="L1611"/>
  <c r="N1612"/>
  <c r="P1612"/>
  <c r="S1612"/>
  <c r="L1613"/>
  <c r="N1614"/>
  <c r="P1614"/>
  <c r="S1614"/>
  <c r="L1615"/>
  <c r="N1616"/>
  <c r="P1616"/>
  <c r="S1616"/>
  <c r="L1617"/>
  <c r="N1618"/>
  <c r="P1618"/>
  <c r="S1618"/>
  <c r="L1619"/>
  <c r="N1620"/>
  <c r="P1620"/>
  <c r="S1620"/>
  <c r="L1621"/>
  <c r="N1622"/>
  <c r="P1622"/>
  <c r="S1622"/>
  <c r="L1623"/>
  <c r="N1624"/>
  <c r="P1624"/>
  <c r="S1624"/>
  <c r="L1625"/>
  <c r="N1626"/>
  <c r="P1626"/>
  <c r="S1626"/>
  <c r="L1627"/>
  <c r="N1628"/>
  <c r="P1628"/>
  <c r="S1628"/>
  <c r="L1629"/>
  <c r="N1630"/>
  <c r="P1630"/>
  <c r="S1630"/>
  <c r="L1631"/>
  <c r="I1632"/>
  <c r="V1631" l="1"/>
  <c r="S1631"/>
  <c r="P1631"/>
  <c r="N1631"/>
  <c r="V1629"/>
  <c r="S1629"/>
  <c r="P1629"/>
  <c r="N1629"/>
  <c r="V1627"/>
  <c r="S1627"/>
  <c r="P1627"/>
  <c r="N1627"/>
  <c r="V1625"/>
  <c r="S1625"/>
  <c r="P1625"/>
  <c r="N1625"/>
  <c r="V1623"/>
  <c r="S1623"/>
  <c r="P1623"/>
  <c r="H1638" s="1"/>
  <c r="Q1638" s="1"/>
  <c r="U1638" s="1"/>
  <c r="N1623"/>
  <c r="V1621"/>
  <c r="S1621"/>
  <c r="P1621"/>
  <c r="N1621"/>
  <c r="V1619"/>
  <c r="S1619"/>
  <c r="P1619"/>
  <c r="N1619"/>
  <c r="V1617"/>
  <c r="S1617"/>
  <c r="P1617"/>
  <c r="N1617"/>
  <c r="V1615"/>
  <c r="S1615"/>
  <c r="P1615"/>
  <c r="N1615"/>
  <c r="V1613"/>
  <c r="S1613"/>
  <c r="P1613"/>
  <c r="N1613"/>
  <c r="V1611"/>
  <c r="S1611"/>
  <c r="P1611"/>
  <c r="N1611"/>
  <c r="V1609"/>
  <c r="S1609"/>
  <c r="P1609"/>
  <c r="N1609"/>
  <c r="V1607"/>
  <c r="S1607"/>
  <c r="P1607"/>
  <c r="N1607"/>
  <c r="V1605"/>
  <c r="S1605"/>
  <c r="P1605"/>
  <c r="N1605"/>
  <c r="V1603"/>
  <c r="S1603"/>
  <c r="P1603"/>
  <c r="N1603"/>
  <c r="V1601"/>
  <c r="S1601"/>
  <c r="P1601"/>
  <c r="N1601"/>
  <c r="V1599"/>
  <c r="V1632" s="1"/>
  <c r="S1599"/>
  <c r="S1632" s="1"/>
  <c r="P1599"/>
  <c r="N1599"/>
  <c r="N1632" s="1"/>
  <c r="L1632"/>
  <c r="U1584"/>
  <c r="R1584"/>
  <c r="O1584"/>
  <c r="J1584"/>
  <c r="L1591"/>
  <c r="V1548"/>
  <c r="S1548"/>
  <c r="P1548"/>
  <c r="N1548"/>
  <c r="U1582"/>
  <c r="R1582"/>
  <c r="O1582"/>
  <c r="J1582"/>
  <c r="U1578"/>
  <c r="R1578"/>
  <c r="O1578"/>
  <c r="J1578"/>
  <c r="U1574"/>
  <c r="R1574"/>
  <c r="O1574"/>
  <c r="J1574"/>
  <c r="U1570"/>
  <c r="R1570"/>
  <c r="O1570"/>
  <c r="J1570"/>
  <c r="U1566"/>
  <c r="R1566"/>
  <c r="O1566"/>
  <c r="J1566"/>
  <c r="U1562"/>
  <c r="R1562"/>
  <c r="O1562"/>
  <c r="J1562"/>
  <c r="U1558"/>
  <c r="R1558"/>
  <c r="O1558"/>
  <c r="J1558"/>
  <c r="U1554"/>
  <c r="R1554"/>
  <c r="O1554"/>
  <c r="J1554"/>
  <c r="U1550"/>
  <c r="R1550"/>
  <c r="O1550"/>
  <c r="J1550"/>
  <c r="U1528"/>
  <c r="R1528"/>
  <c r="O1528"/>
  <c r="J1528"/>
  <c r="U1524"/>
  <c r="R1524"/>
  <c r="O1524"/>
  <c r="J1524"/>
  <c r="U1522"/>
  <c r="R1522"/>
  <c r="O1522"/>
  <c r="J1522"/>
  <c r="U1520"/>
  <c r="R1520"/>
  <c r="O1520"/>
  <c r="J1520"/>
  <c r="U1518"/>
  <c r="R1518"/>
  <c r="O1518"/>
  <c r="J1518"/>
  <c r="U1516"/>
  <c r="R1516"/>
  <c r="O1516"/>
  <c r="J1516"/>
  <c r="V1514"/>
  <c r="S1514"/>
  <c r="P1514"/>
  <c r="N1514"/>
  <c r="J1514"/>
  <c r="V1512"/>
  <c r="S1512"/>
  <c r="P1512"/>
  <c r="N1512"/>
  <c r="V1510"/>
  <c r="S1510"/>
  <c r="P1510"/>
  <c r="N1510"/>
  <c r="J1510"/>
  <c r="V1508"/>
  <c r="S1508"/>
  <c r="P1508"/>
  <c r="N1508"/>
  <c r="V1506"/>
  <c r="S1506"/>
  <c r="P1506"/>
  <c r="N1506"/>
  <c r="J1506"/>
  <c r="V1504"/>
  <c r="S1504"/>
  <c r="P1504"/>
  <c r="N1504"/>
  <c r="V1502"/>
  <c r="S1502"/>
  <c r="P1502"/>
  <c r="N1502"/>
  <c r="J1502"/>
  <c r="V1500"/>
  <c r="S1500"/>
  <c r="P1500"/>
  <c r="N1500"/>
  <c r="V1498"/>
  <c r="S1498"/>
  <c r="P1498"/>
  <c r="N1498"/>
  <c r="J1498"/>
  <c r="V1496"/>
  <c r="S1496"/>
  <c r="P1496"/>
  <c r="N1496"/>
  <c r="V1494"/>
  <c r="S1494"/>
  <c r="P1494"/>
  <c r="N1494"/>
  <c r="J1494"/>
  <c r="V1492"/>
  <c r="S1492"/>
  <c r="P1492"/>
  <c r="N1492"/>
  <c r="V1490"/>
  <c r="S1490"/>
  <c r="P1490"/>
  <c r="N1490"/>
  <c r="J1490"/>
  <c r="V1488"/>
  <c r="S1488"/>
  <c r="P1488"/>
  <c r="N1488"/>
  <c r="V1486"/>
  <c r="S1486"/>
  <c r="P1486"/>
  <c r="N1486"/>
  <c r="J1486"/>
  <c r="V1484"/>
  <c r="S1484"/>
  <c r="P1484"/>
  <c r="N1484"/>
  <c r="V1482"/>
  <c r="S1482"/>
  <c r="P1482"/>
  <c r="N1482"/>
  <c r="J1482"/>
  <c r="V1480"/>
  <c r="S1480"/>
  <c r="P1480"/>
  <c r="N1480"/>
  <c r="V1478"/>
  <c r="S1478"/>
  <c r="P1478"/>
  <c r="N1478"/>
  <c r="J1478"/>
  <c r="V1476"/>
  <c r="S1476"/>
  <c r="P1476"/>
  <c r="N1476"/>
  <c r="V1474"/>
  <c r="S1474"/>
  <c r="P1474"/>
  <c r="N1474"/>
  <c r="J1474"/>
  <c r="V1472"/>
  <c r="S1472"/>
  <c r="P1472"/>
  <c r="N1472"/>
  <c r="V1470"/>
  <c r="S1470"/>
  <c r="P1470"/>
  <c r="N1470"/>
  <c r="J1470"/>
  <c r="V1468"/>
  <c r="S1468"/>
  <c r="P1468"/>
  <c r="N1468"/>
  <c r="V1466"/>
  <c r="S1466"/>
  <c r="P1466"/>
  <c r="N1466"/>
  <c r="J1466"/>
  <c r="L1529"/>
  <c r="V1464"/>
  <c r="S1464"/>
  <c r="S1529" s="1"/>
  <c r="P1464"/>
  <c r="N1464"/>
  <c r="N1529" s="1"/>
  <c r="K1462"/>
  <c r="U1412"/>
  <c r="R1412"/>
  <c r="O1412"/>
  <c r="J1412"/>
  <c r="U1390"/>
  <c r="R1390"/>
  <c r="O1390"/>
  <c r="J1390"/>
  <c r="U1386"/>
  <c r="R1386"/>
  <c r="O1386"/>
  <c r="J1386"/>
  <c r="U1382"/>
  <c r="R1382"/>
  <c r="O1382"/>
  <c r="J1382"/>
  <c r="U1378"/>
  <c r="R1378"/>
  <c r="O1378"/>
  <c r="J1378"/>
  <c r="U1374"/>
  <c r="R1374"/>
  <c r="O1374"/>
  <c r="J1374"/>
  <c r="U1370"/>
  <c r="R1370"/>
  <c r="O1370"/>
  <c r="J1370"/>
  <c r="U1366"/>
  <c r="R1366"/>
  <c r="O1366"/>
  <c r="J1366"/>
  <c r="U1362"/>
  <c r="R1362"/>
  <c r="O1362"/>
  <c r="J1362"/>
  <c r="U1358"/>
  <c r="R1358"/>
  <c r="O1358"/>
  <c r="J1358"/>
  <c r="U1354"/>
  <c r="R1354"/>
  <c r="O1354"/>
  <c r="J1354"/>
  <c r="U1350"/>
  <c r="R1350"/>
  <c r="O1350"/>
  <c r="J1350"/>
  <c r="U1346"/>
  <c r="R1346"/>
  <c r="O1346"/>
  <c r="J1346"/>
  <c r="U1342"/>
  <c r="R1342"/>
  <c r="O1342"/>
  <c r="J1342"/>
  <c r="U1338"/>
  <c r="R1338"/>
  <c r="O1338"/>
  <c r="J1338"/>
  <c r="U1334"/>
  <c r="R1334"/>
  <c r="O1334"/>
  <c r="J1334"/>
  <c r="U1330"/>
  <c r="R1330"/>
  <c r="O1330"/>
  <c r="J1330"/>
  <c r="U1326"/>
  <c r="R1326"/>
  <c r="O1326"/>
  <c r="J1326"/>
  <c r="U1322"/>
  <c r="R1322"/>
  <c r="O1322"/>
  <c r="J1322"/>
  <c r="U1318"/>
  <c r="R1318"/>
  <c r="O1318"/>
  <c r="J1318"/>
  <c r="U1314"/>
  <c r="R1314"/>
  <c r="O1314"/>
  <c r="J1314"/>
  <c r="H1637"/>
  <c r="J1631"/>
  <c r="J1627"/>
  <c r="J1623"/>
  <c r="J1619"/>
  <c r="J1615"/>
  <c r="J1611"/>
  <c r="J1607"/>
  <c r="J1603"/>
  <c r="J1599"/>
  <c r="R1632"/>
  <c r="V1590"/>
  <c r="S1590"/>
  <c r="P1590"/>
  <c r="N1590"/>
  <c r="V1588"/>
  <c r="S1588"/>
  <c r="P1588"/>
  <c r="N1588"/>
  <c r="G1639"/>
  <c r="O1632"/>
  <c r="U1580"/>
  <c r="R1580"/>
  <c r="O1580"/>
  <c r="J1580"/>
  <c r="U1576"/>
  <c r="R1576"/>
  <c r="O1576"/>
  <c r="J1576"/>
  <c r="U1572"/>
  <c r="R1572"/>
  <c r="O1572"/>
  <c r="J1572"/>
  <c r="U1568"/>
  <c r="R1568"/>
  <c r="O1568"/>
  <c r="J1568"/>
  <c r="U1564"/>
  <c r="R1564"/>
  <c r="O1564"/>
  <c r="J1564"/>
  <c r="U1560"/>
  <c r="R1560"/>
  <c r="O1560"/>
  <c r="J1560"/>
  <c r="U1556"/>
  <c r="R1556"/>
  <c r="O1556"/>
  <c r="J1556"/>
  <c r="U1552"/>
  <c r="R1552"/>
  <c r="O1552"/>
  <c r="J1552"/>
  <c r="K1591"/>
  <c r="U1548"/>
  <c r="U1591" s="1"/>
  <c r="R1548"/>
  <c r="O1548"/>
  <c r="O1591" s="1"/>
  <c r="C1693" s="1"/>
  <c r="J1548"/>
  <c r="U1526"/>
  <c r="R1526"/>
  <c r="O1526"/>
  <c r="J1526"/>
  <c r="K1529"/>
  <c r="U1464"/>
  <c r="R1464"/>
  <c r="R1529" s="1"/>
  <c r="O1464"/>
  <c r="J1464"/>
  <c r="V1461"/>
  <c r="S1461"/>
  <c r="P1461"/>
  <c r="N1461"/>
  <c r="V1459"/>
  <c r="S1459"/>
  <c r="P1459"/>
  <c r="N1459"/>
  <c r="J1459"/>
  <c r="V1457"/>
  <c r="S1457"/>
  <c r="P1457"/>
  <c r="N1457"/>
  <c r="V1455"/>
  <c r="S1455"/>
  <c r="P1455"/>
  <c r="N1455"/>
  <c r="J1455"/>
  <c r="V1453"/>
  <c r="S1453"/>
  <c r="P1453"/>
  <c r="N1453"/>
  <c r="V1451"/>
  <c r="S1451"/>
  <c r="P1451"/>
  <c r="N1451"/>
  <c r="J1451"/>
  <c r="V1449"/>
  <c r="S1449"/>
  <c r="P1449"/>
  <c r="N1449"/>
  <c r="V1447"/>
  <c r="S1447"/>
  <c r="P1447"/>
  <c r="N1447"/>
  <c r="J1447"/>
  <c r="V1445"/>
  <c r="S1445"/>
  <c r="P1445"/>
  <c r="N1445"/>
  <c r="V1443"/>
  <c r="S1443"/>
  <c r="P1443"/>
  <c r="N1443"/>
  <c r="J1443"/>
  <c r="V1441"/>
  <c r="S1441"/>
  <c r="P1441"/>
  <c r="N1441"/>
  <c r="V1439"/>
  <c r="S1439"/>
  <c r="P1439"/>
  <c r="N1439"/>
  <c r="J1439"/>
  <c r="V1437"/>
  <c r="S1437"/>
  <c r="P1437"/>
  <c r="N1437"/>
  <c r="V1435"/>
  <c r="S1435"/>
  <c r="P1435"/>
  <c r="N1435"/>
  <c r="J1435"/>
  <c r="V1433"/>
  <c r="S1433"/>
  <c r="P1433"/>
  <c r="N1433"/>
  <c r="V1431"/>
  <c r="S1431"/>
  <c r="P1431"/>
  <c r="N1431"/>
  <c r="J1431"/>
  <c r="V1429"/>
  <c r="S1429"/>
  <c r="P1429"/>
  <c r="N1429"/>
  <c r="V1427"/>
  <c r="V1462" s="1"/>
  <c r="S1427"/>
  <c r="P1427"/>
  <c r="P1462" s="1"/>
  <c r="N1427"/>
  <c r="N1462" s="1"/>
  <c r="J1427"/>
  <c r="L1462"/>
  <c r="U1425"/>
  <c r="R1425"/>
  <c r="O1425"/>
  <c r="J1425"/>
  <c r="U1423"/>
  <c r="R1423"/>
  <c r="O1423"/>
  <c r="J1423"/>
  <c r="U1421"/>
  <c r="R1421"/>
  <c r="O1421"/>
  <c r="J1421"/>
  <c r="U1419"/>
  <c r="R1419"/>
  <c r="O1419"/>
  <c r="J1419"/>
  <c r="U1417"/>
  <c r="R1417"/>
  <c r="O1417"/>
  <c r="J1417"/>
  <c r="U1413"/>
  <c r="R1413"/>
  <c r="O1413"/>
  <c r="J1413"/>
  <c r="G1638"/>
  <c r="G1637"/>
  <c r="U1632"/>
  <c r="J1590"/>
  <c r="J1629"/>
  <c r="J1625"/>
  <c r="J1621"/>
  <c r="J1617"/>
  <c r="J1613"/>
  <c r="J1609"/>
  <c r="J1605"/>
  <c r="J1601"/>
  <c r="J1588"/>
  <c r="S1462"/>
  <c r="J1512"/>
  <c r="J1508"/>
  <c r="J1504"/>
  <c r="J1500"/>
  <c r="J1496"/>
  <c r="J1492"/>
  <c r="J1488"/>
  <c r="J1484"/>
  <c r="J1480"/>
  <c r="J1476"/>
  <c r="J1472"/>
  <c r="J1468"/>
  <c r="J1461"/>
  <c r="J1457"/>
  <c r="J1453"/>
  <c r="J1449"/>
  <c r="J1445"/>
  <c r="J1441"/>
  <c r="J1437"/>
  <c r="J1433"/>
  <c r="J1429"/>
  <c r="U1415"/>
  <c r="R1415"/>
  <c r="O1415"/>
  <c r="J1415"/>
  <c r="U1392"/>
  <c r="R1392"/>
  <c r="O1392"/>
  <c r="J1392"/>
  <c r="U1388"/>
  <c r="R1388"/>
  <c r="O1388"/>
  <c r="J1388"/>
  <c r="U1384"/>
  <c r="R1384"/>
  <c r="O1384"/>
  <c r="J1384"/>
  <c r="U1380"/>
  <c r="R1380"/>
  <c r="O1380"/>
  <c r="J1380"/>
  <c r="U1376"/>
  <c r="R1376"/>
  <c r="O1376"/>
  <c r="J1376"/>
  <c r="U1372"/>
  <c r="R1372"/>
  <c r="O1372"/>
  <c r="J1372"/>
  <c r="U1368"/>
  <c r="R1368"/>
  <c r="O1368"/>
  <c r="J1368"/>
  <c r="U1364"/>
  <c r="R1364"/>
  <c r="O1364"/>
  <c r="J1364"/>
  <c r="U1360"/>
  <c r="R1360"/>
  <c r="O1360"/>
  <c r="J1360"/>
  <c r="U1356"/>
  <c r="R1356"/>
  <c r="O1356"/>
  <c r="J1356"/>
  <c r="U1352"/>
  <c r="R1352"/>
  <c r="O1352"/>
  <c r="J1352"/>
  <c r="U1348"/>
  <c r="R1348"/>
  <c r="O1348"/>
  <c r="J1348"/>
  <c r="U1344"/>
  <c r="R1344"/>
  <c r="O1344"/>
  <c r="J1344"/>
  <c r="U1340"/>
  <c r="R1340"/>
  <c r="O1340"/>
  <c r="J1340"/>
  <c r="U1336"/>
  <c r="R1336"/>
  <c r="O1336"/>
  <c r="J1336"/>
  <c r="U1332"/>
  <c r="R1332"/>
  <c r="O1332"/>
  <c r="J1332"/>
  <c r="U1328"/>
  <c r="R1328"/>
  <c r="O1328"/>
  <c r="J1328"/>
  <c r="U1324"/>
  <c r="R1324"/>
  <c r="O1324"/>
  <c r="J1324"/>
  <c r="U1320"/>
  <c r="R1320"/>
  <c r="O1320"/>
  <c r="J1320"/>
  <c r="U1316"/>
  <c r="R1316"/>
  <c r="O1316"/>
  <c r="J1316"/>
  <c r="K1394"/>
  <c r="U1312"/>
  <c r="U1394" s="1"/>
  <c r="R1312"/>
  <c r="O1312"/>
  <c r="O1394" s="1"/>
  <c r="C1686" s="1"/>
  <c r="J1312"/>
  <c r="U1275"/>
  <c r="R1275"/>
  <c r="O1275"/>
  <c r="J1275"/>
  <c r="K1167"/>
  <c r="U1109"/>
  <c r="U1167" s="1"/>
  <c r="R1109"/>
  <c r="R1167" s="1"/>
  <c r="O1109"/>
  <c r="J1109"/>
  <c r="V1269"/>
  <c r="S1269"/>
  <c r="P1269"/>
  <c r="N1269"/>
  <c r="V1267"/>
  <c r="S1267"/>
  <c r="P1267"/>
  <c r="N1267"/>
  <c r="V1265"/>
  <c r="S1265"/>
  <c r="P1265"/>
  <c r="N1265"/>
  <c r="V1263"/>
  <c r="S1263"/>
  <c r="P1263"/>
  <c r="N1263"/>
  <c r="V1261"/>
  <c r="S1261"/>
  <c r="P1261"/>
  <c r="N1261"/>
  <c r="V1259"/>
  <c r="S1259"/>
  <c r="P1259"/>
  <c r="N1259"/>
  <c r="V1257"/>
  <c r="S1257"/>
  <c r="P1257"/>
  <c r="N1257"/>
  <c r="V1255"/>
  <c r="S1255"/>
  <c r="P1255"/>
  <c r="N1255"/>
  <c r="V1253"/>
  <c r="S1253"/>
  <c r="P1253"/>
  <c r="N1253"/>
  <c r="V1251"/>
  <c r="S1251"/>
  <c r="P1251"/>
  <c r="N1251"/>
  <c r="L1278"/>
  <c r="V1249"/>
  <c r="V1278" s="1"/>
  <c r="S1249"/>
  <c r="P1249"/>
  <c r="P1278" s="1"/>
  <c r="D1681" s="1"/>
  <c r="N1249"/>
  <c r="V1225"/>
  <c r="S1225"/>
  <c r="P1225"/>
  <c r="N1225"/>
  <c r="V1223"/>
  <c r="S1223"/>
  <c r="P1223"/>
  <c r="N1223"/>
  <c r="V1221"/>
  <c r="S1221"/>
  <c r="P1221"/>
  <c r="N1221"/>
  <c r="V1219"/>
  <c r="S1219"/>
  <c r="P1219"/>
  <c r="N1219"/>
  <c r="V1217"/>
  <c r="S1217"/>
  <c r="P1217"/>
  <c r="N1217"/>
  <c r="V1215"/>
  <c r="S1215"/>
  <c r="P1215"/>
  <c r="N1215"/>
  <c r="V1213"/>
  <c r="S1213"/>
  <c r="P1213"/>
  <c r="N1213"/>
  <c r="V1211"/>
  <c r="S1211"/>
  <c r="P1211"/>
  <c r="N1211"/>
  <c r="V1209"/>
  <c r="S1209"/>
  <c r="P1209"/>
  <c r="N1209"/>
  <c r="V1207"/>
  <c r="S1207"/>
  <c r="P1207"/>
  <c r="N1207"/>
  <c r="V1205"/>
  <c r="S1205"/>
  <c r="P1205"/>
  <c r="N1205"/>
  <c r="V1203"/>
  <c r="S1203"/>
  <c r="P1203"/>
  <c r="N1203"/>
  <c r="V1201"/>
  <c r="S1201"/>
  <c r="P1201"/>
  <c r="N1201"/>
  <c r="V1199"/>
  <c r="S1199"/>
  <c r="P1199"/>
  <c r="N1199"/>
  <c r="V1197"/>
  <c r="S1197"/>
  <c r="P1197"/>
  <c r="N1197"/>
  <c r="V1195"/>
  <c r="S1195"/>
  <c r="P1195"/>
  <c r="N1195"/>
  <c r="V1193"/>
  <c r="S1193"/>
  <c r="P1193"/>
  <c r="N1193"/>
  <c r="V1191"/>
  <c r="S1191"/>
  <c r="P1191"/>
  <c r="N1191"/>
  <c r="V1189"/>
  <c r="V1226" s="1"/>
  <c r="S1189"/>
  <c r="S1226" s="1"/>
  <c r="P1189"/>
  <c r="P1226" s="1"/>
  <c r="D1679" s="1"/>
  <c r="N1189"/>
  <c r="N1226" s="1"/>
  <c r="L1226"/>
  <c r="V1165"/>
  <c r="S1165"/>
  <c r="P1165"/>
  <c r="N1165"/>
  <c r="V1163"/>
  <c r="S1163"/>
  <c r="P1163"/>
  <c r="N1163"/>
  <c r="V1161"/>
  <c r="S1161"/>
  <c r="P1161"/>
  <c r="N1161"/>
  <c r="V1159"/>
  <c r="S1159"/>
  <c r="P1159"/>
  <c r="N1159"/>
  <c r="V1157"/>
  <c r="S1157"/>
  <c r="P1157"/>
  <c r="N1157"/>
  <c r="V1155"/>
  <c r="S1155"/>
  <c r="P1155"/>
  <c r="N1155"/>
  <c r="V1153"/>
  <c r="S1153"/>
  <c r="P1153"/>
  <c r="N1153"/>
  <c r="V1151"/>
  <c r="S1151"/>
  <c r="P1151"/>
  <c r="N1151"/>
  <c r="V1149"/>
  <c r="S1149"/>
  <c r="P1149"/>
  <c r="N1149"/>
  <c r="V1147"/>
  <c r="S1147"/>
  <c r="P1147"/>
  <c r="N1147"/>
  <c r="V1145"/>
  <c r="S1145"/>
  <c r="P1145"/>
  <c r="N1145"/>
  <c r="V1143"/>
  <c r="S1143"/>
  <c r="P1143"/>
  <c r="N1143"/>
  <c r="V1141"/>
  <c r="S1141"/>
  <c r="P1141"/>
  <c r="N1141"/>
  <c r="V1139"/>
  <c r="S1139"/>
  <c r="P1139"/>
  <c r="N1139"/>
  <c r="V1137"/>
  <c r="S1137"/>
  <c r="P1137"/>
  <c r="N1137"/>
  <c r="V1135"/>
  <c r="S1135"/>
  <c r="P1135"/>
  <c r="N1135"/>
  <c r="V1133"/>
  <c r="S1133"/>
  <c r="P1133"/>
  <c r="N1133"/>
  <c r="V1131"/>
  <c r="S1131"/>
  <c r="P1131"/>
  <c r="N1131"/>
  <c r="V1129"/>
  <c r="S1129"/>
  <c r="P1129"/>
  <c r="N1129"/>
  <c r="V1127"/>
  <c r="S1127"/>
  <c r="P1127"/>
  <c r="N1127"/>
  <c r="V1125"/>
  <c r="S1125"/>
  <c r="P1125"/>
  <c r="N1125"/>
  <c r="V1123"/>
  <c r="S1123"/>
  <c r="P1123"/>
  <c r="N1123"/>
  <c r="V1121"/>
  <c r="S1121"/>
  <c r="P1121"/>
  <c r="N1121"/>
  <c r="V1119"/>
  <c r="S1119"/>
  <c r="P1119"/>
  <c r="N1119"/>
  <c r="V1117"/>
  <c r="S1117"/>
  <c r="P1117"/>
  <c r="N1117"/>
  <c r="V1115"/>
  <c r="S1115"/>
  <c r="P1115"/>
  <c r="N1115"/>
  <c r="V1113"/>
  <c r="S1113"/>
  <c r="P1113"/>
  <c r="N1113"/>
  <c r="V1111"/>
  <c r="S1111"/>
  <c r="P1111"/>
  <c r="N1111"/>
  <c r="L1167"/>
  <c r="V1109"/>
  <c r="V1167" s="1"/>
  <c r="S1109"/>
  <c r="P1109"/>
  <c r="N1109"/>
  <c r="V1070"/>
  <c r="S1070"/>
  <c r="P1070"/>
  <c r="N1070"/>
  <c r="V1068"/>
  <c r="S1068"/>
  <c r="P1068"/>
  <c r="N1068"/>
  <c r="V1066"/>
  <c r="S1066"/>
  <c r="P1066"/>
  <c r="N1066"/>
  <c r="V1064"/>
  <c r="S1064"/>
  <c r="P1064"/>
  <c r="N1064"/>
  <c r="V1062"/>
  <c r="S1062"/>
  <c r="P1062"/>
  <c r="N1062"/>
  <c r="V1060"/>
  <c r="S1060"/>
  <c r="P1060"/>
  <c r="N1060"/>
  <c r="V1058"/>
  <c r="S1058"/>
  <c r="P1058"/>
  <c r="N1058"/>
  <c r="V1056"/>
  <c r="S1056"/>
  <c r="P1056"/>
  <c r="N1056"/>
  <c r="V1054"/>
  <c r="S1054"/>
  <c r="P1054"/>
  <c r="N1054"/>
  <c r="V1052"/>
  <c r="S1052"/>
  <c r="P1052"/>
  <c r="N1052"/>
  <c r="V1050"/>
  <c r="S1050"/>
  <c r="P1050"/>
  <c r="N1050"/>
  <c r="V1048"/>
  <c r="S1048"/>
  <c r="P1048"/>
  <c r="N1048"/>
  <c r="V1046"/>
  <c r="S1046"/>
  <c r="P1046"/>
  <c r="N1046"/>
  <c r="V1044"/>
  <c r="S1044"/>
  <c r="P1044"/>
  <c r="N1044"/>
  <c r="V1042"/>
  <c r="S1042"/>
  <c r="P1042"/>
  <c r="N1042"/>
  <c r="V1040"/>
  <c r="S1040"/>
  <c r="P1040"/>
  <c r="N1040"/>
  <c r="V1038"/>
  <c r="S1038"/>
  <c r="P1038"/>
  <c r="N1038"/>
  <c r="V1036"/>
  <c r="S1036"/>
  <c r="P1036"/>
  <c r="N1036"/>
  <c r="V1034"/>
  <c r="S1034"/>
  <c r="P1034"/>
  <c r="N1034"/>
  <c r="V1032"/>
  <c r="S1032"/>
  <c r="P1032"/>
  <c r="N1032"/>
  <c r="V1030"/>
  <c r="S1030"/>
  <c r="P1030"/>
  <c r="N1030"/>
  <c r="V1028"/>
  <c r="S1028"/>
  <c r="P1028"/>
  <c r="N1028"/>
  <c r="V1026"/>
  <c r="S1026"/>
  <c r="P1026"/>
  <c r="N1026"/>
  <c r="V1024"/>
  <c r="S1024"/>
  <c r="P1024"/>
  <c r="N1024"/>
  <c r="V1022"/>
  <c r="S1022"/>
  <c r="P1022"/>
  <c r="N1022"/>
  <c r="V1020"/>
  <c r="S1020"/>
  <c r="P1020"/>
  <c r="N1020"/>
  <c r="V1018"/>
  <c r="S1018"/>
  <c r="P1018"/>
  <c r="N1018"/>
  <c r="V1016"/>
  <c r="S1016"/>
  <c r="P1016"/>
  <c r="N1016"/>
  <c r="V1014"/>
  <c r="S1014"/>
  <c r="P1014"/>
  <c r="N1014"/>
  <c r="V1012"/>
  <c r="S1012"/>
  <c r="P1012"/>
  <c r="N1012"/>
  <c r="V838"/>
  <c r="S838"/>
  <c r="P838"/>
  <c r="N838"/>
  <c r="V836"/>
  <c r="S836"/>
  <c r="P836"/>
  <c r="N836"/>
  <c r="V834"/>
  <c r="S834"/>
  <c r="P834"/>
  <c r="N834"/>
  <c r="V832"/>
  <c r="S832"/>
  <c r="P832"/>
  <c r="N832"/>
  <c r="V830"/>
  <c r="S830"/>
  <c r="P830"/>
  <c r="N830"/>
  <c r="V828"/>
  <c r="S828"/>
  <c r="P828"/>
  <c r="N828"/>
  <c r="V826"/>
  <c r="S826"/>
  <c r="P826"/>
  <c r="N826"/>
  <c r="V824"/>
  <c r="S824"/>
  <c r="P824"/>
  <c r="N824"/>
  <c r="V822"/>
  <c r="S822"/>
  <c r="P822"/>
  <c r="N822"/>
  <c r="V820"/>
  <c r="S820"/>
  <c r="P820"/>
  <c r="N820"/>
  <c r="V818"/>
  <c r="S818"/>
  <c r="P818"/>
  <c r="N818"/>
  <c r="V816"/>
  <c r="S816"/>
  <c r="P816"/>
  <c r="N816"/>
  <c r="V814"/>
  <c r="S814"/>
  <c r="P814"/>
  <c r="N814"/>
  <c r="V812"/>
  <c r="S812"/>
  <c r="P812"/>
  <c r="N812"/>
  <c r="V810"/>
  <c r="S810"/>
  <c r="P810"/>
  <c r="N810"/>
  <c r="V808"/>
  <c r="S808"/>
  <c r="P808"/>
  <c r="N808"/>
  <c r="V806"/>
  <c r="S806"/>
  <c r="P806"/>
  <c r="N806"/>
  <c r="V804"/>
  <c r="S804"/>
  <c r="P804"/>
  <c r="N804"/>
  <c r="V802"/>
  <c r="S802"/>
  <c r="P802"/>
  <c r="N802"/>
  <c r="V800"/>
  <c r="S800"/>
  <c r="P800"/>
  <c r="N800"/>
  <c r="V798"/>
  <c r="S798"/>
  <c r="P798"/>
  <c r="N798"/>
  <c r="V796"/>
  <c r="S796"/>
  <c r="P796"/>
  <c r="N796"/>
  <c r="V794"/>
  <c r="S794"/>
  <c r="P794"/>
  <c r="N794"/>
  <c r="V792"/>
  <c r="S792"/>
  <c r="P792"/>
  <c r="N792"/>
  <c r="V790"/>
  <c r="S790"/>
  <c r="P790"/>
  <c r="N790"/>
  <c r="V788"/>
  <c r="S788"/>
  <c r="P788"/>
  <c r="N788"/>
  <c r="V786"/>
  <c r="S786"/>
  <c r="P786"/>
  <c r="N786"/>
  <c r="V784"/>
  <c r="S784"/>
  <c r="P784"/>
  <c r="N784"/>
  <c r="V782"/>
  <c r="S782"/>
  <c r="P782"/>
  <c r="N782"/>
  <c r="V780"/>
  <c r="S780"/>
  <c r="P780"/>
  <c r="N780"/>
  <c r="V778"/>
  <c r="S778"/>
  <c r="P778"/>
  <c r="N778"/>
  <c r="V776"/>
  <c r="S776"/>
  <c r="P776"/>
  <c r="N776"/>
  <c r="V774"/>
  <c r="S774"/>
  <c r="P774"/>
  <c r="N774"/>
  <c r="V772"/>
  <c r="S772"/>
  <c r="P772"/>
  <c r="N772"/>
  <c r="K746"/>
  <c r="U684"/>
  <c r="U746" s="1"/>
  <c r="R684"/>
  <c r="R746" s="1"/>
  <c r="O684"/>
  <c r="O746" s="1"/>
  <c r="C1691" s="1"/>
  <c r="J684"/>
  <c r="V685"/>
  <c r="S685"/>
  <c r="P685"/>
  <c r="N685"/>
  <c r="J685"/>
  <c r="V569"/>
  <c r="S569"/>
  <c r="P569"/>
  <c r="N569"/>
  <c r="V567"/>
  <c r="S567"/>
  <c r="P567"/>
  <c r="N567"/>
  <c r="V565"/>
  <c r="S565"/>
  <c r="P565"/>
  <c r="N565"/>
  <c r="V563"/>
  <c r="S563"/>
  <c r="P563"/>
  <c r="N563"/>
  <c r="V561"/>
  <c r="S561"/>
  <c r="P561"/>
  <c r="N561"/>
  <c r="V559"/>
  <c r="S559"/>
  <c r="P559"/>
  <c r="N559"/>
  <c r="V557"/>
  <c r="S557"/>
  <c r="P557"/>
  <c r="N557"/>
  <c r="V555"/>
  <c r="S555"/>
  <c r="P555"/>
  <c r="N555"/>
  <c r="V553"/>
  <c r="S553"/>
  <c r="P553"/>
  <c r="N553"/>
  <c r="V551"/>
  <c r="S551"/>
  <c r="P551"/>
  <c r="N551"/>
  <c r="V549"/>
  <c r="S549"/>
  <c r="P549"/>
  <c r="N549"/>
  <c r="V547"/>
  <c r="S547"/>
  <c r="P547"/>
  <c r="N547"/>
  <c r="V545"/>
  <c r="S545"/>
  <c r="P545"/>
  <c r="N545"/>
  <c r="V543"/>
  <c r="S543"/>
  <c r="P543"/>
  <c r="N543"/>
  <c r="V541"/>
  <c r="S541"/>
  <c r="P541"/>
  <c r="N541"/>
  <c r="V539"/>
  <c r="S539"/>
  <c r="P539"/>
  <c r="N539"/>
  <c r="V537"/>
  <c r="S537"/>
  <c r="P537"/>
  <c r="N537"/>
  <c r="V535"/>
  <c r="S535"/>
  <c r="P535"/>
  <c r="N535"/>
  <c r="V533"/>
  <c r="S533"/>
  <c r="P533"/>
  <c r="N533"/>
  <c r="V531"/>
  <c r="S531"/>
  <c r="P531"/>
  <c r="N531"/>
  <c r="V529"/>
  <c r="S529"/>
  <c r="P529"/>
  <c r="N529"/>
  <c r="V527"/>
  <c r="S527"/>
  <c r="P527"/>
  <c r="N527"/>
  <c r="V525"/>
  <c r="S525"/>
  <c r="P525"/>
  <c r="N525"/>
  <c r="V523"/>
  <c r="S523"/>
  <c r="P523"/>
  <c r="N523"/>
  <c r="V521"/>
  <c r="S521"/>
  <c r="P521"/>
  <c r="N521"/>
  <c r="V519"/>
  <c r="S519"/>
  <c r="P519"/>
  <c r="N519"/>
  <c r="V517"/>
  <c r="S517"/>
  <c r="P517"/>
  <c r="N517"/>
  <c r="U438"/>
  <c r="U485" s="1"/>
  <c r="R438"/>
  <c r="R485" s="1"/>
  <c r="O438"/>
  <c r="O485" s="1"/>
  <c r="J438"/>
  <c r="K485"/>
  <c r="V432"/>
  <c r="S432"/>
  <c r="P432"/>
  <c r="N432"/>
  <c r="V430"/>
  <c r="S430"/>
  <c r="P430"/>
  <c r="N430"/>
  <c r="V428"/>
  <c r="S428"/>
  <c r="P428"/>
  <c r="N428"/>
  <c r="V426"/>
  <c r="S426"/>
  <c r="P426"/>
  <c r="N426"/>
  <c r="V424"/>
  <c r="S424"/>
  <c r="P424"/>
  <c r="N424"/>
  <c r="V422"/>
  <c r="S422"/>
  <c r="P422"/>
  <c r="N422"/>
  <c r="V420"/>
  <c r="S420"/>
  <c r="P420"/>
  <c r="N420"/>
  <c r="V418"/>
  <c r="S418"/>
  <c r="P418"/>
  <c r="N418"/>
  <c r="V416"/>
  <c r="S416"/>
  <c r="P416"/>
  <c r="N416"/>
  <c r="V414"/>
  <c r="S414"/>
  <c r="P414"/>
  <c r="N414"/>
  <c r="V412"/>
  <c r="S412"/>
  <c r="P412"/>
  <c r="N412"/>
  <c r="V410"/>
  <c r="S410"/>
  <c r="P410"/>
  <c r="N410"/>
  <c r="V408"/>
  <c r="S408"/>
  <c r="P408"/>
  <c r="N408"/>
  <c r="V406"/>
  <c r="S406"/>
  <c r="P406"/>
  <c r="N406"/>
  <c r="V404"/>
  <c r="S404"/>
  <c r="P404"/>
  <c r="N404"/>
  <c r="V402"/>
  <c r="S402"/>
  <c r="P402"/>
  <c r="N402"/>
  <c r="V400"/>
  <c r="S400"/>
  <c r="P400"/>
  <c r="N400"/>
  <c r="V398"/>
  <c r="S398"/>
  <c r="P398"/>
  <c r="N398"/>
  <c r="V396"/>
  <c r="S396"/>
  <c r="P396"/>
  <c r="N396"/>
  <c r="V394"/>
  <c r="S394"/>
  <c r="P394"/>
  <c r="N394"/>
  <c r="V392"/>
  <c r="S392"/>
  <c r="P392"/>
  <c r="N392"/>
  <c r="V390"/>
  <c r="S390"/>
  <c r="P390"/>
  <c r="N390"/>
  <c r="V388"/>
  <c r="S388"/>
  <c r="P388"/>
  <c r="N388"/>
  <c r="V386"/>
  <c r="S386"/>
  <c r="P386"/>
  <c r="N386"/>
  <c r="V384"/>
  <c r="S384"/>
  <c r="P384"/>
  <c r="N384"/>
  <c r="V217"/>
  <c r="S217"/>
  <c r="P217"/>
  <c r="N217"/>
  <c r="V215"/>
  <c r="S215"/>
  <c r="P215"/>
  <c r="N215"/>
  <c r="V213"/>
  <c r="S213"/>
  <c r="P213"/>
  <c r="N213"/>
  <c r="V211"/>
  <c r="S211"/>
  <c r="P211"/>
  <c r="N211"/>
  <c r="V209"/>
  <c r="S209"/>
  <c r="P209"/>
  <c r="N209"/>
  <c r="V207"/>
  <c r="S207"/>
  <c r="P207"/>
  <c r="N207"/>
  <c r="V205"/>
  <c r="S205"/>
  <c r="P205"/>
  <c r="N205"/>
  <c r="V203"/>
  <c r="S203"/>
  <c r="P203"/>
  <c r="N203"/>
  <c r="V201"/>
  <c r="S201"/>
  <c r="P201"/>
  <c r="N201"/>
  <c r="V199"/>
  <c r="S199"/>
  <c r="P199"/>
  <c r="N199"/>
  <c r="V197"/>
  <c r="S197"/>
  <c r="P197"/>
  <c r="N197"/>
  <c r="V195"/>
  <c r="S195"/>
  <c r="P195"/>
  <c r="N195"/>
  <c r="V193"/>
  <c r="S193"/>
  <c r="P193"/>
  <c r="N193"/>
  <c r="V191"/>
  <c r="S191"/>
  <c r="P191"/>
  <c r="N191"/>
  <c r="V189"/>
  <c r="S189"/>
  <c r="P189"/>
  <c r="N189"/>
  <c r="V187"/>
  <c r="S187"/>
  <c r="P187"/>
  <c r="N187"/>
  <c r="V175"/>
  <c r="S175"/>
  <c r="P175"/>
  <c r="N175"/>
  <c r="V173"/>
  <c r="S173"/>
  <c r="P173"/>
  <c r="N173"/>
  <c r="V171"/>
  <c r="S171"/>
  <c r="P171"/>
  <c r="N171"/>
  <c r="V169"/>
  <c r="S169"/>
  <c r="P169"/>
  <c r="N169"/>
  <c r="V167"/>
  <c r="S167"/>
  <c r="P167"/>
  <c r="N167"/>
  <c r="V165"/>
  <c r="S165"/>
  <c r="P165"/>
  <c r="N165"/>
  <c r="V163"/>
  <c r="S163"/>
  <c r="P163"/>
  <c r="N163"/>
  <c r="V161"/>
  <c r="S161"/>
  <c r="P161"/>
  <c r="N161"/>
  <c r="V159"/>
  <c r="S159"/>
  <c r="P159"/>
  <c r="N159"/>
  <c r="V157"/>
  <c r="S157"/>
  <c r="P157"/>
  <c r="N157"/>
  <c r="V155"/>
  <c r="S155"/>
  <c r="P155"/>
  <c r="N155"/>
  <c r="V153"/>
  <c r="S153"/>
  <c r="P153"/>
  <c r="N153"/>
  <c r="V151"/>
  <c r="S151"/>
  <c r="P151"/>
  <c r="N151"/>
  <c r="V149"/>
  <c r="S149"/>
  <c r="P149"/>
  <c r="N149"/>
  <c r="V147"/>
  <c r="S147"/>
  <c r="P147"/>
  <c r="N147"/>
  <c r="V145"/>
  <c r="S145"/>
  <c r="P145"/>
  <c r="N145"/>
  <c r="K218"/>
  <c r="U144"/>
  <c r="U218" s="1"/>
  <c r="R144"/>
  <c r="R218" s="1"/>
  <c r="O144"/>
  <c r="O218" s="1"/>
  <c r="C1683" s="1"/>
  <c r="J144"/>
  <c r="U118"/>
  <c r="R118"/>
  <c r="O118"/>
  <c r="J118"/>
  <c r="U116"/>
  <c r="R116"/>
  <c r="O116"/>
  <c r="J116"/>
  <c r="V29"/>
  <c r="S29"/>
  <c r="P29"/>
  <c r="N29"/>
  <c r="V27"/>
  <c r="S27"/>
  <c r="P27"/>
  <c r="N27"/>
  <c r="V25"/>
  <c r="S25"/>
  <c r="P25"/>
  <c r="N25"/>
  <c r="V23"/>
  <c r="S23"/>
  <c r="P23"/>
  <c r="N23"/>
  <c r="V21"/>
  <c r="S21"/>
  <c r="P21"/>
  <c r="N21"/>
  <c r="V19"/>
  <c r="S19"/>
  <c r="P19"/>
  <c r="N19"/>
  <c r="V15"/>
  <c r="S15"/>
  <c r="P15"/>
  <c r="N15"/>
  <c r="V13"/>
  <c r="S13"/>
  <c r="P13"/>
  <c r="N13"/>
  <c r="V11"/>
  <c r="S11"/>
  <c r="P11"/>
  <c r="N11"/>
  <c r="V9"/>
  <c r="S9"/>
  <c r="P9"/>
  <c r="N9"/>
  <c r="V7"/>
  <c r="S7"/>
  <c r="P7"/>
  <c r="N7"/>
  <c r="P1394"/>
  <c r="D1686" s="1"/>
  <c r="V1394"/>
  <c r="K1173"/>
  <c r="R1173" s="1"/>
  <c r="V1173" s="1"/>
  <c r="J1267"/>
  <c r="J1263"/>
  <c r="J1259"/>
  <c r="J1255"/>
  <c r="J1251"/>
  <c r="J1223"/>
  <c r="J1219"/>
  <c r="J1215"/>
  <c r="J1211"/>
  <c r="J1207"/>
  <c r="J1203"/>
  <c r="J1199"/>
  <c r="J1195"/>
  <c r="J1191"/>
  <c r="J1163"/>
  <c r="J1159"/>
  <c r="J1155"/>
  <c r="J1151"/>
  <c r="J1147"/>
  <c r="J1143"/>
  <c r="J1139"/>
  <c r="J1135"/>
  <c r="J1131"/>
  <c r="J1127"/>
  <c r="J1123"/>
  <c r="J1119"/>
  <c r="J1115"/>
  <c r="J1111"/>
  <c r="J1068"/>
  <c r="J1064"/>
  <c r="J1060"/>
  <c r="J1056"/>
  <c r="J1052"/>
  <c r="J1048"/>
  <c r="J1044"/>
  <c r="J1040"/>
  <c r="J1036"/>
  <c r="J1032"/>
  <c r="J1028"/>
  <c r="J1024"/>
  <c r="J1020"/>
  <c r="J1016"/>
  <c r="J1012"/>
  <c r="L1084"/>
  <c r="S839"/>
  <c r="N839"/>
  <c r="O1226"/>
  <c r="C1679" s="1"/>
  <c r="U1226"/>
  <c r="J1165"/>
  <c r="J1161"/>
  <c r="J1157"/>
  <c r="J1153"/>
  <c r="J1149"/>
  <c r="J1145"/>
  <c r="J1141"/>
  <c r="J1137"/>
  <c r="J1133"/>
  <c r="J1129"/>
  <c r="J1125"/>
  <c r="J1121"/>
  <c r="J1117"/>
  <c r="J1113"/>
  <c r="J1070"/>
  <c r="J1066"/>
  <c r="J1062"/>
  <c r="J1058"/>
  <c r="J1054"/>
  <c r="J1050"/>
  <c r="J1046"/>
  <c r="J1042"/>
  <c r="J1038"/>
  <c r="J1034"/>
  <c r="J1030"/>
  <c r="J1026"/>
  <c r="J1022"/>
  <c r="J1018"/>
  <c r="J1014"/>
  <c r="J836"/>
  <c r="J832"/>
  <c r="J828"/>
  <c r="J824"/>
  <c r="J820"/>
  <c r="J816"/>
  <c r="J812"/>
  <c r="J808"/>
  <c r="J804"/>
  <c r="J800"/>
  <c r="J796"/>
  <c r="J792"/>
  <c r="J788"/>
  <c r="J784"/>
  <c r="J780"/>
  <c r="J776"/>
  <c r="J772"/>
  <c r="L839"/>
  <c r="S570"/>
  <c r="N570"/>
  <c r="S434"/>
  <c r="N434"/>
  <c r="R907"/>
  <c r="L218"/>
  <c r="R672"/>
  <c r="O309"/>
  <c r="C1673" s="1"/>
  <c r="U309"/>
  <c r="J217"/>
  <c r="J213"/>
  <c r="J209"/>
  <c r="J205"/>
  <c r="J201"/>
  <c r="J197"/>
  <c r="J193"/>
  <c r="J189"/>
  <c r="S30"/>
  <c r="N30"/>
  <c r="R621"/>
  <c r="L30"/>
  <c r="U1277"/>
  <c r="R1277"/>
  <c r="O1277"/>
  <c r="J1277"/>
  <c r="U1273"/>
  <c r="R1273"/>
  <c r="O1273"/>
  <c r="J1273"/>
  <c r="K1278"/>
  <c r="U1249"/>
  <c r="R1249"/>
  <c r="R1278" s="1"/>
  <c r="O1249"/>
  <c r="J1249"/>
  <c r="V1083"/>
  <c r="S1083"/>
  <c r="P1083"/>
  <c r="N1083"/>
  <c r="V1081"/>
  <c r="S1081"/>
  <c r="P1081"/>
  <c r="N1081"/>
  <c r="V1079"/>
  <c r="S1079"/>
  <c r="P1079"/>
  <c r="N1079"/>
  <c r="V1077"/>
  <c r="S1077"/>
  <c r="P1077"/>
  <c r="N1077"/>
  <c r="V1075"/>
  <c r="S1075"/>
  <c r="P1075"/>
  <c r="N1075"/>
  <c r="V1073"/>
  <c r="S1073"/>
  <c r="S1084" s="1"/>
  <c r="P1073"/>
  <c r="N1073"/>
  <c r="N1084" s="1"/>
  <c r="K1084"/>
  <c r="U1011"/>
  <c r="U1084" s="1"/>
  <c r="R1011"/>
  <c r="R1084" s="1"/>
  <c r="O1011"/>
  <c r="O1084" s="1"/>
  <c r="C1682" s="1"/>
  <c r="J1011"/>
  <c r="V982"/>
  <c r="S982"/>
  <c r="P982"/>
  <c r="N982"/>
  <c r="K984"/>
  <c r="U938"/>
  <c r="R938"/>
  <c r="O938"/>
  <c r="J938"/>
  <c r="U980"/>
  <c r="R980"/>
  <c r="O980"/>
  <c r="J980"/>
  <c r="U978"/>
  <c r="R978"/>
  <c r="O978"/>
  <c r="J978"/>
  <c r="U976"/>
  <c r="R976"/>
  <c r="O976"/>
  <c r="J976"/>
  <c r="V974"/>
  <c r="S974"/>
  <c r="P974"/>
  <c r="N974"/>
  <c r="V972"/>
  <c r="S972"/>
  <c r="P972"/>
  <c r="N972"/>
  <c r="V970"/>
  <c r="S970"/>
  <c r="P970"/>
  <c r="N970"/>
  <c r="V968"/>
  <c r="S968"/>
  <c r="P968"/>
  <c r="N968"/>
  <c r="V966"/>
  <c r="S966"/>
  <c r="P966"/>
  <c r="N966"/>
  <c r="V964"/>
  <c r="S964"/>
  <c r="P964"/>
  <c r="N964"/>
  <c r="V962"/>
  <c r="S962"/>
  <c r="P962"/>
  <c r="N962"/>
  <c r="V960"/>
  <c r="S960"/>
  <c r="P960"/>
  <c r="N960"/>
  <c r="V958"/>
  <c r="S958"/>
  <c r="P958"/>
  <c r="N958"/>
  <c r="V956"/>
  <c r="S956"/>
  <c r="P956"/>
  <c r="N956"/>
  <c r="V954"/>
  <c r="S954"/>
  <c r="P954"/>
  <c r="N954"/>
  <c r="V952"/>
  <c r="S952"/>
  <c r="P952"/>
  <c r="N952"/>
  <c r="V950"/>
  <c r="S950"/>
  <c r="P950"/>
  <c r="N950"/>
  <c r="V948"/>
  <c r="S948"/>
  <c r="P948"/>
  <c r="N948"/>
  <c r="V946"/>
  <c r="S946"/>
  <c r="P946"/>
  <c r="N946"/>
  <c r="V944"/>
  <c r="S944"/>
  <c r="P944"/>
  <c r="N944"/>
  <c r="V942"/>
  <c r="S942"/>
  <c r="P942"/>
  <c r="N942"/>
  <c r="V940"/>
  <c r="S940"/>
  <c r="P940"/>
  <c r="N940"/>
  <c r="L984"/>
  <c r="V938"/>
  <c r="V984" s="1"/>
  <c r="S938"/>
  <c r="P938"/>
  <c r="P984" s="1"/>
  <c r="D1675" s="1"/>
  <c r="N938"/>
  <c r="V906"/>
  <c r="S906"/>
  <c r="P906"/>
  <c r="N906"/>
  <c r="V904"/>
  <c r="S904"/>
  <c r="P904"/>
  <c r="N904"/>
  <c r="V902"/>
  <c r="S902"/>
  <c r="P902"/>
  <c r="N902"/>
  <c r="V900"/>
  <c r="S900"/>
  <c r="P900"/>
  <c r="N900"/>
  <c r="V898"/>
  <c r="S898"/>
  <c r="P898"/>
  <c r="N898"/>
  <c r="V896"/>
  <c r="S896"/>
  <c r="P896"/>
  <c r="N896"/>
  <c r="V894"/>
  <c r="S894"/>
  <c r="P894"/>
  <c r="N894"/>
  <c r="V892"/>
  <c r="S892"/>
  <c r="P892"/>
  <c r="N892"/>
  <c r="V890"/>
  <c r="S890"/>
  <c r="P890"/>
  <c r="N890"/>
  <c r="V888"/>
  <c r="S888"/>
  <c r="P888"/>
  <c r="N888"/>
  <c r="V886"/>
  <c r="S886"/>
  <c r="P886"/>
  <c r="N886"/>
  <c r="V884"/>
  <c r="S884"/>
  <c r="P884"/>
  <c r="N884"/>
  <c r="V882"/>
  <c r="S882"/>
  <c r="P882"/>
  <c r="N882"/>
  <c r="V880"/>
  <c r="S880"/>
  <c r="P880"/>
  <c r="N880"/>
  <c r="V878"/>
  <c r="S878"/>
  <c r="P878"/>
  <c r="N878"/>
  <c r="V876"/>
  <c r="S876"/>
  <c r="P876"/>
  <c r="N876"/>
  <c r="V874"/>
  <c r="S874"/>
  <c r="P874"/>
  <c r="N874"/>
  <c r="V872"/>
  <c r="S872"/>
  <c r="P872"/>
  <c r="N872"/>
  <c r="V870"/>
  <c r="S870"/>
  <c r="P870"/>
  <c r="N870"/>
  <c r="V868"/>
  <c r="S868"/>
  <c r="P868"/>
  <c r="N868"/>
  <c r="V866"/>
  <c r="S866"/>
  <c r="P866"/>
  <c r="N866"/>
  <c r="V864"/>
  <c r="S864"/>
  <c r="P864"/>
  <c r="N864"/>
  <c r="V862"/>
  <c r="S862"/>
  <c r="P862"/>
  <c r="N862"/>
  <c r="V860"/>
  <c r="S860"/>
  <c r="P860"/>
  <c r="N860"/>
  <c r="V858"/>
  <c r="S858"/>
  <c r="P858"/>
  <c r="N858"/>
  <c r="V856"/>
  <c r="S856"/>
  <c r="P856"/>
  <c r="N856"/>
  <c r="V854"/>
  <c r="S854"/>
  <c r="P854"/>
  <c r="N854"/>
  <c r="V852"/>
  <c r="S852"/>
  <c r="P852"/>
  <c r="N852"/>
  <c r="V850"/>
  <c r="S850"/>
  <c r="P850"/>
  <c r="N850"/>
  <c r="V848"/>
  <c r="V907" s="1"/>
  <c r="S848"/>
  <c r="S907" s="1"/>
  <c r="P848"/>
  <c r="P907" s="1"/>
  <c r="D1692" s="1"/>
  <c r="N848"/>
  <c r="N907" s="1"/>
  <c r="L907"/>
  <c r="K839"/>
  <c r="U771"/>
  <c r="U839" s="1"/>
  <c r="R771"/>
  <c r="R839" s="1"/>
  <c r="O771"/>
  <c r="O839" s="1"/>
  <c r="C1685" s="1"/>
  <c r="J771"/>
  <c r="V744"/>
  <c r="S744"/>
  <c r="P744"/>
  <c r="N744"/>
  <c r="V742"/>
  <c r="S742"/>
  <c r="P742"/>
  <c r="N742"/>
  <c r="V740"/>
  <c r="S740"/>
  <c r="P740"/>
  <c r="N740"/>
  <c r="V738"/>
  <c r="S738"/>
  <c r="P738"/>
  <c r="N738"/>
  <c r="V736"/>
  <c r="S736"/>
  <c r="P736"/>
  <c r="N736"/>
  <c r="V734"/>
  <c r="S734"/>
  <c r="P734"/>
  <c r="N734"/>
  <c r="V732"/>
  <c r="S732"/>
  <c r="P732"/>
  <c r="N732"/>
  <c r="V730"/>
  <c r="S730"/>
  <c r="P730"/>
  <c r="N730"/>
  <c r="V728"/>
  <c r="S728"/>
  <c r="P728"/>
  <c r="N728"/>
  <c r="V726"/>
  <c r="S726"/>
  <c r="P726"/>
  <c r="N726"/>
  <c r="V724"/>
  <c r="S724"/>
  <c r="P724"/>
  <c r="N724"/>
  <c r="V722"/>
  <c r="S722"/>
  <c r="P722"/>
  <c r="N722"/>
  <c r="V720"/>
  <c r="S720"/>
  <c r="P720"/>
  <c r="N720"/>
  <c r="V718"/>
  <c r="S718"/>
  <c r="P718"/>
  <c r="N718"/>
  <c r="V716"/>
  <c r="S716"/>
  <c r="P716"/>
  <c r="N716"/>
  <c r="V714"/>
  <c r="S714"/>
  <c r="P714"/>
  <c r="N714"/>
  <c r="V712"/>
  <c r="S712"/>
  <c r="P712"/>
  <c r="N712"/>
  <c r="V710"/>
  <c r="S710"/>
  <c r="P710"/>
  <c r="N710"/>
  <c r="V708"/>
  <c r="S708"/>
  <c r="P708"/>
  <c r="N708"/>
  <c r="V706"/>
  <c r="S706"/>
  <c r="P706"/>
  <c r="N706"/>
  <c r="V704"/>
  <c r="S704"/>
  <c r="P704"/>
  <c r="N704"/>
  <c r="V702"/>
  <c r="S702"/>
  <c r="P702"/>
  <c r="N702"/>
  <c r="V700"/>
  <c r="S700"/>
  <c r="P700"/>
  <c r="N700"/>
  <c r="V698"/>
  <c r="S698"/>
  <c r="P698"/>
  <c r="N698"/>
  <c r="V696"/>
  <c r="S696"/>
  <c r="P696"/>
  <c r="N696"/>
  <c r="V694"/>
  <c r="S694"/>
  <c r="P694"/>
  <c r="N694"/>
  <c r="V692"/>
  <c r="S692"/>
  <c r="P692"/>
  <c r="N692"/>
  <c r="V690"/>
  <c r="S690"/>
  <c r="P690"/>
  <c r="N690"/>
  <c r="K381"/>
  <c r="U333"/>
  <c r="U381" s="1"/>
  <c r="R333"/>
  <c r="R381" s="1"/>
  <c r="O333"/>
  <c r="O381" s="1"/>
  <c r="C1674" s="1"/>
  <c r="J333"/>
  <c r="L746"/>
  <c r="V684"/>
  <c r="V746" s="1"/>
  <c r="S684"/>
  <c r="S746" s="1"/>
  <c r="P684"/>
  <c r="P746" s="1"/>
  <c r="D1691" s="1"/>
  <c r="N684"/>
  <c r="N746" s="1"/>
  <c r="V671"/>
  <c r="S671"/>
  <c r="P671"/>
  <c r="N671"/>
  <c r="V669"/>
  <c r="S669"/>
  <c r="P669"/>
  <c r="N669"/>
  <c r="V667"/>
  <c r="S667"/>
  <c r="P667"/>
  <c r="N667"/>
  <c r="V665"/>
  <c r="S665"/>
  <c r="P665"/>
  <c r="N665"/>
  <c r="V663"/>
  <c r="S663"/>
  <c r="P663"/>
  <c r="N663"/>
  <c r="V661"/>
  <c r="S661"/>
  <c r="P661"/>
  <c r="N661"/>
  <c r="V659"/>
  <c r="S659"/>
  <c r="P659"/>
  <c r="N659"/>
  <c r="V657"/>
  <c r="S657"/>
  <c r="P657"/>
  <c r="N657"/>
  <c r="V655"/>
  <c r="S655"/>
  <c r="P655"/>
  <c r="N655"/>
  <c r="V653"/>
  <c r="S653"/>
  <c r="P653"/>
  <c r="N653"/>
  <c r="V651"/>
  <c r="S651"/>
  <c r="P651"/>
  <c r="N651"/>
  <c r="V649"/>
  <c r="S649"/>
  <c r="P649"/>
  <c r="N649"/>
  <c r="V647"/>
  <c r="S647"/>
  <c r="P647"/>
  <c r="N647"/>
  <c r="V645"/>
  <c r="S645"/>
  <c r="P645"/>
  <c r="N645"/>
  <c r="V643"/>
  <c r="S643"/>
  <c r="P643"/>
  <c r="N643"/>
  <c r="V641"/>
  <c r="S641"/>
  <c r="P641"/>
  <c r="N641"/>
  <c r="V639"/>
  <c r="S639"/>
  <c r="P639"/>
  <c r="N639"/>
  <c r="V637"/>
  <c r="S637"/>
  <c r="P637"/>
  <c r="N637"/>
  <c r="V635"/>
  <c r="S635"/>
  <c r="P635"/>
  <c r="N635"/>
  <c r="V633"/>
  <c r="S633"/>
  <c r="P633"/>
  <c r="N633"/>
  <c r="V631"/>
  <c r="S631"/>
  <c r="P631"/>
  <c r="N631"/>
  <c r="V629"/>
  <c r="S629"/>
  <c r="P629"/>
  <c r="N629"/>
  <c r="V627"/>
  <c r="S627"/>
  <c r="P627"/>
  <c r="N627"/>
  <c r="V625"/>
  <c r="S625"/>
  <c r="P625"/>
  <c r="N625"/>
  <c r="V623"/>
  <c r="V672" s="1"/>
  <c r="S623"/>
  <c r="S672" s="1"/>
  <c r="P623"/>
  <c r="P672" s="1"/>
  <c r="D1689" s="1"/>
  <c r="N623"/>
  <c r="N672" s="1"/>
  <c r="L672"/>
  <c r="V620"/>
  <c r="S620"/>
  <c r="P620"/>
  <c r="N620"/>
  <c r="V618"/>
  <c r="S618"/>
  <c r="P618"/>
  <c r="N618"/>
  <c r="V616"/>
  <c r="S616"/>
  <c r="P616"/>
  <c r="N616"/>
  <c r="V614"/>
  <c r="S614"/>
  <c r="P614"/>
  <c r="N614"/>
  <c r="V612"/>
  <c r="S612"/>
  <c r="P612"/>
  <c r="N612"/>
  <c r="V610"/>
  <c r="S610"/>
  <c r="P610"/>
  <c r="N610"/>
  <c r="V608"/>
  <c r="S608"/>
  <c r="P608"/>
  <c r="N608"/>
  <c r="V606"/>
  <c r="S606"/>
  <c r="P606"/>
  <c r="N606"/>
  <c r="V604"/>
  <c r="S604"/>
  <c r="P604"/>
  <c r="N604"/>
  <c r="V602"/>
  <c r="S602"/>
  <c r="P602"/>
  <c r="N602"/>
  <c r="V600"/>
  <c r="S600"/>
  <c r="P600"/>
  <c r="N600"/>
  <c r="V598"/>
  <c r="S598"/>
  <c r="P598"/>
  <c r="N598"/>
  <c r="V596"/>
  <c r="S596"/>
  <c r="P596"/>
  <c r="N596"/>
  <c r="V594"/>
  <c r="S594"/>
  <c r="P594"/>
  <c r="N594"/>
  <c r="V592"/>
  <c r="S592"/>
  <c r="P592"/>
  <c r="N592"/>
  <c r="V590"/>
  <c r="S590"/>
  <c r="P590"/>
  <c r="N590"/>
  <c r="V588"/>
  <c r="S588"/>
  <c r="P588"/>
  <c r="N588"/>
  <c r="V586"/>
  <c r="S586"/>
  <c r="P586"/>
  <c r="N586"/>
  <c r="V584"/>
  <c r="S584"/>
  <c r="P584"/>
  <c r="N584"/>
  <c r="V582"/>
  <c r="S582"/>
  <c r="P582"/>
  <c r="N582"/>
  <c r="V580"/>
  <c r="S580"/>
  <c r="P580"/>
  <c r="N580"/>
  <c r="V578"/>
  <c r="S578"/>
  <c r="P578"/>
  <c r="N578"/>
  <c r="V576"/>
  <c r="S576"/>
  <c r="P576"/>
  <c r="N576"/>
  <c r="V574"/>
  <c r="V621" s="1"/>
  <c r="S574"/>
  <c r="S621" s="1"/>
  <c r="P574"/>
  <c r="P621" s="1"/>
  <c r="D1678" s="1"/>
  <c r="N574"/>
  <c r="N621" s="1"/>
  <c r="L621"/>
  <c r="K570"/>
  <c r="U516"/>
  <c r="U570" s="1"/>
  <c r="R516"/>
  <c r="R570" s="1"/>
  <c r="O516"/>
  <c r="O570" s="1"/>
  <c r="C1676" s="1"/>
  <c r="J516"/>
  <c r="V483"/>
  <c r="S483"/>
  <c r="P483"/>
  <c r="N483"/>
  <c r="V481"/>
  <c r="S481"/>
  <c r="P481"/>
  <c r="N481"/>
  <c r="V479"/>
  <c r="S479"/>
  <c r="P479"/>
  <c r="N479"/>
  <c r="V477"/>
  <c r="S477"/>
  <c r="P477"/>
  <c r="N477"/>
  <c r="V475"/>
  <c r="S475"/>
  <c r="P475"/>
  <c r="N475"/>
  <c r="V473"/>
  <c r="S473"/>
  <c r="P473"/>
  <c r="N473"/>
  <c r="V471"/>
  <c r="S471"/>
  <c r="P471"/>
  <c r="N471"/>
  <c r="V469"/>
  <c r="S469"/>
  <c r="P469"/>
  <c r="N469"/>
  <c r="V467"/>
  <c r="S467"/>
  <c r="P467"/>
  <c r="N467"/>
  <c r="V465"/>
  <c r="S465"/>
  <c r="P465"/>
  <c r="N465"/>
  <c r="V463"/>
  <c r="S463"/>
  <c r="P463"/>
  <c r="N463"/>
  <c r="V461"/>
  <c r="S461"/>
  <c r="P461"/>
  <c r="N461"/>
  <c r="V459"/>
  <c r="S459"/>
  <c r="P459"/>
  <c r="N459"/>
  <c r="V457"/>
  <c r="S457"/>
  <c r="P457"/>
  <c r="N457"/>
  <c r="V455"/>
  <c r="S455"/>
  <c r="P455"/>
  <c r="N455"/>
  <c r="V453"/>
  <c r="S453"/>
  <c r="P453"/>
  <c r="N453"/>
  <c r="V451"/>
  <c r="S451"/>
  <c r="P451"/>
  <c r="N451"/>
  <c r="V449"/>
  <c r="S449"/>
  <c r="P449"/>
  <c r="N449"/>
  <c r="V447"/>
  <c r="S447"/>
  <c r="P447"/>
  <c r="N447"/>
  <c r="V445"/>
  <c r="S445"/>
  <c r="P445"/>
  <c r="N445"/>
  <c r="V443"/>
  <c r="S443"/>
  <c r="P443"/>
  <c r="N443"/>
  <c r="V441"/>
  <c r="S441"/>
  <c r="P441"/>
  <c r="N441"/>
  <c r="V439"/>
  <c r="V485" s="1"/>
  <c r="S439"/>
  <c r="P439"/>
  <c r="P485" s="1"/>
  <c r="D1690" s="1"/>
  <c r="N439"/>
  <c r="U383"/>
  <c r="U434" s="1"/>
  <c r="R383"/>
  <c r="R434" s="1"/>
  <c r="O383"/>
  <c r="O434" s="1"/>
  <c r="C1680" s="1"/>
  <c r="J383"/>
  <c r="K434"/>
  <c r="V379"/>
  <c r="S379"/>
  <c r="P379"/>
  <c r="N379"/>
  <c r="V377"/>
  <c r="S377"/>
  <c r="P377"/>
  <c r="N377"/>
  <c r="V375"/>
  <c r="S375"/>
  <c r="P375"/>
  <c r="N375"/>
  <c r="V373"/>
  <c r="S373"/>
  <c r="P373"/>
  <c r="N373"/>
  <c r="V371"/>
  <c r="S371"/>
  <c r="P371"/>
  <c r="N371"/>
  <c r="V369"/>
  <c r="S369"/>
  <c r="P369"/>
  <c r="N369"/>
  <c r="V367"/>
  <c r="S367"/>
  <c r="P367"/>
  <c r="N367"/>
  <c r="V365"/>
  <c r="S365"/>
  <c r="P365"/>
  <c r="N365"/>
  <c r="V363"/>
  <c r="S363"/>
  <c r="P363"/>
  <c r="N363"/>
  <c r="V361"/>
  <c r="S361"/>
  <c r="P361"/>
  <c r="N361"/>
  <c r="V359"/>
  <c r="S359"/>
  <c r="P359"/>
  <c r="N359"/>
  <c r="V357"/>
  <c r="S357"/>
  <c r="P357"/>
  <c r="N357"/>
  <c r="V355"/>
  <c r="S355"/>
  <c r="P355"/>
  <c r="N355"/>
  <c r="V353"/>
  <c r="S353"/>
  <c r="P353"/>
  <c r="N353"/>
  <c r="V351"/>
  <c r="S351"/>
  <c r="P351"/>
  <c r="N351"/>
  <c r="V349"/>
  <c r="S349"/>
  <c r="P349"/>
  <c r="N349"/>
  <c r="V347"/>
  <c r="S347"/>
  <c r="P347"/>
  <c r="N347"/>
  <c r="V345"/>
  <c r="S345"/>
  <c r="P345"/>
  <c r="N345"/>
  <c r="V343"/>
  <c r="S343"/>
  <c r="P343"/>
  <c r="N343"/>
  <c r="V341"/>
  <c r="S341"/>
  <c r="P341"/>
  <c r="N341"/>
  <c r="V339"/>
  <c r="S339"/>
  <c r="P339"/>
  <c r="N339"/>
  <c r="V337"/>
  <c r="S337"/>
  <c r="P337"/>
  <c r="N337"/>
  <c r="V335"/>
  <c r="S335"/>
  <c r="P335"/>
  <c r="N335"/>
  <c r="L381"/>
  <c r="V333"/>
  <c r="S333"/>
  <c r="S381" s="1"/>
  <c r="P333"/>
  <c r="N333"/>
  <c r="N381" s="1"/>
  <c r="V308"/>
  <c r="S308"/>
  <c r="P308"/>
  <c r="N308"/>
  <c r="V306"/>
  <c r="S306"/>
  <c r="P306"/>
  <c r="N306"/>
  <c r="V304"/>
  <c r="S304"/>
  <c r="P304"/>
  <c r="N304"/>
  <c r="V302"/>
  <c r="S302"/>
  <c r="P302"/>
  <c r="N302"/>
  <c r="V300"/>
  <c r="S300"/>
  <c r="P300"/>
  <c r="N300"/>
  <c r="V298"/>
  <c r="S298"/>
  <c r="P298"/>
  <c r="N298"/>
  <c r="V296"/>
  <c r="S296"/>
  <c r="P296"/>
  <c r="N296"/>
  <c r="V294"/>
  <c r="S294"/>
  <c r="P294"/>
  <c r="N294"/>
  <c r="V292"/>
  <c r="S292"/>
  <c r="P292"/>
  <c r="N292"/>
  <c r="V290"/>
  <c r="S290"/>
  <c r="P290"/>
  <c r="N290"/>
  <c r="V288"/>
  <c r="S288"/>
  <c r="P288"/>
  <c r="N288"/>
  <c r="V286"/>
  <c r="S286"/>
  <c r="P286"/>
  <c r="N286"/>
  <c r="V284"/>
  <c r="S284"/>
  <c r="P284"/>
  <c r="N284"/>
  <c r="V282"/>
  <c r="S282"/>
  <c r="P282"/>
  <c r="N282"/>
  <c r="V280"/>
  <c r="S280"/>
  <c r="P280"/>
  <c r="N280"/>
  <c r="V278"/>
  <c r="S278"/>
  <c r="P278"/>
  <c r="N278"/>
  <c r="V276"/>
  <c r="S276"/>
  <c r="P276"/>
  <c r="N276"/>
  <c r="V274"/>
  <c r="S274"/>
  <c r="P274"/>
  <c r="N274"/>
  <c r="V272"/>
  <c r="S272"/>
  <c r="P272"/>
  <c r="N272"/>
  <c r="V270"/>
  <c r="S270"/>
  <c r="P270"/>
  <c r="N270"/>
  <c r="V268"/>
  <c r="S268"/>
  <c r="P268"/>
  <c r="N268"/>
  <c r="V266"/>
  <c r="S266"/>
  <c r="P266"/>
  <c r="N266"/>
  <c r="V264"/>
  <c r="S264"/>
  <c r="P264"/>
  <c r="N264"/>
  <c r="V262"/>
  <c r="S262"/>
  <c r="P262"/>
  <c r="N262"/>
  <c r="V260"/>
  <c r="S260"/>
  <c r="P260"/>
  <c r="N260"/>
  <c r="V258"/>
  <c r="S258"/>
  <c r="P258"/>
  <c r="N258"/>
  <c r="V256"/>
  <c r="S256"/>
  <c r="P256"/>
  <c r="N256"/>
  <c r="V254"/>
  <c r="S254"/>
  <c r="P254"/>
  <c r="N254"/>
  <c r="V252"/>
  <c r="S252"/>
  <c r="P252"/>
  <c r="N252"/>
  <c r="V250"/>
  <c r="S250"/>
  <c r="P250"/>
  <c r="N250"/>
  <c r="V248"/>
  <c r="V309" s="1"/>
  <c r="S248"/>
  <c r="S309" s="1"/>
  <c r="P248"/>
  <c r="P309" s="1"/>
  <c r="D1673" s="1"/>
  <c r="N248"/>
  <c r="N309" s="1"/>
  <c r="L309"/>
  <c r="K119"/>
  <c r="U61"/>
  <c r="U119" s="1"/>
  <c r="R61"/>
  <c r="R119" s="1"/>
  <c r="O61"/>
  <c r="O119" s="1"/>
  <c r="C1684" s="1"/>
  <c r="J61"/>
  <c r="V176"/>
  <c r="S176"/>
  <c r="P176"/>
  <c r="P218" s="1"/>
  <c r="D1683" s="1"/>
  <c r="N176"/>
  <c r="J176"/>
  <c r="V117"/>
  <c r="S117"/>
  <c r="P117"/>
  <c r="N117"/>
  <c r="V115"/>
  <c r="S115"/>
  <c r="P115"/>
  <c r="N115"/>
  <c r="V113"/>
  <c r="S113"/>
  <c r="P113"/>
  <c r="N113"/>
  <c r="V111"/>
  <c r="S111"/>
  <c r="P111"/>
  <c r="N111"/>
  <c r="V109"/>
  <c r="S109"/>
  <c r="P109"/>
  <c r="N109"/>
  <c r="V107"/>
  <c r="S107"/>
  <c r="P107"/>
  <c r="N107"/>
  <c r="V105"/>
  <c r="S105"/>
  <c r="P105"/>
  <c r="N105"/>
  <c r="V103"/>
  <c r="S103"/>
  <c r="P103"/>
  <c r="N103"/>
  <c r="V101"/>
  <c r="S101"/>
  <c r="P101"/>
  <c r="N101"/>
  <c r="V99"/>
  <c r="S99"/>
  <c r="P99"/>
  <c r="N99"/>
  <c r="V97"/>
  <c r="S97"/>
  <c r="P97"/>
  <c r="N97"/>
  <c r="V95"/>
  <c r="S95"/>
  <c r="P95"/>
  <c r="N95"/>
  <c r="V93"/>
  <c r="S93"/>
  <c r="P93"/>
  <c r="N93"/>
  <c r="V91"/>
  <c r="S91"/>
  <c r="P91"/>
  <c r="N91"/>
  <c r="V89"/>
  <c r="S89"/>
  <c r="P89"/>
  <c r="N89"/>
  <c r="V87"/>
  <c r="S87"/>
  <c r="P87"/>
  <c r="N87"/>
  <c r="V85"/>
  <c r="S85"/>
  <c r="P85"/>
  <c r="N85"/>
  <c r="V83"/>
  <c r="S83"/>
  <c r="P83"/>
  <c r="N83"/>
  <c r="V81"/>
  <c r="S81"/>
  <c r="P81"/>
  <c r="N81"/>
  <c r="V79"/>
  <c r="S79"/>
  <c r="P79"/>
  <c r="N79"/>
  <c r="V77"/>
  <c r="S77"/>
  <c r="P77"/>
  <c r="N77"/>
  <c r="V75"/>
  <c r="S75"/>
  <c r="P75"/>
  <c r="N75"/>
  <c r="V73"/>
  <c r="S73"/>
  <c r="P73"/>
  <c r="N73"/>
  <c r="V71"/>
  <c r="S71"/>
  <c r="P71"/>
  <c r="N71"/>
  <c r="V69"/>
  <c r="S69"/>
  <c r="P69"/>
  <c r="N69"/>
  <c r="V67"/>
  <c r="S67"/>
  <c r="P67"/>
  <c r="N67"/>
  <c r="V65"/>
  <c r="S65"/>
  <c r="P65"/>
  <c r="N65"/>
  <c r="V63"/>
  <c r="S63"/>
  <c r="P63"/>
  <c r="N63"/>
  <c r="L119"/>
  <c r="V61"/>
  <c r="S61"/>
  <c r="S119" s="1"/>
  <c r="P61"/>
  <c r="N61"/>
  <c r="N119" s="1"/>
  <c r="K30"/>
  <c r="R6"/>
  <c r="R30" s="1"/>
  <c r="J6"/>
  <c r="U6"/>
  <c r="U30" s="1"/>
  <c r="O6"/>
  <c r="O30" s="1"/>
  <c r="C1688" s="1"/>
  <c r="N1394"/>
  <c r="S1394"/>
  <c r="V1084"/>
  <c r="P1084"/>
  <c r="D1682" s="1"/>
  <c r="V839"/>
  <c r="P839"/>
  <c r="D1685" s="1"/>
  <c r="J1269"/>
  <c r="J1265"/>
  <c r="J1261"/>
  <c r="J1257"/>
  <c r="J1253"/>
  <c r="J1225"/>
  <c r="J1221"/>
  <c r="J1217"/>
  <c r="J1213"/>
  <c r="J1209"/>
  <c r="J1205"/>
  <c r="J1201"/>
  <c r="J1197"/>
  <c r="J1193"/>
  <c r="J1189"/>
  <c r="R1226"/>
  <c r="I1173"/>
  <c r="V570"/>
  <c r="P570"/>
  <c r="D1676" s="1"/>
  <c r="S485"/>
  <c r="N485"/>
  <c r="V434"/>
  <c r="P434"/>
  <c r="D1680" s="1"/>
  <c r="O907"/>
  <c r="C1692" s="1"/>
  <c r="U907"/>
  <c r="J838"/>
  <c r="J834"/>
  <c r="J830"/>
  <c r="J826"/>
  <c r="J822"/>
  <c r="J818"/>
  <c r="J814"/>
  <c r="J810"/>
  <c r="J806"/>
  <c r="J802"/>
  <c r="J798"/>
  <c r="J794"/>
  <c r="J790"/>
  <c r="J786"/>
  <c r="J782"/>
  <c r="J778"/>
  <c r="J774"/>
  <c r="J742"/>
  <c r="J738"/>
  <c r="J734"/>
  <c r="J730"/>
  <c r="J726"/>
  <c r="J722"/>
  <c r="J718"/>
  <c r="J714"/>
  <c r="J710"/>
  <c r="J706"/>
  <c r="J702"/>
  <c r="J698"/>
  <c r="J694"/>
  <c r="J690"/>
  <c r="L570"/>
  <c r="L434"/>
  <c r="O672"/>
  <c r="C1689" s="1"/>
  <c r="U672"/>
  <c r="J620"/>
  <c r="J616"/>
  <c r="J612"/>
  <c r="J608"/>
  <c r="J604"/>
  <c r="J600"/>
  <c r="J596"/>
  <c r="J592"/>
  <c r="J588"/>
  <c r="J584"/>
  <c r="J580"/>
  <c r="J576"/>
  <c r="J567"/>
  <c r="J563"/>
  <c r="J559"/>
  <c r="J555"/>
  <c r="J551"/>
  <c r="J547"/>
  <c r="J543"/>
  <c r="J539"/>
  <c r="J535"/>
  <c r="J531"/>
  <c r="J527"/>
  <c r="J523"/>
  <c r="J519"/>
  <c r="J481"/>
  <c r="J477"/>
  <c r="J473"/>
  <c r="J469"/>
  <c r="J465"/>
  <c r="J461"/>
  <c r="J457"/>
  <c r="J453"/>
  <c r="J449"/>
  <c r="J445"/>
  <c r="J441"/>
  <c r="J430"/>
  <c r="J426"/>
  <c r="J422"/>
  <c r="J418"/>
  <c r="J414"/>
  <c r="J410"/>
  <c r="J406"/>
  <c r="J402"/>
  <c r="J398"/>
  <c r="J394"/>
  <c r="J390"/>
  <c r="J386"/>
  <c r="J377"/>
  <c r="J373"/>
  <c r="J369"/>
  <c r="J365"/>
  <c r="J361"/>
  <c r="J357"/>
  <c r="J353"/>
  <c r="J349"/>
  <c r="J345"/>
  <c r="J341"/>
  <c r="J337"/>
  <c r="J308"/>
  <c r="J304"/>
  <c r="J300"/>
  <c r="J296"/>
  <c r="J292"/>
  <c r="J288"/>
  <c r="J284"/>
  <c r="J280"/>
  <c r="J276"/>
  <c r="J272"/>
  <c r="J268"/>
  <c r="J264"/>
  <c r="J260"/>
  <c r="J256"/>
  <c r="J252"/>
  <c r="J248"/>
  <c r="R309"/>
  <c r="S218"/>
  <c r="N218"/>
  <c r="V30"/>
  <c r="P30"/>
  <c r="D1688" s="1"/>
  <c r="O621"/>
  <c r="C1678" s="1"/>
  <c r="U621"/>
  <c r="J569"/>
  <c r="J565"/>
  <c r="J561"/>
  <c r="J557"/>
  <c r="J553"/>
  <c r="J549"/>
  <c r="J545"/>
  <c r="J541"/>
  <c r="J537"/>
  <c r="J533"/>
  <c r="J529"/>
  <c r="J525"/>
  <c r="J521"/>
  <c r="J517"/>
  <c r="J483"/>
  <c r="J479"/>
  <c r="J475"/>
  <c r="J471"/>
  <c r="J467"/>
  <c r="J463"/>
  <c r="J459"/>
  <c r="J455"/>
  <c r="J451"/>
  <c r="J447"/>
  <c r="J443"/>
  <c r="J439"/>
  <c r="J432"/>
  <c r="J428"/>
  <c r="J424"/>
  <c r="J420"/>
  <c r="J416"/>
  <c r="J412"/>
  <c r="J408"/>
  <c r="J404"/>
  <c r="J400"/>
  <c r="J396"/>
  <c r="J392"/>
  <c r="J388"/>
  <c r="J384"/>
  <c r="J379"/>
  <c r="J375"/>
  <c r="J371"/>
  <c r="J367"/>
  <c r="J363"/>
  <c r="J359"/>
  <c r="J355"/>
  <c r="J351"/>
  <c r="J347"/>
  <c r="J343"/>
  <c r="J339"/>
  <c r="J335"/>
  <c r="J306"/>
  <c r="J302"/>
  <c r="J298"/>
  <c r="J294"/>
  <c r="J290"/>
  <c r="J286"/>
  <c r="J282"/>
  <c r="J278"/>
  <c r="J274"/>
  <c r="J270"/>
  <c r="J266"/>
  <c r="J262"/>
  <c r="J258"/>
  <c r="J254"/>
  <c r="J250"/>
  <c r="J215"/>
  <c r="J211"/>
  <c r="J207"/>
  <c r="J203"/>
  <c r="J199"/>
  <c r="J195"/>
  <c r="J191"/>
  <c r="J187"/>
  <c r="J173"/>
  <c r="J169"/>
  <c r="J165"/>
  <c r="J161"/>
  <c r="J157"/>
  <c r="J153"/>
  <c r="J149"/>
  <c r="J145"/>
  <c r="J113"/>
  <c r="J109"/>
  <c r="J105"/>
  <c r="J101"/>
  <c r="J97"/>
  <c r="J93"/>
  <c r="J89"/>
  <c r="J85"/>
  <c r="J81"/>
  <c r="J77"/>
  <c r="J73"/>
  <c r="J69"/>
  <c r="J65"/>
  <c r="J29"/>
  <c r="J25"/>
  <c r="J21"/>
  <c r="J15"/>
  <c r="J11"/>
  <c r="J7"/>
  <c r="J175"/>
  <c r="J171"/>
  <c r="J167"/>
  <c r="J163"/>
  <c r="J159"/>
  <c r="J155"/>
  <c r="J151"/>
  <c r="J147"/>
  <c r="J117"/>
  <c r="J115"/>
  <c r="J111"/>
  <c r="J107"/>
  <c r="J103"/>
  <c r="J99"/>
  <c r="J95"/>
  <c r="J91"/>
  <c r="J87"/>
  <c r="J83"/>
  <c r="J79"/>
  <c r="J75"/>
  <c r="J71"/>
  <c r="J67"/>
  <c r="J63"/>
  <c r="J27"/>
  <c r="J23"/>
  <c r="J19"/>
  <c r="J13"/>
  <c r="J9"/>
  <c r="I1172" l="1"/>
  <c r="O1167"/>
  <c r="P1638"/>
  <c r="I1638"/>
  <c r="P1639"/>
  <c r="H1639"/>
  <c r="Q1639" s="1"/>
  <c r="U1639" s="1"/>
  <c r="P1632"/>
  <c r="P119"/>
  <c r="D1684" s="1"/>
  <c r="V119"/>
  <c r="P381"/>
  <c r="D1674" s="1"/>
  <c r="V381"/>
  <c r="N984"/>
  <c r="S984"/>
  <c r="O984"/>
  <c r="C1675" s="1"/>
  <c r="U984"/>
  <c r="O1278"/>
  <c r="C1681" s="1"/>
  <c r="U1278"/>
  <c r="V218"/>
  <c r="N1167"/>
  <c r="S1167"/>
  <c r="N1278"/>
  <c r="S1278"/>
  <c r="R1394"/>
  <c r="O1529"/>
  <c r="C1677" s="1"/>
  <c r="C1694" s="1"/>
  <c r="C1702" s="1"/>
  <c r="C1704" s="1"/>
  <c r="U1529"/>
  <c r="R1591"/>
  <c r="R1462"/>
  <c r="P1529"/>
  <c r="D1677" s="1"/>
  <c r="V1529"/>
  <c r="P1591"/>
  <c r="D1693" s="1"/>
  <c r="V1591"/>
  <c r="L1173"/>
  <c r="Q1173"/>
  <c r="K1172"/>
  <c r="D1687" s="1"/>
  <c r="P1167"/>
  <c r="I1637"/>
  <c r="G1640"/>
  <c r="P1637"/>
  <c r="H1640"/>
  <c r="Q1637"/>
  <c r="R984"/>
  <c r="C1690"/>
  <c r="O1462"/>
  <c r="C1687" s="1"/>
  <c r="U1462"/>
  <c r="N1591"/>
  <c r="S1591"/>
  <c r="D1694" l="1"/>
  <c r="D1702" s="1"/>
  <c r="D1704" s="1"/>
  <c r="U1173"/>
  <c r="W1173" s="1"/>
  <c r="S1173"/>
  <c r="T1639"/>
  <c r="V1639" s="1"/>
  <c r="R1639"/>
  <c r="Q1640"/>
  <c r="U1637"/>
  <c r="U1640" s="1"/>
  <c r="P1640"/>
  <c r="R1640" s="1"/>
  <c r="T1637"/>
  <c r="R1637"/>
  <c r="K1174"/>
  <c r="R1172"/>
  <c r="R1638"/>
  <c r="T1638"/>
  <c r="V1638" s="1"/>
  <c r="Q1172"/>
  <c r="I1174"/>
  <c r="L1174" s="1"/>
  <c r="L1172"/>
  <c r="I1640"/>
  <c r="I1639"/>
  <c r="Q1174" l="1"/>
  <c r="S1172"/>
  <c r="U1172"/>
  <c r="V1637"/>
  <c r="T1640"/>
  <c r="V1640" s="1"/>
  <c r="V1172"/>
  <c r="V1174" s="1"/>
  <c r="R1174"/>
  <c r="U1174" l="1"/>
  <c r="W1174" s="1"/>
  <c r="W1172"/>
  <c r="S1174"/>
  <c r="D2713" i="1" l="1"/>
  <c r="C2680"/>
  <c r="O2676"/>
  <c r="N2676"/>
  <c r="T2670"/>
  <c r="S2670"/>
  <c r="R2670"/>
  <c r="Q2670"/>
  <c r="P2670"/>
  <c r="O2670"/>
  <c r="N2670"/>
  <c r="M2670"/>
  <c r="L2670"/>
  <c r="H2670"/>
  <c r="G2670"/>
  <c r="G2611"/>
  <c r="H2610"/>
  <c r="K2610" s="1"/>
  <c r="H2609"/>
  <c r="K2609" s="1"/>
  <c r="J2608"/>
  <c r="I2608" s="1"/>
  <c r="H2608"/>
  <c r="K2608" s="1"/>
  <c r="H2607"/>
  <c r="K2607" s="1"/>
  <c r="J2606"/>
  <c r="I2606" s="1"/>
  <c r="H2606"/>
  <c r="K2606" s="1"/>
  <c r="H2605"/>
  <c r="K2605" s="1"/>
  <c r="J2604"/>
  <c r="I2604" s="1"/>
  <c r="H2604"/>
  <c r="K2604" s="1"/>
  <c r="H2603"/>
  <c r="K2603" s="1"/>
  <c r="J2602"/>
  <c r="I2602" s="1"/>
  <c r="H2602"/>
  <c r="K2602" s="1"/>
  <c r="H2601"/>
  <c r="K2601" s="1"/>
  <c r="J2600"/>
  <c r="I2600" s="1"/>
  <c r="H2600"/>
  <c r="K2600" s="1"/>
  <c r="H2599"/>
  <c r="K2599" s="1"/>
  <c r="J2598"/>
  <c r="I2598" s="1"/>
  <c r="H2598"/>
  <c r="K2598" s="1"/>
  <c r="H2597"/>
  <c r="K2597" s="1"/>
  <c r="J2596"/>
  <c r="I2596" s="1"/>
  <c r="H2596"/>
  <c r="K2596" s="1"/>
  <c r="H2595"/>
  <c r="K2595" s="1"/>
  <c r="J2594"/>
  <c r="I2594" s="1"/>
  <c r="H2594"/>
  <c r="K2594" s="1"/>
  <c r="H2593"/>
  <c r="K2593" s="1"/>
  <c r="J2592"/>
  <c r="I2592" s="1"/>
  <c r="H2592"/>
  <c r="K2592" s="1"/>
  <c r="H2591"/>
  <c r="K2591" s="1"/>
  <c r="J2590"/>
  <c r="I2590" s="1"/>
  <c r="H2590"/>
  <c r="K2590" s="1"/>
  <c r="H2589"/>
  <c r="K2589" s="1"/>
  <c r="J2588"/>
  <c r="I2588" s="1"/>
  <c r="H2588"/>
  <c r="K2588" s="1"/>
  <c r="H2587"/>
  <c r="K2587" s="1"/>
  <c r="J2586"/>
  <c r="I2586" s="1"/>
  <c r="H2586"/>
  <c r="K2586" s="1"/>
  <c r="H2585"/>
  <c r="K2585" s="1"/>
  <c r="J2584"/>
  <c r="I2584" s="1"/>
  <c r="H2584"/>
  <c r="K2584" s="1"/>
  <c r="H2583"/>
  <c r="K2583" s="1"/>
  <c r="J2582"/>
  <c r="I2582" s="1"/>
  <c r="H2582"/>
  <c r="K2582" s="1"/>
  <c r="H2581"/>
  <c r="K2581" s="1"/>
  <c r="J2580"/>
  <c r="I2580" s="1"/>
  <c r="H2580"/>
  <c r="K2580" s="1"/>
  <c r="H2579"/>
  <c r="K2579" s="1"/>
  <c r="J2578"/>
  <c r="I2578" s="1"/>
  <c r="H2578"/>
  <c r="K2578" s="1"/>
  <c r="H2577"/>
  <c r="K2577" s="1"/>
  <c r="J2576"/>
  <c r="I2576" s="1"/>
  <c r="H2576"/>
  <c r="K2576" s="1"/>
  <c r="H2575"/>
  <c r="K2575" s="1"/>
  <c r="J2574"/>
  <c r="I2574" s="1"/>
  <c r="H2574"/>
  <c r="K2574" s="1"/>
  <c r="H2573"/>
  <c r="K2573" s="1"/>
  <c r="K2572"/>
  <c r="S2572" s="1"/>
  <c r="H2572"/>
  <c r="J2572" s="1"/>
  <c r="K2571"/>
  <c r="S2571" s="1"/>
  <c r="H2571"/>
  <c r="J2571" s="1"/>
  <c r="K2570"/>
  <c r="S2570" s="1"/>
  <c r="H2570"/>
  <c r="J2570" s="1"/>
  <c r="K2569"/>
  <c r="S2569" s="1"/>
  <c r="H2569"/>
  <c r="J2569" s="1"/>
  <c r="K2568"/>
  <c r="S2568" s="1"/>
  <c r="H2568"/>
  <c r="J2568" s="1"/>
  <c r="K2567"/>
  <c r="S2567" s="1"/>
  <c r="H2567"/>
  <c r="J2567" s="1"/>
  <c r="H2566"/>
  <c r="K2566" s="1"/>
  <c r="H2565"/>
  <c r="K2565" s="1"/>
  <c r="H2564"/>
  <c r="K2564" s="1"/>
  <c r="H2563"/>
  <c r="K2563" s="1"/>
  <c r="H2562"/>
  <c r="K2562" s="1"/>
  <c r="H2561"/>
  <c r="K2561" s="1"/>
  <c r="H2560"/>
  <c r="K2560" s="1"/>
  <c r="H2559"/>
  <c r="K2559" s="1"/>
  <c r="H2558"/>
  <c r="K2558" s="1"/>
  <c r="H2557"/>
  <c r="K2557" s="1"/>
  <c r="H2556"/>
  <c r="K2556" s="1"/>
  <c r="H2555"/>
  <c r="K2555" s="1"/>
  <c r="H2554"/>
  <c r="K2554" s="1"/>
  <c r="H2553"/>
  <c r="K2553" s="1"/>
  <c r="H2552"/>
  <c r="K2552" s="1"/>
  <c r="H2551"/>
  <c r="K2551" s="1"/>
  <c r="H2550"/>
  <c r="K2550" s="1"/>
  <c r="H2549"/>
  <c r="K2549" s="1"/>
  <c r="H2548"/>
  <c r="K2548" s="1"/>
  <c r="H2547"/>
  <c r="K2547" s="1"/>
  <c r="H2546"/>
  <c r="K2546" s="1"/>
  <c r="H2545"/>
  <c r="K2545" s="1"/>
  <c r="H2544"/>
  <c r="K2544" s="1"/>
  <c r="H2543"/>
  <c r="K2543" s="1"/>
  <c r="H2542"/>
  <c r="K2542" s="1"/>
  <c r="H2541"/>
  <c r="K2541" s="1"/>
  <c r="H2540"/>
  <c r="K2540" s="1"/>
  <c r="H2539"/>
  <c r="K2539" s="1"/>
  <c r="H2538"/>
  <c r="K2538" s="1"/>
  <c r="H2537"/>
  <c r="K2537" s="1"/>
  <c r="H2536"/>
  <c r="K2536" s="1"/>
  <c r="H2535"/>
  <c r="K2535" s="1"/>
  <c r="H2534"/>
  <c r="K2534" s="1"/>
  <c r="H2533"/>
  <c r="K2533" s="1"/>
  <c r="H2532"/>
  <c r="K2532" s="1"/>
  <c r="H2531"/>
  <c r="K2531" s="1"/>
  <c r="H2530"/>
  <c r="K2530" s="1"/>
  <c r="H2529"/>
  <c r="K2529" s="1"/>
  <c r="H2528"/>
  <c r="K2528" s="1"/>
  <c r="H2527"/>
  <c r="K2527" s="1"/>
  <c r="J2526"/>
  <c r="I2526" s="1"/>
  <c r="H2526"/>
  <c r="K2526" s="1"/>
  <c r="H2525"/>
  <c r="K2525" s="1"/>
  <c r="J2524"/>
  <c r="I2524" s="1"/>
  <c r="H2524"/>
  <c r="K2524" s="1"/>
  <c r="H2523"/>
  <c r="K2523" s="1"/>
  <c r="J2522"/>
  <c r="I2522" s="1"/>
  <c r="H2522"/>
  <c r="K2522" s="1"/>
  <c r="H2521"/>
  <c r="K2521" s="1"/>
  <c r="J2520"/>
  <c r="I2520" s="1"/>
  <c r="H2520"/>
  <c r="K2520" s="1"/>
  <c r="H2519"/>
  <c r="K2519" s="1"/>
  <c r="J2518"/>
  <c r="I2518" s="1"/>
  <c r="H2518"/>
  <c r="K2518" s="1"/>
  <c r="H2517"/>
  <c r="K2517" s="1"/>
  <c r="J2516"/>
  <c r="I2516" s="1"/>
  <c r="H2516"/>
  <c r="K2516" s="1"/>
  <c r="H2515"/>
  <c r="K2515" s="1"/>
  <c r="J2514"/>
  <c r="R2514" s="1"/>
  <c r="H2514"/>
  <c r="G2497"/>
  <c r="K2496"/>
  <c r="S2496" s="1"/>
  <c r="H2496"/>
  <c r="J2496" s="1"/>
  <c r="K2495"/>
  <c r="S2495" s="1"/>
  <c r="H2495"/>
  <c r="J2495" s="1"/>
  <c r="K2494"/>
  <c r="S2494" s="1"/>
  <c r="H2494"/>
  <c r="J2494" s="1"/>
  <c r="H2493"/>
  <c r="K2493" s="1"/>
  <c r="H2492"/>
  <c r="K2492" s="1"/>
  <c r="H2491"/>
  <c r="K2491" s="1"/>
  <c r="H2490"/>
  <c r="K2490" s="1"/>
  <c r="H2489"/>
  <c r="K2489" s="1"/>
  <c r="H2488"/>
  <c r="K2488" s="1"/>
  <c r="H2487"/>
  <c r="K2487" s="1"/>
  <c r="H2486"/>
  <c r="K2486" s="1"/>
  <c r="H2485"/>
  <c r="K2485" s="1"/>
  <c r="H2484"/>
  <c r="K2484" s="1"/>
  <c r="H2483"/>
  <c r="K2483" s="1"/>
  <c r="H2482"/>
  <c r="K2482" s="1"/>
  <c r="H2481"/>
  <c r="K2481" s="1"/>
  <c r="H2480"/>
  <c r="K2480" s="1"/>
  <c r="H2479"/>
  <c r="K2479" s="1"/>
  <c r="H2478"/>
  <c r="K2478" s="1"/>
  <c r="H2477"/>
  <c r="K2477" s="1"/>
  <c r="H2476"/>
  <c r="K2476" s="1"/>
  <c r="H2475"/>
  <c r="K2475" s="1"/>
  <c r="H2474"/>
  <c r="K2474" s="1"/>
  <c r="H2473"/>
  <c r="K2473" s="1"/>
  <c r="H2472"/>
  <c r="K2472" s="1"/>
  <c r="H2471"/>
  <c r="K2471" s="1"/>
  <c r="H2470"/>
  <c r="K2470" s="1"/>
  <c r="H2469"/>
  <c r="K2469" s="1"/>
  <c r="H2468"/>
  <c r="K2468" s="1"/>
  <c r="H2467"/>
  <c r="K2467" s="1"/>
  <c r="H2466"/>
  <c r="K2466" s="1"/>
  <c r="H2465"/>
  <c r="K2465" s="1"/>
  <c r="H2464"/>
  <c r="K2464" s="1"/>
  <c r="H2463"/>
  <c r="K2463" s="1"/>
  <c r="H2462"/>
  <c r="K2462" s="1"/>
  <c r="H2461"/>
  <c r="K2461" s="1"/>
  <c r="H2460"/>
  <c r="K2460" s="1"/>
  <c r="H2459"/>
  <c r="K2459" s="1"/>
  <c r="H2458"/>
  <c r="K2458" s="1"/>
  <c r="H2457"/>
  <c r="K2457" s="1"/>
  <c r="H2456"/>
  <c r="K2456" s="1"/>
  <c r="H2455"/>
  <c r="K2455" s="1"/>
  <c r="H2454"/>
  <c r="K2454" s="1"/>
  <c r="H2453"/>
  <c r="K2453" s="1"/>
  <c r="H2452"/>
  <c r="K2452" s="1"/>
  <c r="H2451"/>
  <c r="K2451" s="1"/>
  <c r="H2450"/>
  <c r="K2450" s="1"/>
  <c r="H2449"/>
  <c r="K2449" s="1"/>
  <c r="H2448"/>
  <c r="K2448" s="1"/>
  <c r="H2447"/>
  <c r="K2447" s="1"/>
  <c r="H2446"/>
  <c r="K2446" s="1"/>
  <c r="H2445"/>
  <c r="K2445" s="1"/>
  <c r="H2444"/>
  <c r="K2444" s="1"/>
  <c r="H2443"/>
  <c r="K2443" s="1"/>
  <c r="H2442"/>
  <c r="K2442" s="1"/>
  <c r="H2441"/>
  <c r="K2441" s="1"/>
  <c r="H2440"/>
  <c r="K2440" s="1"/>
  <c r="H2439"/>
  <c r="K2439" s="1"/>
  <c r="H2438"/>
  <c r="K2438" s="1"/>
  <c r="H2437"/>
  <c r="K2437" s="1"/>
  <c r="H2436"/>
  <c r="K2436" s="1"/>
  <c r="H2435"/>
  <c r="K2435" s="1"/>
  <c r="H2434"/>
  <c r="K2434" s="1"/>
  <c r="H2433"/>
  <c r="K2433" s="1"/>
  <c r="H2432"/>
  <c r="K2432" s="1"/>
  <c r="H2431"/>
  <c r="K2431" s="1"/>
  <c r="J2430"/>
  <c r="I2430" s="1"/>
  <c r="H2430"/>
  <c r="K2430" s="1"/>
  <c r="H2429"/>
  <c r="K2429" s="1"/>
  <c r="J2428"/>
  <c r="I2428" s="1"/>
  <c r="H2428"/>
  <c r="K2428" s="1"/>
  <c r="H2427"/>
  <c r="K2427" s="1"/>
  <c r="J2426"/>
  <c r="I2426" s="1"/>
  <c r="H2426"/>
  <c r="K2426" s="1"/>
  <c r="H2425"/>
  <c r="K2425" s="1"/>
  <c r="J2424"/>
  <c r="I2424" s="1"/>
  <c r="H2424"/>
  <c r="K2424" s="1"/>
  <c r="H2423"/>
  <c r="K2423" s="1"/>
  <c r="J2422"/>
  <c r="I2422" s="1"/>
  <c r="H2422"/>
  <c r="K2422" s="1"/>
  <c r="H2421"/>
  <c r="K2421" s="1"/>
  <c r="J2420"/>
  <c r="I2420" s="1"/>
  <c r="H2420"/>
  <c r="K2420" s="1"/>
  <c r="H2419"/>
  <c r="K2419" s="1"/>
  <c r="J2418"/>
  <c r="I2418" s="1"/>
  <c r="H2418"/>
  <c r="K2418" s="1"/>
  <c r="H2417"/>
  <c r="K2417" s="1"/>
  <c r="J2416"/>
  <c r="I2416" s="1"/>
  <c r="H2416"/>
  <c r="K2416" s="1"/>
  <c r="H2415"/>
  <c r="K2415" s="1"/>
  <c r="J2414"/>
  <c r="I2414" s="1"/>
  <c r="H2414"/>
  <c r="K2414" s="1"/>
  <c r="H2413"/>
  <c r="K2413" s="1"/>
  <c r="J2412"/>
  <c r="I2412" s="1"/>
  <c r="H2412"/>
  <c r="K2412" s="1"/>
  <c r="H2411"/>
  <c r="K2411" s="1"/>
  <c r="J2410"/>
  <c r="I2410" s="1"/>
  <c r="H2410"/>
  <c r="K2410" s="1"/>
  <c r="H2409"/>
  <c r="K2409" s="1"/>
  <c r="J2408"/>
  <c r="I2408" s="1"/>
  <c r="H2408"/>
  <c r="K2408" s="1"/>
  <c r="H2407"/>
  <c r="K2407" s="1"/>
  <c r="J2406"/>
  <c r="I2406" s="1"/>
  <c r="H2406"/>
  <c r="K2406" s="1"/>
  <c r="H2405"/>
  <c r="K2405" s="1"/>
  <c r="J2404"/>
  <c r="I2404" s="1"/>
  <c r="H2404"/>
  <c r="K2404" s="1"/>
  <c r="H2403"/>
  <c r="K2403" s="1"/>
  <c r="J2402"/>
  <c r="I2402" s="1"/>
  <c r="H2402"/>
  <c r="K2402" s="1"/>
  <c r="H2401"/>
  <c r="K2401" s="1"/>
  <c r="J2400"/>
  <c r="I2400" s="1"/>
  <c r="H2400"/>
  <c r="K2400" s="1"/>
  <c r="H2399"/>
  <c r="K2399" s="1"/>
  <c r="H2398"/>
  <c r="J2398" s="1"/>
  <c r="H2397"/>
  <c r="J2397" s="1"/>
  <c r="H2396"/>
  <c r="J2396" s="1"/>
  <c r="H2395"/>
  <c r="J2395" s="1"/>
  <c r="H2394"/>
  <c r="J2394" s="1"/>
  <c r="H2393"/>
  <c r="J2393" s="1"/>
  <c r="H2392"/>
  <c r="J2392" s="1"/>
  <c r="H2391"/>
  <c r="J2391" s="1"/>
  <c r="H2390"/>
  <c r="J2390" s="1"/>
  <c r="H2389"/>
  <c r="J2389" s="1"/>
  <c r="H2388"/>
  <c r="J2388" s="1"/>
  <c r="H2387"/>
  <c r="J2387" s="1"/>
  <c r="H2386"/>
  <c r="J2386" s="1"/>
  <c r="H2385"/>
  <c r="J2385" s="1"/>
  <c r="H2384"/>
  <c r="J2384" s="1"/>
  <c r="H2383"/>
  <c r="J2383" s="1"/>
  <c r="H2382"/>
  <c r="J2382" s="1"/>
  <c r="H2381"/>
  <c r="J2381" s="1"/>
  <c r="H2380"/>
  <c r="H2497" s="1"/>
  <c r="G2378"/>
  <c r="K2377"/>
  <c r="S2377" s="1"/>
  <c r="H2377"/>
  <c r="J2377" s="1"/>
  <c r="K2376"/>
  <c r="S2376" s="1"/>
  <c r="H2376"/>
  <c r="J2376" s="1"/>
  <c r="K2375"/>
  <c r="S2375" s="1"/>
  <c r="H2375"/>
  <c r="J2375" s="1"/>
  <c r="K2374"/>
  <c r="S2374" s="1"/>
  <c r="H2374"/>
  <c r="J2374" s="1"/>
  <c r="K2373"/>
  <c r="S2373" s="1"/>
  <c r="H2373"/>
  <c r="J2373" s="1"/>
  <c r="K2372"/>
  <c r="S2372" s="1"/>
  <c r="H2372"/>
  <c r="J2372" s="1"/>
  <c r="K2371"/>
  <c r="S2371" s="1"/>
  <c r="H2371"/>
  <c r="J2371" s="1"/>
  <c r="K2370"/>
  <c r="S2370" s="1"/>
  <c r="H2370"/>
  <c r="J2370" s="1"/>
  <c r="K2369"/>
  <c r="S2369" s="1"/>
  <c r="H2369"/>
  <c r="J2369" s="1"/>
  <c r="K2368"/>
  <c r="S2368" s="1"/>
  <c r="H2368"/>
  <c r="J2368" s="1"/>
  <c r="K2367"/>
  <c r="S2367" s="1"/>
  <c r="H2367"/>
  <c r="J2367" s="1"/>
  <c r="K2366"/>
  <c r="S2366" s="1"/>
  <c r="H2366"/>
  <c r="J2366" s="1"/>
  <c r="K2365"/>
  <c r="S2365" s="1"/>
  <c r="H2365"/>
  <c r="J2365" s="1"/>
  <c r="K2364"/>
  <c r="S2364" s="1"/>
  <c r="H2364"/>
  <c r="J2364" s="1"/>
  <c r="K2363"/>
  <c r="S2363" s="1"/>
  <c r="H2363"/>
  <c r="J2363" s="1"/>
  <c r="K2362"/>
  <c r="S2362" s="1"/>
  <c r="H2362"/>
  <c r="J2362" s="1"/>
  <c r="K2361"/>
  <c r="S2361" s="1"/>
  <c r="H2361"/>
  <c r="J2361" s="1"/>
  <c r="K2360"/>
  <c r="S2360" s="1"/>
  <c r="H2360"/>
  <c r="J2360" s="1"/>
  <c r="K2359"/>
  <c r="S2359" s="1"/>
  <c r="H2359"/>
  <c r="J2359" s="1"/>
  <c r="K2358"/>
  <c r="S2358" s="1"/>
  <c r="H2358"/>
  <c r="J2358" s="1"/>
  <c r="K2357"/>
  <c r="S2357" s="1"/>
  <c r="H2357"/>
  <c r="J2357" s="1"/>
  <c r="K2356"/>
  <c r="S2356" s="1"/>
  <c r="H2356"/>
  <c r="J2356" s="1"/>
  <c r="K2355"/>
  <c r="S2355" s="1"/>
  <c r="H2355"/>
  <c r="J2355" s="1"/>
  <c r="K2354"/>
  <c r="S2354" s="1"/>
  <c r="H2354"/>
  <c r="J2354" s="1"/>
  <c r="K2353"/>
  <c r="S2353" s="1"/>
  <c r="H2353"/>
  <c r="J2353" s="1"/>
  <c r="K2352"/>
  <c r="S2352" s="1"/>
  <c r="H2352"/>
  <c r="J2352" s="1"/>
  <c r="K2351"/>
  <c r="S2351" s="1"/>
  <c r="H2351"/>
  <c r="J2351" s="1"/>
  <c r="K2350"/>
  <c r="S2350" s="1"/>
  <c r="H2350"/>
  <c r="J2350" s="1"/>
  <c r="K2349"/>
  <c r="S2349" s="1"/>
  <c r="H2349"/>
  <c r="J2349" s="1"/>
  <c r="K2348"/>
  <c r="S2348" s="1"/>
  <c r="H2348"/>
  <c r="J2348" s="1"/>
  <c r="K2347"/>
  <c r="S2347" s="1"/>
  <c r="H2347"/>
  <c r="J2347" s="1"/>
  <c r="K2346"/>
  <c r="S2346" s="1"/>
  <c r="H2346"/>
  <c r="J2346" s="1"/>
  <c r="K2345"/>
  <c r="S2345" s="1"/>
  <c r="H2345"/>
  <c r="J2345" s="1"/>
  <c r="K2344"/>
  <c r="S2344" s="1"/>
  <c r="H2344"/>
  <c r="J2344" s="1"/>
  <c r="K2343"/>
  <c r="S2343" s="1"/>
  <c r="H2343"/>
  <c r="J2343" s="1"/>
  <c r="K2342"/>
  <c r="S2342" s="1"/>
  <c r="H2342"/>
  <c r="J2342" s="1"/>
  <c r="K2341"/>
  <c r="S2341" s="1"/>
  <c r="H2341"/>
  <c r="J2341" s="1"/>
  <c r="K2340"/>
  <c r="S2340" s="1"/>
  <c r="H2340"/>
  <c r="J2340" s="1"/>
  <c r="H2339"/>
  <c r="K2339" s="1"/>
  <c r="H2338"/>
  <c r="K2338" s="1"/>
  <c r="H2337"/>
  <c r="K2337" s="1"/>
  <c r="H2336"/>
  <c r="K2336" s="1"/>
  <c r="H2335"/>
  <c r="K2335" s="1"/>
  <c r="H2334"/>
  <c r="K2334" s="1"/>
  <c r="H2333"/>
  <c r="K2333" s="1"/>
  <c r="H2332"/>
  <c r="K2332" s="1"/>
  <c r="H2331"/>
  <c r="K2331" s="1"/>
  <c r="H2330"/>
  <c r="K2330" s="1"/>
  <c r="H2329"/>
  <c r="K2329" s="1"/>
  <c r="H2328"/>
  <c r="K2328" s="1"/>
  <c r="H2327"/>
  <c r="K2327" s="1"/>
  <c r="H2326"/>
  <c r="K2326" s="1"/>
  <c r="H2325"/>
  <c r="K2325" s="1"/>
  <c r="H2324"/>
  <c r="K2324" s="1"/>
  <c r="H2323"/>
  <c r="K2323" s="1"/>
  <c r="H2322"/>
  <c r="K2322" s="1"/>
  <c r="H2321"/>
  <c r="K2321" s="1"/>
  <c r="H2320"/>
  <c r="K2320" s="1"/>
  <c r="H2319"/>
  <c r="K2319" s="1"/>
  <c r="H2318"/>
  <c r="K2318" s="1"/>
  <c r="H2317"/>
  <c r="K2317" s="1"/>
  <c r="H2316"/>
  <c r="K2316" s="1"/>
  <c r="H2315"/>
  <c r="K2315" s="1"/>
  <c r="H2314"/>
  <c r="K2314" s="1"/>
  <c r="H2313"/>
  <c r="K2313" s="1"/>
  <c r="H2312"/>
  <c r="K2312" s="1"/>
  <c r="H2311"/>
  <c r="K2311" s="1"/>
  <c r="H2310"/>
  <c r="K2310" s="1"/>
  <c r="H2309"/>
  <c r="K2309" s="1"/>
  <c r="H2308"/>
  <c r="K2308" s="1"/>
  <c r="H2307"/>
  <c r="K2307" s="1"/>
  <c r="H2306"/>
  <c r="K2306" s="1"/>
  <c r="H2305"/>
  <c r="K2305" s="1"/>
  <c r="H2304"/>
  <c r="K2304" s="1"/>
  <c r="H2303"/>
  <c r="K2303" s="1"/>
  <c r="H2302"/>
  <c r="K2302" s="1"/>
  <c r="H2301"/>
  <c r="K2301" s="1"/>
  <c r="H2300"/>
  <c r="K2300" s="1"/>
  <c r="H2299"/>
  <c r="K2299" s="1"/>
  <c r="H2298"/>
  <c r="K2298" s="1"/>
  <c r="H2297"/>
  <c r="K2297" s="1"/>
  <c r="H2296"/>
  <c r="K2296" s="1"/>
  <c r="H2295"/>
  <c r="K2295" s="1"/>
  <c r="H2294"/>
  <c r="K2294" s="1"/>
  <c r="H2293"/>
  <c r="K2293" s="1"/>
  <c r="H2292"/>
  <c r="K2292" s="1"/>
  <c r="H2291"/>
  <c r="K2291" s="1"/>
  <c r="J2290"/>
  <c r="I2290" s="1"/>
  <c r="H2290"/>
  <c r="K2290" s="1"/>
  <c r="H2289"/>
  <c r="K2289" s="1"/>
  <c r="J2288"/>
  <c r="I2288" s="1"/>
  <c r="H2288"/>
  <c r="K2288" s="1"/>
  <c r="H2287"/>
  <c r="K2287" s="1"/>
  <c r="J2286"/>
  <c r="I2286" s="1"/>
  <c r="H2286"/>
  <c r="K2286" s="1"/>
  <c r="H2285"/>
  <c r="K2285" s="1"/>
  <c r="J2284"/>
  <c r="I2284" s="1"/>
  <c r="H2284"/>
  <c r="K2284" s="1"/>
  <c r="H2283"/>
  <c r="K2283" s="1"/>
  <c r="J2282"/>
  <c r="I2282" s="1"/>
  <c r="H2282"/>
  <c r="K2282" s="1"/>
  <c r="H2281"/>
  <c r="K2281" s="1"/>
  <c r="J2280"/>
  <c r="I2280" s="1"/>
  <c r="H2280"/>
  <c r="K2280" s="1"/>
  <c r="H2279"/>
  <c r="K2279" s="1"/>
  <c r="J2278"/>
  <c r="I2278" s="1"/>
  <c r="H2278"/>
  <c r="K2278" s="1"/>
  <c r="H2277"/>
  <c r="K2277" s="1"/>
  <c r="J2276"/>
  <c r="I2276" s="1"/>
  <c r="H2276"/>
  <c r="K2276" s="1"/>
  <c r="H2275"/>
  <c r="K2275" s="1"/>
  <c r="J2274"/>
  <c r="H2274"/>
  <c r="G2258"/>
  <c r="K2257"/>
  <c r="S2257" s="1"/>
  <c r="H2257"/>
  <c r="J2257" s="1"/>
  <c r="K2256"/>
  <c r="S2256" s="1"/>
  <c r="H2256"/>
  <c r="J2256" s="1"/>
  <c r="K2255"/>
  <c r="S2255" s="1"/>
  <c r="H2255"/>
  <c r="J2255" s="1"/>
  <c r="K2254"/>
  <c r="S2254" s="1"/>
  <c r="H2254"/>
  <c r="J2254" s="1"/>
  <c r="K2253"/>
  <c r="S2253" s="1"/>
  <c r="H2253"/>
  <c r="J2253" s="1"/>
  <c r="K2252"/>
  <c r="S2252" s="1"/>
  <c r="H2252"/>
  <c r="J2252" s="1"/>
  <c r="K2251"/>
  <c r="S2251" s="1"/>
  <c r="H2251"/>
  <c r="J2251" s="1"/>
  <c r="K2250"/>
  <c r="S2250" s="1"/>
  <c r="H2250"/>
  <c r="J2250" s="1"/>
  <c r="K2249"/>
  <c r="S2249" s="1"/>
  <c r="H2249"/>
  <c r="J2249" s="1"/>
  <c r="K2248"/>
  <c r="S2248" s="1"/>
  <c r="H2248"/>
  <c r="J2248" s="1"/>
  <c r="K2247"/>
  <c r="S2247" s="1"/>
  <c r="H2247"/>
  <c r="J2247" s="1"/>
  <c r="K2246"/>
  <c r="S2246" s="1"/>
  <c r="H2246"/>
  <c r="J2246" s="1"/>
  <c r="K2245"/>
  <c r="S2245" s="1"/>
  <c r="H2245"/>
  <c r="J2245" s="1"/>
  <c r="K2244"/>
  <c r="S2244" s="1"/>
  <c r="H2244"/>
  <c r="J2244" s="1"/>
  <c r="K2243"/>
  <c r="S2243" s="1"/>
  <c r="H2243"/>
  <c r="J2243" s="1"/>
  <c r="K2242"/>
  <c r="S2242" s="1"/>
  <c r="H2242"/>
  <c r="J2242" s="1"/>
  <c r="K2241"/>
  <c r="S2241" s="1"/>
  <c r="H2241"/>
  <c r="J2241" s="1"/>
  <c r="K2240"/>
  <c r="S2240" s="1"/>
  <c r="H2240"/>
  <c r="J2240" s="1"/>
  <c r="H2239"/>
  <c r="J2239" s="1"/>
  <c r="H2238"/>
  <c r="J2238" s="1"/>
  <c r="H2237"/>
  <c r="J2237" s="1"/>
  <c r="H2236"/>
  <c r="J2236" s="1"/>
  <c r="H2235"/>
  <c r="J2235" s="1"/>
  <c r="H2234"/>
  <c r="J2234" s="1"/>
  <c r="H2233"/>
  <c r="J2233" s="1"/>
  <c r="H2232"/>
  <c r="J2232" s="1"/>
  <c r="H2231"/>
  <c r="J2231" s="1"/>
  <c r="H2230"/>
  <c r="J2230" s="1"/>
  <c r="H2229"/>
  <c r="J2229" s="1"/>
  <c r="H2228"/>
  <c r="J2228" s="1"/>
  <c r="H2227"/>
  <c r="J2227" s="1"/>
  <c r="H2226"/>
  <c r="J2226" s="1"/>
  <c r="H2225"/>
  <c r="J2225" s="1"/>
  <c r="H2224"/>
  <c r="J2224" s="1"/>
  <c r="H2223"/>
  <c r="J2223" s="1"/>
  <c r="H2222"/>
  <c r="J2222" s="1"/>
  <c r="H2221"/>
  <c r="J2221" s="1"/>
  <c r="H2220"/>
  <c r="J2220" s="1"/>
  <c r="H2219"/>
  <c r="J2219" s="1"/>
  <c r="H2218"/>
  <c r="J2218" s="1"/>
  <c r="H2217"/>
  <c r="J2217" s="1"/>
  <c r="H2216"/>
  <c r="J2216" s="1"/>
  <c r="H2215"/>
  <c r="J2215" s="1"/>
  <c r="H2214"/>
  <c r="J2214" s="1"/>
  <c r="H2213"/>
  <c r="J2213" s="1"/>
  <c r="H2212"/>
  <c r="J2212" s="1"/>
  <c r="H2211"/>
  <c r="J2211" s="1"/>
  <c r="H2210"/>
  <c r="J2210" s="1"/>
  <c r="H2209"/>
  <c r="J2209" s="1"/>
  <c r="H2208"/>
  <c r="J2208" s="1"/>
  <c r="H2207"/>
  <c r="J2207" s="1"/>
  <c r="H2206"/>
  <c r="J2206" s="1"/>
  <c r="H2205"/>
  <c r="J2205" s="1"/>
  <c r="H2204"/>
  <c r="J2204" s="1"/>
  <c r="H2203"/>
  <c r="J2203" s="1"/>
  <c r="H2202"/>
  <c r="J2202" s="1"/>
  <c r="H2201"/>
  <c r="J2201" s="1"/>
  <c r="H2200"/>
  <c r="J2200" s="1"/>
  <c r="H2199"/>
  <c r="J2199" s="1"/>
  <c r="H2198"/>
  <c r="J2198" s="1"/>
  <c r="H2197"/>
  <c r="J2197" s="1"/>
  <c r="H2196"/>
  <c r="J2196" s="1"/>
  <c r="H2195"/>
  <c r="J2195" s="1"/>
  <c r="H2194"/>
  <c r="J2194" s="1"/>
  <c r="H2193"/>
  <c r="J2193" s="1"/>
  <c r="H2192"/>
  <c r="J2192" s="1"/>
  <c r="H2191"/>
  <c r="J2191" s="1"/>
  <c r="H2190"/>
  <c r="J2190" s="1"/>
  <c r="H2189"/>
  <c r="J2189" s="1"/>
  <c r="H2188"/>
  <c r="J2188" s="1"/>
  <c r="H2187"/>
  <c r="J2187" s="1"/>
  <c r="H2186"/>
  <c r="J2186" s="1"/>
  <c r="H2185"/>
  <c r="J2185" s="1"/>
  <c r="H2184"/>
  <c r="J2184" s="1"/>
  <c r="H2183"/>
  <c r="J2183" s="1"/>
  <c r="H2182"/>
  <c r="J2182" s="1"/>
  <c r="H2181"/>
  <c r="J2181" s="1"/>
  <c r="H2180"/>
  <c r="J2180" s="1"/>
  <c r="H2179"/>
  <c r="J2179" s="1"/>
  <c r="H2178"/>
  <c r="J2178" s="1"/>
  <c r="H2177"/>
  <c r="J2177" s="1"/>
  <c r="H2176"/>
  <c r="J2176" s="1"/>
  <c r="H2175"/>
  <c r="J2175" s="1"/>
  <c r="H2174"/>
  <c r="J2174" s="1"/>
  <c r="H2173"/>
  <c r="J2173" s="1"/>
  <c r="H2172"/>
  <c r="J2172" s="1"/>
  <c r="H2171"/>
  <c r="J2171" s="1"/>
  <c r="H2170"/>
  <c r="J2170" s="1"/>
  <c r="H2169"/>
  <c r="J2169" s="1"/>
  <c r="H2168"/>
  <c r="J2168" s="1"/>
  <c r="H2167"/>
  <c r="J2167" s="1"/>
  <c r="H2166"/>
  <c r="J2166" s="1"/>
  <c r="H2165"/>
  <c r="J2165" s="1"/>
  <c r="H2164"/>
  <c r="J2164" s="1"/>
  <c r="H2163"/>
  <c r="J2163" s="1"/>
  <c r="H2162"/>
  <c r="J2162" s="1"/>
  <c r="H2161"/>
  <c r="J2161" s="1"/>
  <c r="H2160"/>
  <c r="J2160" s="1"/>
  <c r="H2159"/>
  <c r="J2159" s="1"/>
  <c r="H2158"/>
  <c r="J2158" s="1"/>
  <c r="H2157"/>
  <c r="J2157" s="1"/>
  <c r="H2156"/>
  <c r="J2156" s="1"/>
  <c r="H2155"/>
  <c r="J2155" s="1"/>
  <c r="H2154"/>
  <c r="J2154" s="1"/>
  <c r="H2153"/>
  <c r="J2153" s="1"/>
  <c r="H2152"/>
  <c r="J2152" s="1"/>
  <c r="H2151"/>
  <c r="J2151" s="1"/>
  <c r="H2150"/>
  <c r="J2150" s="1"/>
  <c r="H2149"/>
  <c r="J2149" s="1"/>
  <c r="H2148"/>
  <c r="J2148" s="1"/>
  <c r="H2147"/>
  <c r="J2147" s="1"/>
  <c r="H2146"/>
  <c r="J2146" s="1"/>
  <c r="H2145"/>
  <c r="J2145" s="1"/>
  <c r="G2139"/>
  <c r="K2138"/>
  <c r="S2138" s="1"/>
  <c r="H2138"/>
  <c r="J2138" s="1"/>
  <c r="K2137"/>
  <c r="S2137" s="1"/>
  <c r="H2137"/>
  <c r="J2137" s="1"/>
  <c r="K2136"/>
  <c r="S2136" s="1"/>
  <c r="H2136"/>
  <c r="J2136" s="1"/>
  <c r="K2135"/>
  <c r="S2135" s="1"/>
  <c r="H2135"/>
  <c r="J2135" s="1"/>
  <c r="K2134"/>
  <c r="S2134" s="1"/>
  <c r="H2134"/>
  <c r="J2134" s="1"/>
  <c r="K2133"/>
  <c r="S2133" s="1"/>
  <c r="H2133"/>
  <c r="J2133" s="1"/>
  <c r="K2132"/>
  <c r="S2132" s="1"/>
  <c r="H2132"/>
  <c r="J2132" s="1"/>
  <c r="K2131"/>
  <c r="S2131" s="1"/>
  <c r="H2131"/>
  <c r="J2131" s="1"/>
  <c r="K2130"/>
  <c r="S2130" s="1"/>
  <c r="H2130"/>
  <c r="J2130" s="1"/>
  <c r="K2129"/>
  <c r="S2129" s="1"/>
  <c r="H2129"/>
  <c r="J2129" s="1"/>
  <c r="K2128"/>
  <c r="S2128" s="1"/>
  <c r="H2128"/>
  <c r="J2128" s="1"/>
  <c r="K2127"/>
  <c r="S2127" s="1"/>
  <c r="H2127"/>
  <c r="J2127" s="1"/>
  <c r="K2126"/>
  <c r="S2126" s="1"/>
  <c r="H2126"/>
  <c r="J2126" s="1"/>
  <c r="K2125"/>
  <c r="S2125" s="1"/>
  <c r="H2125"/>
  <c r="J2125" s="1"/>
  <c r="K2124"/>
  <c r="S2124" s="1"/>
  <c r="H2124"/>
  <c r="J2124" s="1"/>
  <c r="K2123"/>
  <c r="S2123" s="1"/>
  <c r="H2123"/>
  <c r="J2123" s="1"/>
  <c r="K2122"/>
  <c r="S2122" s="1"/>
  <c r="H2122"/>
  <c r="J2122" s="1"/>
  <c r="K2121"/>
  <c r="S2121" s="1"/>
  <c r="H2121"/>
  <c r="J2121" s="1"/>
  <c r="K2120"/>
  <c r="S2120" s="1"/>
  <c r="H2120"/>
  <c r="J2120" s="1"/>
  <c r="K2119"/>
  <c r="S2119" s="1"/>
  <c r="H2119"/>
  <c r="J2119" s="1"/>
  <c r="K2118"/>
  <c r="S2118" s="1"/>
  <c r="H2118"/>
  <c r="J2118" s="1"/>
  <c r="K2117"/>
  <c r="S2117" s="1"/>
  <c r="H2117"/>
  <c r="J2117" s="1"/>
  <c r="K2116"/>
  <c r="S2116" s="1"/>
  <c r="H2116"/>
  <c r="J2116" s="1"/>
  <c r="K2115"/>
  <c r="S2115" s="1"/>
  <c r="H2115"/>
  <c r="J2115" s="1"/>
  <c r="K2114"/>
  <c r="S2114" s="1"/>
  <c r="H2114"/>
  <c r="J2114" s="1"/>
  <c r="K2113"/>
  <c r="S2113" s="1"/>
  <c r="H2113"/>
  <c r="J2113" s="1"/>
  <c r="K2112"/>
  <c r="S2112" s="1"/>
  <c r="H2112"/>
  <c r="J2112" s="1"/>
  <c r="K2111"/>
  <c r="S2111" s="1"/>
  <c r="H2111"/>
  <c r="J2111" s="1"/>
  <c r="K2110"/>
  <c r="S2110" s="1"/>
  <c r="H2110"/>
  <c r="J2110" s="1"/>
  <c r="K2109"/>
  <c r="S2109" s="1"/>
  <c r="H2109"/>
  <c r="J2109" s="1"/>
  <c r="K2108"/>
  <c r="S2108" s="1"/>
  <c r="H2108"/>
  <c r="J2108" s="1"/>
  <c r="K2107"/>
  <c r="S2107" s="1"/>
  <c r="H2107"/>
  <c r="J2107" s="1"/>
  <c r="K2106"/>
  <c r="S2106" s="1"/>
  <c r="H2106"/>
  <c r="J2106" s="1"/>
  <c r="K2105"/>
  <c r="S2105" s="1"/>
  <c r="H2105"/>
  <c r="J2105" s="1"/>
  <c r="K2104"/>
  <c r="S2104" s="1"/>
  <c r="H2104"/>
  <c r="J2104" s="1"/>
  <c r="K2103"/>
  <c r="S2103" s="1"/>
  <c r="H2103"/>
  <c r="J2103" s="1"/>
  <c r="K2102"/>
  <c r="S2102" s="1"/>
  <c r="H2102"/>
  <c r="J2102" s="1"/>
  <c r="K2101"/>
  <c r="S2101" s="1"/>
  <c r="H2101"/>
  <c r="J2101" s="1"/>
  <c r="K2100"/>
  <c r="S2100" s="1"/>
  <c r="H2100"/>
  <c r="J2100" s="1"/>
  <c r="K2099"/>
  <c r="S2099" s="1"/>
  <c r="H2099"/>
  <c r="J2099" s="1"/>
  <c r="K2098"/>
  <c r="S2098" s="1"/>
  <c r="H2098"/>
  <c r="J2098" s="1"/>
  <c r="K2097"/>
  <c r="S2097" s="1"/>
  <c r="H2097"/>
  <c r="J2097" s="1"/>
  <c r="K2096"/>
  <c r="S2096" s="1"/>
  <c r="H2096"/>
  <c r="J2096" s="1"/>
  <c r="K2095"/>
  <c r="S2095" s="1"/>
  <c r="H2095"/>
  <c r="J2095" s="1"/>
  <c r="K2094"/>
  <c r="S2094" s="1"/>
  <c r="H2094"/>
  <c r="J2094" s="1"/>
  <c r="K2093"/>
  <c r="S2093" s="1"/>
  <c r="H2093"/>
  <c r="J2093" s="1"/>
  <c r="K2092"/>
  <c r="S2092" s="1"/>
  <c r="H2092"/>
  <c r="J2092" s="1"/>
  <c r="K2091"/>
  <c r="S2091" s="1"/>
  <c r="H2091"/>
  <c r="J2091" s="1"/>
  <c r="K2090"/>
  <c r="S2090" s="1"/>
  <c r="H2090"/>
  <c r="J2090" s="1"/>
  <c r="K2089"/>
  <c r="S2089" s="1"/>
  <c r="H2089"/>
  <c r="J2089" s="1"/>
  <c r="K2088"/>
  <c r="S2088" s="1"/>
  <c r="H2088"/>
  <c r="J2088" s="1"/>
  <c r="K2087"/>
  <c r="S2087" s="1"/>
  <c r="H2087"/>
  <c r="J2087" s="1"/>
  <c r="K2086"/>
  <c r="S2086" s="1"/>
  <c r="H2086"/>
  <c r="J2086" s="1"/>
  <c r="K2085"/>
  <c r="S2085" s="1"/>
  <c r="H2085"/>
  <c r="J2085" s="1"/>
  <c r="K2084"/>
  <c r="S2084" s="1"/>
  <c r="H2084"/>
  <c r="J2084" s="1"/>
  <c r="K2083"/>
  <c r="S2083" s="1"/>
  <c r="H2083"/>
  <c r="J2083" s="1"/>
  <c r="K2082"/>
  <c r="S2082" s="1"/>
  <c r="H2082"/>
  <c r="J2082" s="1"/>
  <c r="K2081"/>
  <c r="S2081" s="1"/>
  <c r="H2081"/>
  <c r="J2081" s="1"/>
  <c r="K2080"/>
  <c r="S2080" s="1"/>
  <c r="H2080"/>
  <c r="J2080" s="1"/>
  <c r="K2079"/>
  <c r="S2079" s="1"/>
  <c r="H2079"/>
  <c r="J2079" s="1"/>
  <c r="K2078"/>
  <c r="S2078" s="1"/>
  <c r="H2078"/>
  <c r="J2078" s="1"/>
  <c r="K2077"/>
  <c r="S2077" s="1"/>
  <c r="H2077"/>
  <c r="J2077" s="1"/>
  <c r="K2076"/>
  <c r="S2076" s="1"/>
  <c r="H2076"/>
  <c r="J2076" s="1"/>
  <c r="K2075"/>
  <c r="S2075" s="1"/>
  <c r="H2075"/>
  <c r="J2075" s="1"/>
  <c r="K2074"/>
  <c r="S2074" s="1"/>
  <c r="H2074"/>
  <c r="J2074" s="1"/>
  <c r="K2073"/>
  <c r="S2073" s="1"/>
  <c r="H2073"/>
  <c r="J2073" s="1"/>
  <c r="K2072"/>
  <c r="S2072" s="1"/>
  <c r="H2072"/>
  <c r="J2072" s="1"/>
  <c r="K2071"/>
  <c r="S2071" s="1"/>
  <c r="H2071"/>
  <c r="J2071" s="1"/>
  <c r="K2070"/>
  <c r="S2070" s="1"/>
  <c r="H2070"/>
  <c r="J2070" s="1"/>
  <c r="K2069"/>
  <c r="S2069" s="1"/>
  <c r="H2069"/>
  <c r="J2069" s="1"/>
  <c r="K2068"/>
  <c r="S2068" s="1"/>
  <c r="H2068"/>
  <c r="J2068" s="1"/>
  <c r="H2067"/>
  <c r="K2067" s="1"/>
  <c r="H2066"/>
  <c r="K2066" s="1"/>
  <c r="H2065"/>
  <c r="K2065" s="1"/>
  <c r="H2064"/>
  <c r="K2064" s="1"/>
  <c r="H2063"/>
  <c r="K2063" s="1"/>
  <c r="H2062"/>
  <c r="K2062" s="1"/>
  <c r="H2061"/>
  <c r="K2061" s="1"/>
  <c r="H2060"/>
  <c r="K2060" s="1"/>
  <c r="H2059"/>
  <c r="K2059" s="1"/>
  <c r="H2058"/>
  <c r="K2058" s="1"/>
  <c r="H2057"/>
  <c r="K2057" s="1"/>
  <c r="H2056"/>
  <c r="K2056" s="1"/>
  <c r="H2055"/>
  <c r="K2055" s="1"/>
  <c r="H2054"/>
  <c r="K2054" s="1"/>
  <c r="H2053"/>
  <c r="K2053" s="1"/>
  <c r="H2052"/>
  <c r="K2052" s="1"/>
  <c r="H2051"/>
  <c r="K2051" s="1"/>
  <c r="H2050"/>
  <c r="K2050" s="1"/>
  <c r="H2049"/>
  <c r="K2049" s="1"/>
  <c r="H2048"/>
  <c r="K2048" s="1"/>
  <c r="H2047"/>
  <c r="K2047" s="1"/>
  <c r="H2046"/>
  <c r="K2046" s="1"/>
  <c r="H2045"/>
  <c r="K2045" s="1"/>
  <c r="H2044"/>
  <c r="K2044" s="1"/>
  <c r="H2043"/>
  <c r="K2043" s="1"/>
  <c r="H2042"/>
  <c r="K2042" s="1"/>
  <c r="H2041"/>
  <c r="K2041" s="1"/>
  <c r="H2040"/>
  <c r="H2139" s="1"/>
  <c r="G2037"/>
  <c r="K2036"/>
  <c r="S2036" s="1"/>
  <c r="H2036"/>
  <c r="J2036" s="1"/>
  <c r="K2035"/>
  <c r="S2035" s="1"/>
  <c r="H2035"/>
  <c r="J2035" s="1"/>
  <c r="K2034"/>
  <c r="S2034" s="1"/>
  <c r="H2034"/>
  <c r="J2034" s="1"/>
  <c r="K2033"/>
  <c r="S2033" s="1"/>
  <c r="H2033"/>
  <c r="J2033" s="1"/>
  <c r="K2032"/>
  <c r="S2032" s="1"/>
  <c r="H2032"/>
  <c r="J2032" s="1"/>
  <c r="K2031"/>
  <c r="S2031" s="1"/>
  <c r="H2031"/>
  <c r="J2031" s="1"/>
  <c r="K2030"/>
  <c r="S2030" s="1"/>
  <c r="H2030"/>
  <c r="J2030" s="1"/>
  <c r="K2029"/>
  <c r="S2029" s="1"/>
  <c r="H2029"/>
  <c r="J2029" s="1"/>
  <c r="K2028"/>
  <c r="S2028" s="1"/>
  <c r="H2028"/>
  <c r="J2028" s="1"/>
  <c r="H2027"/>
  <c r="J2027" s="1"/>
  <c r="K2026"/>
  <c r="S2026" s="1"/>
  <c r="H2026"/>
  <c r="J2026" s="1"/>
  <c r="K2025"/>
  <c r="S2025" s="1"/>
  <c r="H2025"/>
  <c r="J2025" s="1"/>
  <c r="K2024"/>
  <c r="S2024" s="1"/>
  <c r="H2024"/>
  <c r="J2024" s="1"/>
  <c r="K2023"/>
  <c r="S2023" s="1"/>
  <c r="H2023"/>
  <c r="J2023" s="1"/>
  <c r="K2022"/>
  <c r="S2022" s="1"/>
  <c r="H2022"/>
  <c r="J2022" s="1"/>
  <c r="K2021"/>
  <c r="S2021" s="1"/>
  <c r="H2021"/>
  <c r="J2021" s="1"/>
  <c r="K2020"/>
  <c r="S2020" s="1"/>
  <c r="H2020"/>
  <c r="J2020" s="1"/>
  <c r="H2019"/>
  <c r="K2019" s="1"/>
  <c r="H2018"/>
  <c r="K2018" s="1"/>
  <c r="H2017"/>
  <c r="K2017" s="1"/>
  <c r="H2016"/>
  <c r="K2016" s="1"/>
  <c r="H2015"/>
  <c r="K2015" s="1"/>
  <c r="H2014"/>
  <c r="K2014" s="1"/>
  <c r="H2013"/>
  <c r="K2013" s="1"/>
  <c r="H2012"/>
  <c r="K2012" s="1"/>
  <c r="H2011"/>
  <c r="K2011" s="1"/>
  <c r="H2010"/>
  <c r="K2010" s="1"/>
  <c r="H2009"/>
  <c r="K2009" s="1"/>
  <c r="H2008"/>
  <c r="K2008" s="1"/>
  <c r="H2007"/>
  <c r="K2007" s="1"/>
  <c r="H2006"/>
  <c r="K2006" s="1"/>
  <c r="H2005"/>
  <c r="K2005" s="1"/>
  <c r="H2004"/>
  <c r="K2004" s="1"/>
  <c r="H2003"/>
  <c r="K2003" s="1"/>
  <c r="H2002"/>
  <c r="K2002" s="1"/>
  <c r="H2001"/>
  <c r="K2001" s="1"/>
  <c r="H2000"/>
  <c r="K2000" s="1"/>
  <c r="H1999"/>
  <c r="K1999" s="1"/>
  <c r="H1998"/>
  <c r="K1998" s="1"/>
  <c r="H1997"/>
  <c r="K1997" s="1"/>
  <c r="H1996"/>
  <c r="K1996" s="1"/>
  <c r="H1995"/>
  <c r="K1995" s="1"/>
  <c r="H1994"/>
  <c r="K1994" s="1"/>
  <c r="H1993"/>
  <c r="K1993" s="1"/>
  <c r="H1992"/>
  <c r="K1992" s="1"/>
  <c r="H1991"/>
  <c r="K1991" s="1"/>
  <c r="H1990"/>
  <c r="K1990" s="1"/>
  <c r="H1989"/>
  <c r="K1989" s="1"/>
  <c r="H1988"/>
  <c r="K1988" s="1"/>
  <c r="H1987"/>
  <c r="K1987" s="1"/>
  <c r="H1986"/>
  <c r="K1986" s="1"/>
  <c r="H1985"/>
  <c r="K1985" s="1"/>
  <c r="H1984"/>
  <c r="K1984" s="1"/>
  <c r="H1983"/>
  <c r="K1983" s="1"/>
  <c r="H1982"/>
  <c r="K1982" s="1"/>
  <c r="H1981"/>
  <c r="K1981" s="1"/>
  <c r="H1980"/>
  <c r="K1980" s="1"/>
  <c r="H1979"/>
  <c r="K1979" s="1"/>
  <c r="H1978"/>
  <c r="K1978" s="1"/>
  <c r="H1977"/>
  <c r="K1977" s="1"/>
  <c r="H1976"/>
  <c r="K1976" s="1"/>
  <c r="H1975"/>
  <c r="K1975" s="1"/>
  <c r="H1974"/>
  <c r="K1974" s="1"/>
  <c r="H1973"/>
  <c r="K1973" s="1"/>
  <c r="H1972"/>
  <c r="K1972" s="1"/>
  <c r="H1971"/>
  <c r="K1971" s="1"/>
  <c r="H1970"/>
  <c r="K1970" s="1"/>
  <c r="H1969"/>
  <c r="K1969" s="1"/>
  <c r="H1968"/>
  <c r="K1968" s="1"/>
  <c r="H1967"/>
  <c r="K1967" s="1"/>
  <c r="H1966"/>
  <c r="K1966" s="1"/>
  <c r="H1965"/>
  <c r="K1965" s="1"/>
  <c r="H1964"/>
  <c r="K1964" s="1"/>
  <c r="H1963"/>
  <c r="K1963" s="1"/>
  <c r="H1962"/>
  <c r="K1962" s="1"/>
  <c r="H1961"/>
  <c r="K1961" s="1"/>
  <c r="H1960"/>
  <c r="K1960" s="1"/>
  <c r="H1959"/>
  <c r="K1959" s="1"/>
  <c r="H1958"/>
  <c r="K1958" s="1"/>
  <c r="H1957"/>
  <c r="K1957" s="1"/>
  <c r="H1956"/>
  <c r="K1956" s="1"/>
  <c r="H1955"/>
  <c r="K1955" s="1"/>
  <c r="H1954"/>
  <c r="K1954" s="1"/>
  <c r="H1953"/>
  <c r="K1953" s="1"/>
  <c r="H1952"/>
  <c r="K1952" s="1"/>
  <c r="H1951"/>
  <c r="K1951" s="1"/>
  <c r="H1950"/>
  <c r="K1950" s="1"/>
  <c r="H1949"/>
  <c r="K1949" s="1"/>
  <c r="H1948"/>
  <c r="K1948" s="1"/>
  <c r="H1947"/>
  <c r="K1947" s="1"/>
  <c r="H1946"/>
  <c r="K1946" s="1"/>
  <c r="H1945"/>
  <c r="K1945" s="1"/>
  <c r="H1944"/>
  <c r="K1944" s="1"/>
  <c r="H1943"/>
  <c r="K1943" s="1"/>
  <c r="H1942"/>
  <c r="K1942" s="1"/>
  <c r="H1941"/>
  <c r="K1941" s="1"/>
  <c r="H1940"/>
  <c r="K1940" s="1"/>
  <c r="H1939"/>
  <c r="K1939" s="1"/>
  <c r="H1938"/>
  <c r="K1938" s="1"/>
  <c r="H1937"/>
  <c r="K1937" s="1"/>
  <c r="H1936"/>
  <c r="K1936" s="1"/>
  <c r="H1935"/>
  <c r="K1935" s="1"/>
  <c r="H1934"/>
  <c r="K1934" s="1"/>
  <c r="H1933"/>
  <c r="H2037" s="1"/>
  <c r="G1921"/>
  <c r="K1920"/>
  <c r="S1920" s="1"/>
  <c r="H1920"/>
  <c r="J1920" s="1"/>
  <c r="K1919"/>
  <c r="S1919" s="1"/>
  <c r="H1919"/>
  <c r="J1919" s="1"/>
  <c r="K1918"/>
  <c r="S1918" s="1"/>
  <c r="H1918"/>
  <c r="J1918" s="1"/>
  <c r="K1917"/>
  <c r="S1917" s="1"/>
  <c r="H1917"/>
  <c r="J1917" s="1"/>
  <c r="K1916"/>
  <c r="S1916" s="1"/>
  <c r="H1916"/>
  <c r="J1916" s="1"/>
  <c r="K1915"/>
  <c r="S1915" s="1"/>
  <c r="H1915"/>
  <c r="J1915" s="1"/>
  <c r="K1914"/>
  <c r="S1914" s="1"/>
  <c r="H1914"/>
  <c r="J1914" s="1"/>
  <c r="K1913"/>
  <c r="S1913" s="1"/>
  <c r="H1913"/>
  <c r="J1913" s="1"/>
  <c r="K1912"/>
  <c r="S1912" s="1"/>
  <c r="H1912"/>
  <c r="J1912" s="1"/>
  <c r="K1911"/>
  <c r="S1911" s="1"/>
  <c r="H1911"/>
  <c r="J1911" s="1"/>
  <c r="K1910"/>
  <c r="S1910" s="1"/>
  <c r="H1910"/>
  <c r="J1910" s="1"/>
  <c r="K1909"/>
  <c r="S1909" s="1"/>
  <c r="H1909"/>
  <c r="J1909" s="1"/>
  <c r="K1908"/>
  <c r="S1908" s="1"/>
  <c r="H1908"/>
  <c r="J1908" s="1"/>
  <c r="K1907"/>
  <c r="S1907" s="1"/>
  <c r="H1907"/>
  <c r="J1907" s="1"/>
  <c r="K1906"/>
  <c r="S1906" s="1"/>
  <c r="H1906"/>
  <c r="J1906" s="1"/>
  <c r="K1905"/>
  <c r="S1905" s="1"/>
  <c r="H1905"/>
  <c r="J1905" s="1"/>
  <c r="K1904"/>
  <c r="S1904" s="1"/>
  <c r="H1904"/>
  <c r="J1904" s="1"/>
  <c r="K1903"/>
  <c r="S1903" s="1"/>
  <c r="H1903"/>
  <c r="J1903" s="1"/>
  <c r="K1902"/>
  <c r="S1902" s="1"/>
  <c r="H1902"/>
  <c r="J1902" s="1"/>
  <c r="K1901"/>
  <c r="S1901" s="1"/>
  <c r="H1901"/>
  <c r="J1901" s="1"/>
  <c r="K1900"/>
  <c r="S1900" s="1"/>
  <c r="H1900"/>
  <c r="J1900" s="1"/>
  <c r="K1899"/>
  <c r="S1899" s="1"/>
  <c r="H1899"/>
  <c r="J1899" s="1"/>
  <c r="K1898"/>
  <c r="S1898" s="1"/>
  <c r="H1898"/>
  <c r="J1898" s="1"/>
  <c r="K1897"/>
  <c r="S1897" s="1"/>
  <c r="H1897"/>
  <c r="J1897" s="1"/>
  <c r="K1896"/>
  <c r="S1896" s="1"/>
  <c r="H1896"/>
  <c r="J1896" s="1"/>
  <c r="K1895"/>
  <c r="S1895" s="1"/>
  <c r="H1895"/>
  <c r="J1895" s="1"/>
  <c r="K1894"/>
  <c r="S1894" s="1"/>
  <c r="H1894"/>
  <c r="J1894" s="1"/>
  <c r="K1893"/>
  <c r="S1893" s="1"/>
  <c r="H1893"/>
  <c r="J1893" s="1"/>
  <c r="K1892"/>
  <c r="S1892" s="1"/>
  <c r="H1892"/>
  <c r="J1892" s="1"/>
  <c r="K1891"/>
  <c r="S1891" s="1"/>
  <c r="H1891"/>
  <c r="J1891" s="1"/>
  <c r="K1890"/>
  <c r="S1890" s="1"/>
  <c r="H1890"/>
  <c r="J1890" s="1"/>
  <c r="K1889"/>
  <c r="S1889" s="1"/>
  <c r="H1889"/>
  <c r="J1889" s="1"/>
  <c r="K1888"/>
  <c r="S1888" s="1"/>
  <c r="H1888"/>
  <c r="J1888" s="1"/>
  <c r="K1887"/>
  <c r="S1887" s="1"/>
  <c r="H1887"/>
  <c r="J1887" s="1"/>
  <c r="K1886"/>
  <c r="S1886" s="1"/>
  <c r="H1886"/>
  <c r="J1886" s="1"/>
  <c r="K1885"/>
  <c r="S1885" s="1"/>
  <c r="H1885"/>
  <c r="J1885" s="1"/>
  <c r="K1884"/>
  <c r="S1884" s="1"/>
  <c r="H1884"/>
  <c r="J1884" s="1"/>
  <c r="K1883"/>
  <c r="S1883" s="1"/>
  <c r="H1883"/>
  <c r="J1883" s="1"/>
  <c r="K1882"/>
  <c r="S1882" s="1"/>
  <c r="H1882"/>
  <c r="J1882" s="1"/>
  <c r="K1881"/>
  <c r="S1881" s="1"/>
  <c r="H1881"/>
  <c r="J1881" s="1"/>
  <c r="K1880"/>
  <c r="S1880" s="1"/>
  <c r="H1880"/>
  <c r="J1880" s="1"/>
  <c r="K1879"/>
  <c r="S1879" s="1"/>
  <c r="H1879"/>
  <c r="J1879" s="1"/>
  <c r="K1878"/>
  <c r="S1878" s="1"/>
  <c r="H1878"/>
  <c r="J1878" s="1"/>
  <c r="K1877"/>
  <c r="S1877" s="1"/>
  <c r="H1877"/>
  <c r="J1877" s="1"/>
  <c r="K1876"/>
  <c r="S1876" s="1"/>
  <c r="H1876"/>
  <c r="J1876" s="1"/>
  <c r="K1875"/>
  <c r="S1875" s="1"/>
  <c r="H1875"/>
  <c r="J1875" s="1"/>
  <c r="K1874"/>
  <c r="S1874" s="1"/>
  <c r="H1874"/>
  <c r="J1874" s="1"/>
  <c r="K1873"/>
  <c r="S1873" s="1"/>
  <c r="H1873"/>
  <c r="J1873" s="1"/>
  <c r="K1872"/>
  <c r="S1872" s="1"/>
  <c r="H1872"/>
  <c r="J1872" s="1"/>
  <c r="K1871"/>
  <c r="S1871" s="1"/>
  <c r="H1871"/>
  <c r="J1871" s="1"/>
  <c r="K1870"/>
  <c r="S1870" s="1"/>
  <c r="H1870"/>
  <c r="J1870" s="1"/>
  <c r="K1869"/>
  <c r="S1869" s="1"/>
  <c r="H1869"/>
  <c r="J1869" s="1"/>
  <c r="K1868"/>
  <c r="S1868" s="1"/>
  <c r="H1868"/>
  <c r="J1868" s="1"/>
  <c r="K1867"/>
  <c r="S1867" s="1"/>
  <c r="H1867"/>
  <c r="J1867" s="1"/>
  <c r="K1866"/>
  <c r="S1866" s="1"/>
  <c r="H1866"/>
  <c r="J1866" s="1"/>
  <c r="K1865"/>
  <c r="S1865" s="1"/>
  <c r="H1865"/>
  <c r="J1865" s="1"/>
  <c r="K1864"/>
  <c r="S1864" s="1"/>
  <c r="H1864"/>
  <c r="J1864" s="1"/>
  <c r="K1863"/>
  <c r="S1863" s="1"/>
  <c r="H1863"/>
  <c r="J1863" s="1"/>
  <c r="K1862"/>
  <c r="S1862" s="1"/>
  <c r="H1862"/>
  <c r="J1862" s="1"/>
  <c r="K1861"/>
  <c r="S1861" s="1"/>
  <c r="H1861"/>
  <c r="J1861" s="1"/>
  <c r="K1860"/>
  <c r="S1860" s="1"/>
  <c r="H1860"/>
  <c r="J1860" s="1"/>
  <c r="K1859"/>
  <c r="S1859" s="1"/>
  <c r="H1859"/>
  <c r="J1859" s="1"/>
  <c r="K1858"/>
  <c r="S1858" s="1"/>
  <c r="H1858"/>
  <c r="J1858" s="1"/>
  <c r="K1857"/>
  <c r="S1857" s="1"/>
  <c r="H1857"/>
  <c r="J1857" s="1"/>
  <c r="H1856"/>
  <c r="J1856" s="1"/>
  <c r="K1855"/>
  <c r="S1855" s="1"/>
  <c r="J1855"/>
  <c r="R1855" s="1"/>
  <c r="H1854"/>
  <c r="K1854" s="1"/>
  <c r="H1853"/>
  <c r="K1853" s="1"/>
  <c r="H1852"/>
  <c r="K1852" s="1"/>
  <c r="H1851"/>
  <c r="K1851" s="1"/>
  <c r="H1850"/>
  <c r="K1850" s="1"/>
  <c r="H1849"/>
  <c r="K1849" s="1"/>
  <c r="H1848"/>
  <c r="K1848" s="1"/>
  <c r="H1847"/>
  <c r="K1847" s="1"/>
  <c r="H1846"/>
  <c r="K1846" s="1"/>
  <c r="H1845"/>
  <c r="K1845" s="1"/>
  <c r="H1844"/>
  <c r="K1844" s="1"/>
  <c r="H1843"/>
  <c r="K1843" s="1"/>
  <c r="H1842"/>
  <c r="K1842" s="1"/>
  <c r="H1841"/>
  <c r="K1841" s="1"/>
  <c r="H1840"/>
  <c r="K1840" s="1"/>
  <c r="H1839"/>
  <c r="K1839" s="1"/>
  <c r="H1838"/>
  <c r="K1838" s="1"/>
  <c r="H1837"/>
  <c r="K1837" s="1"/>
  <c r="H1836"/>
  <c r="K1836" s="1"/>
  <c r="H1835"/>
  <c r="K1835" s="1"/>
  <c r="H1834"/>
  <c r="K1834" s="1"/>
  <c r="H1833"/>
  <c r="K1833" s="1"/>
  <c r="H1832"/>
  <c r="K1832" s="1"/>
  <c r="H1831"/>
  <c r="K1831" s="1"/>
  <c r="H1830"/>
  <c r="K1830" s="1"/>
  <c r="H1829"/>
  <c r="K1829" s="1"/>
  <c r="H1828"/>
  <c r="K1828" s="1"/>
  <c r="H1827"/>
  <c r="K1827" s="1"/>
  <c r="H1826"/>
  <c r="K1826" s="1"/>
  <c r="G1804"/>
  <c r="K1803"/>
  <c r="S1803" s="1"/>
  <c r="H1803"/>
  <c r="J1803" s="1"/>
  <c r="K1802"/>
  <c r="S1802" s="1"/>
  <c r="H1802"/>
  <c r="J1802" s="1"/>
  <c r="K1801"/>
  <c r="S1801" s="1"/>
  <c r="H1801"/>
  <c r="J1801" s="1"/>
  <c r="K1800"/>
  <c r="S1800" s="1"/>
  <c r="H1800"/>
  <c r="J1800" s="1"/>
  <c r="K1799"/>
  <c r="S1799" s="1"/>
  <c r="H1799"/>
  <c r="J1799" s="1"/>
  <c r="K1798"/>
  <c r="S1798" s="1"/>
  <c r="H1798"/>
  <c r="J1798" s="1"/>
  <c r="K1797"/>
  <c r="S1797" s="1"/>
  <c r="H1797"/>
  <c r="J1797" s="1"/>
  <c r="K1796"/>
  <c r="S1796" s="1"/>
  <c r="H1796"/>
  <c r="J1796" s="1"/>
  <c r="K1795"/>
  <c r="S1795" s="1"/>
  <c r="H1795"/>
  <c r="J1795" s="1"/>
  <c r="K1794"/>
  <c r="S1794" s="1"/>
  <c r="H1794"/>
  <c r="J1794" s="1"/>
  <c r="K1793"/>
  <c r="S1793" s="1"/>
  <c r="H1793"/>
  <c r="J1793" s="1"/>
  <c r="K1792"/>
  <c r="S1792" s="1"/>
  <c r="H1792"/>
  <c r="J1792" s="1"/>
  <c r="K1791"/>
  <c r="S1791" s="1"/>
  <c r="H1791"/>
  <c r="J1791" s="1"/>
  <c r="K1790"/>
  <c r="S1790" s="1"/>
  <c r="H1790"/>
  <c r="J1790" s="1"/>
  <c r="K1789"/>
  <c r="S1789" s="1"/>
  <c r="H1789"/>
  <c r="J1789" s="1"/>
  <c r="K1788"/>
  <c r="S1788" s="1"/>
  <c r="H1788"/>
  <c r="J1788" s="1"/>
  <c r="K1787"/>
  <c r="S1787" s="1"/>
  <c r="H1787"/>
  <c r="J1787" s="1"/>
  <c r="K1786"/>
  <c r="S1786" s="1"/>
  <c r="H1786"/>
  <c r="J1786" s="1"/>
  <c r="K1785"/>
  <c r="S1785" s="1"/>
  <c r="H1785"/>
  <c r="J1785" s="1"/>
  <c r="K1784"/>
  <c r="S1784" s="1"/>
  <c r="H1784"/>
  <c r="J1784" s="1"/>
  <c r="K1783"/>
  <c r="S1783" s="1"/>
  <c r="H1783"/>
  <c r="J1783" s="1"/>
  <c r="H1782"/>
  <c r="J1782" s="1"/>
  <c r="H1781"/>
  <c r="J1781" s="1"/>
  <c r="G1766"/>
  <c r="H1765"/>
  <c r="K1765" s="1"/>
  <c r="H1764"/>
  <c r="K1764" s="1"/>
  <c r="H1763"/>
  <c r="K1763" s="1"/>
  <c r="J1762"/>
  <c r="I1762" s="1"/>
  <c r="H1762"/>
  <c r="K1762" s="1"/>
  <c r="H1761"/>
  <c r="K1761" s="1"/>
  <c r="J1760"/>
  <c r="I1760" s="1"/>
  <c r="H1760"/>
  <c r="K1760" s="1"/>
  <c r="K1759"/>
  <c r="S1759" s="1"/>
  <c r="H1759"/>
  <c r="J1759" s="1"/>
  <c r="K1758"/>
  <c r="S1758" s="1"/>
  <c r="H1758"/>
  <c r="J1758" s="1"/>
  <c r="K1757"/>
  <c r="S1757" s="1"/>
  <c r="H1757"/>
  <c r="J1757" s="1"/>
  <c r="K1756"/>
  <c r="S1756" s="1"/>
  <c r="H1756"/>
  <c r="J1756" s="1"/>
  <c r="K1755"/>
  <c r="S1755" s="1"/>
  <c r="H1755"/>
  <c r="J1755" s="1"/>
  <c r="K1754"/>
  <c r="S1754" s="1"/>
  <c r="H1754"/>
  <c r="J1754" s="1"/>
  <c r="K1753"/>
  <c r="S1753" s="1"/>
  <c r="H1753"/>
  <c r="J1753" s="1"/>
  <c r="K1752"/>
  <c r="S1752" s="1"/>
  <c r="H1752"/>
  <c r="J1752" s="1"/>
  <c r="K1751"/>
  <c r="S1751" s="1"/>
  <c r="H1751"/>
  <c r="J1751" s="1"/>
  <c r="K1750"/>
  <c r="S1750" s="1"/>
  <c r="H1750"/>
  <c r="J1750" s="1"/>
  <c r="K1749"/>
  <c r="S1749" s="1"/>
  <c r="H1749"/>
  <c r="J1749" s="1"/>
  <c r="K1748"/>
  <c r="S1748" s="1"/>
  <c r="H1748"/>
  <c r="J1748" s="1"/>
  <c r="K1747"/>
  <c r="S1747" s="1"/>
  <c r="H1747"/>
  <c r="J1747" s="1"/>
  <c r="K1746"/>
  <c r="S1746" s="1"/>
  <c r="H1746"/>
  <c r="J1746" s="1"/>
  <c r="K1745"/>
  <c r="S1745" s="1"/>
  <c r="H1745"/>
  <c r="J1745" s="1"/>
  <c r="K1744"/>
  <c r="S1744" s="1"/>
  <c r="H1744"/>
  <c r="J1744" s="1"/>
  <c r="K1743"/>
  <c r="S1743" s="1"/>
  <c r="H1743"/>
  <c r="J1743" s="1"/>
  <c r="K1742"/>
  <c r="S1742" s="1"/>
  <c r="H1742"/>
  <c r="J1742" s="1"/>
  <c r="K1741"/>
  <c r="S1741" s="1"/>
  <c r="H1741"/>
  <c r="J1741" s="1"/>
  <c r="K1740"/>
  <c r="S1740" s="1"/>
  <c r="H1740"/>
  <c r="J1740" s="1"/>
  <c r="H1739"/>
  <c r="K1739" s="1"/>
  <c r="H1738"/>
  <c r="K1738" s="1"/>
  <c r="H1737"/>
  <c r="K1737" s="1"/>
  <c r="H1736"/>
  <c r="K1736" s="1"/>
  <c r="H1735"/>
  <c r="K1735" s="1"/>
  <c r="H1734"/>
  <c r="K1734" s="1"/>
  <c r="H1733"/>
  <c r="K1733" s="1"/>
  <c r="H1732"/>
  <c r="K1732" s="1"/>
  <c r="H1731"/>
  <c r="K1731" s="1"/>
  <c r="H1730"/>
  <c r="K1730" s="1"/>
  <c r="H1729"/>
  <c r="K1729" s="1"/>
  <c r="H1728"/>
  <c r="K1728" s="1"/>
  <c r="H1727"/>
  <c r="K1727" s="1"/>
  <c r="H1726"/>
  <c r="K1726" s="1"/>
  <c r="H1725"/>
  <c r="K1725" s="1"/>
  <c r="H1724"/>
  <c r="K1724" s="1"/>
  <c r="H1723"/>
  <c r="K1723" s="1"/>
  <c r="H1722"/>
  <c r="K1722" s="1"/>
  <c r="H1721"/>
  <c r="K1721" s="1"/>
  <c r="H1720"/>
  <c r="K1720" s="1"/>
  <c r="H1719"/>
  <c r="K1719" s="1"/>
  <c r="H1718"/>
  <c r="K1718" s="1"/>
  <c r="H1717"/>
  <c r="K1717" s="1"/>
  <c r="H1716"/>
  <c r="K1716" s="1"/>
  <c r="H1715"/>
  <c r="K1715" s="1"/>
  <c r="H1714"/>
  <c r="K1714" s="1"/>
  <c r="H1713"/>
  <c r="K1713" s="1"/>
  <c r="H1712"/>
  <c r="K1712" s="1"/>
  <c r="H1711"/>
  <c r="K1711" s="1"/>
  <c r="H1710"/>
  <c r="K1710" s="1"/>
  <c r="H1709"/>
  <c r="K1709" s="1"/>
  <c r="H1708"/>
  <c r="K1708" s="1"/>
  <c r="H1707"/>
  <c r="K1707" s="1"/>
  <c r="H1706"/>
  <c r="K1706" s="1"/>
  <c r="H1705"/>
  <c r="K1705" s="1"/>
  <c r="H1704"/>
  <c r="K1704" s="1"/>
  <c r="H1703"/>
  <c r="K1703" s="1"/>
  <c r="H1702"/>
  <c r="K1702" s="1"/>
  <c r="H1701"/>
  <c r="K1701" s="1"/>
  <c r="H1700"/>
  <c r="K1700" s="1"/>
  <c r="H1699"/>
  <c r="H1766" s="1"/>
  <c r="G1696"/>
  <c r="K1695"/>
  <c r="S1695" s="1"/>
  <c r="H1695"/>
  <c r="J1695" s="1"/>
  <c r="K1694"/>
  <c r="S1694" s="1"/>
  <c r="H1694"/>
  <c r="J1694" s="1"/>
  <c r="K1693"/>
  <c r="S1693" s="1"/>
  <c r="H1693"/>
  <c r="J1693" s="1"/>
  <c r="K1692"/>
  <c r="S1692" s="1"/>
  <c r="H1692"/>
  <c r="J1692" s="1"/>
  <c r="K1691"/>
  <c r="S1691" s="1"/>
  <c r="H1691"/>
  <c r="J1691" s="1"/>
  <c r="K1690"/>
  <c r="S1690" s="1"/>
  <c r="H1690"/>
  <c r="J1690" s="1"/>
  <c r="K1689"/>
  <c r="S1689" s="1"/>
  <c r="H1689"/>
  <c r="J1689" s="1"/>
  <c r="K1688"/>
  <c r="S1688" s="1"/>
  <c r="H1688"/>
  <c r="J1688" s="1"/>
  <c r="K1687"/>
  <c r="S1687" s="1"/>
  <c r="H1687"/>
  <c r="J1687" s="1"/>
  <c r="K1686"/>
  <c r="S1686" s="1"/>
  <c r="H1686"/>
  <c r="J1686" s="1"/>
  <c r="K1685"/>
  <c r="S1685" s="1"/>
  <c r="H1685"/>
  <c r="J1685" s="1"/>
  <c r="K1684"/>
  <c r="S1684" s="1"/>
  <c r="H1684"/>
  <c r="J1684" s="1"/>
  <c r="K1683"/>
  <c r="S1683" s="1"/>
  <c r="H1683"/>
  <c r="J1683" s="1"/>
  <c r="K1682"/>
  <c r="S1682" s="1"/>
  <c r="H1682"/>
  <c r="J1682" s="1"/>
  <c r="K1681"/>
  <c r="S1681" s="1"/>
  <c r="H1681"/>
  <c r="J1681" s="1"/>
  <c r="K1680"/>
  <c r="S1680" s="1"/>
  <c r="H1680"/>
  <c r="J1680" s="1"/>
  <c r="K1679"/>
  <c r="S1679" s="1"/>
  <c r="H1679"/>
  <c r="J1679" s="1"/>
  <c r="K1678"/>
  <c r="S1678" s="1"/>
  <c r="H1678"/>
  <c r="J1678" s="1"/>
  <c r="K1677"/>
  <c r="S1677" s="1"/>
  <c r="H1677"/>
  <c r="J1677" s="1"/>
  <c r="K1676"/>
  <c r="S1676" s="1"/>
  <c r="H1676"/>
  <c r="J1676" s="1"/>
  <c r="K1675"/>
  <c r="S1675" s="1"/>
  <c r="H1675"/>
  <c r="J1675" s="1"/>
  <c r="K1674"/>
  <c r="S1674" s="1"/>
  <c r="H1674"/>
  <c r="J1674" s="1"/>
  <c r="K1673"/>
  <c r="S1673" s="1"/>
  <c r="H1673"/>
  <c r="J1673" s="1"/>
  <c r="K1672"/>
  <c r="S1672" s="1"/>
  <c r="H1672"/>
  <c r="J1672" s="1"/>
  <c r="K1671"/>
  <c r="S1671" s="1"/>
  <c r="H1671"/>
  <c r="J1671" s="1"/>
  <c r="K1670"/>
  <c r="S1670" s="1"/>
  <c r="H1670"/>
  <c r="J1670" s="1"/>
  <c r="H1669"/>
  <c r="J1669" s="1"/>
  <c r="H1668"/>
  <c r="J1668" s="1"/>
  <c r="H1667"/>
  <c r="J1667" s="1"/>
  <c r="H1666"/>
  <c r="J1666" s="1"/>
  <c r="H1665"/>
  <c r="J1665" s="1"/>
  <c r="H1664"/>
  <c r="J1664" s="1"/>
  <c r="H1663"/>
  <c r="J1663" s="1"/>
  <c r="H1662"/>
  <c r="J1662" s="1"/>
  <c r="H1661"/>
  <c r="J1661" s="1"/>
  <c r="H1660"/>
  <c r="J1660" s="1"/>
  <c r="H1659"/>
  <c r="J1659" s="1"/>
  <c r="H1658"/>
  <c r="J1658" s="1"/>
  <c r="H1657"/>
  <c r="J1657" s="1"/>
  <c r="H1656"/>
  <c r="J1656" s="1"/>
  <c r="H1655"/>
  <c r="J1655" s="1"/>
  <c r="H1654"/>
  <c r="J1654" s="1"/>
  <c r="H1653"/>
  <c r="J1653" s="1"/>
  <c r="H1652"/>
  <c r="J1652" s="1"/>
  <c r="H1651"/>
  <c r="J1651" s="1"/>
  <c r="H1650"/>
  <c r="J1650" s="1"/>
  <c r="H1649"/>
  <c r="J1649" s="1"/>
  <c r="H1648"/>
  <c r="J1648" s="1"/>
  <c r="H1647"/>
  <c r="J1647" s="1"/>
  <c r="H1646"/>
  <c r="J1646" s="1"/>
  <c r="H1645"/>
  <c r="J1645" s="1"/>
  <c r="H1644"/>
  <c r="J1644" s="1"/>
  <c r="H1643"/>
  <c r="J1643" s="1"/>
  <c r="H1642"/>
  <c r="J1642" s="1"/>
  <c r="H1641"/>
  <c r="J1641" s="1"/>
  <c r="H1640"/>
  <c r="J1640" s="1"/>
  <c r="H1639"/>
  <c r="J1639" s="1"/>
  <c r="H1638"/>
  <c r="J1638" s="1"/>
  <c r="H1637"/>
  <c r="J1637" s="1"/>
  <c r="H1636"/>
  <c r="J1636" s="1"/>
  <c r="H1635"/>
  <c r="J1635" s="1"/>
  <c r="H1634"/>
  <c r="J1634" s="1"/>
  <c r="H1633"/>
  <c r="J1633" s="1"/>
  <c r="H1632"/>
  <c r="J1632" s="1"/>
  <c r="H1631"/>
  <c r="J1631" s="1"/>
  <c r="H1630"/>
  <c r="J1630" s="1"/>
  <c r="H1629"/>
  <c r="J1629" s="1"/>
  <c r="H1628"/>
  <c r="J1628" s="1"/>
  <c r="H1627"/>
  <c r="J1627" s="1"/>
  <c r="H1626"/>
  <c r="J1626" s="1"/>
  <c r="H1625"/>
  <c r="J1625" s="1"/>
  <c r="H1624"/>
  <c r="J1624" s="1"/>
  <c r="H1623"/>
  <c r="J1623" s="1"/>
  <c r="H1622"/>
  <c r="J1622" s="1"/>
  <c r="H1621"/>
  <c r="J1621" s="1"/>
  <c r="H1620"/>
  <c r="J1620" s="1"/>
  <c r="H1619"/>
  <c r="J1619" s="1"/>
  <c r="H1618"/>
  <c r="J1618" s="1"/>
  <c r="H1617"/>
  <c r="J1617" s="1"/>
  <c r="H1616"/>
  <c r="J1616" s="1"/>
  <c r="H1615"/>
  <c r="J1615" s="1"/>
  <c r="H1614"/>
  <c r="J1614" s="1"/>
  <c r="H1613"/>
  <c r="J1613" s="1"/>
  <c r="H1612"/>
  <c r="J1612" s="1"/>
  <c r="H1611"/>
  <c r="J1611" s="1"/>
  <c r="H1610"/>
  <c r="J1610" s="1"/>
  <c r="H1609"/>
  <c r="J1609" s="1"/>
  <c r="H1608"/>
  <c r="J1608" s="1"/>
  <c r="H1607"/>
  <c r="J1607" s="1"/>
  <c r="H1606"/>
  <c r="J1606" s="1"/>
  <c r="H1605"/>
  <c r="J1605" s="1"/>
  <c r="H1604"/>
  <c r="J1604" s="1"/>
  <c r="H1603"/>
  <c r="J1603" s="1"/>
  <c r="H1602"/>
  <c r="J1602" s="1"/>
  <c r="H1601"/>
  <c r="J1601" s="1"/>
  <c r="H1600"/>
  <c r="J1600" s="1"/>
  <c r="H1599"/>
  <c r="J1599" s="1"/>
  <c r="H1598"/>
  <c r="J1598" s="1"/>
  <c r="H1597"/>
  <c r="J1597" s="1"/>
  <c r="H1596"/>
  <c r="J1596" s="1"/>
  <c r="H1595"/>
  <c r="J1595" s="1"/>
  <c r="H1594"/>
  <c r="J1594" s="1"/>
  <c r="H1593"/>
  <c r="J1593" s="1"/>
  <c r="G1591"/>
  <c r="K1590"/>
  <c r="S1590" s="1"/>
  <c r="H1590"/>
  <c r="J1590" s="1"/>
  <c r="K1589"/>
  <c r="S1589" s="1"/>
  <c r="H1589"/>
  <c r="J1589" s="1"/>
  <c r="K1588"/>
  <c r="S1588" s="1"/>
  <c r="H1588"/>
  <c r="J1588" s="1"/>
  <c r="K1587"/>
  <c r="S1587" s="1"/>
  <c r="H1587"/>
  <c r="J1587" s="1"/>
  <c r="K1586"/>
  <c r="S1586" s="1"/>
  <c r="H1586"/>
  <c r="J1586" s="1"/>
  <c r="K1585"/>
  <c r="S1585" s="1"/>
  <c r="H1585"/>
  <c r="J1585" s="1"/>
  <c r="K1584"/>
  <c r="S1584" s="1"/>
  <c r="H1584"/>
  <c r="J1584" s="1"/>
  <c r="K1583"/>
  <c r="S1583" s="1"/>
  <c r="H1583"/>
  <c r="J1583" s="1"/>
  <c r="K1582"/>
  <c r="S1582" s="1"/>
  <c r="H1582"/>
  <c r="J1582" s="1"/>
  <c r="K1581"/>
  <c r="S1581" s="1"/>
  <c r="H1581"/>
  <c r="J1581" s="1"/>
  <c r="K1580"/>
  <c r="S1580" s="1"/>
  <c r="H1580"/>
  <c r="J1580" s="1"/>
  <c r="K1579"/>
  <c r="S1579" s="1"/>
  <c r="H1579"/>
  <c r="J1579" s="1"/>
  <c r="K1578"/>
  <c r="S1578" s="1"/>
  <c r="H1578"/>
  <c r="J1578" s="1"/>
  <c r="K1577"/>
  <c r="S1577" s="1"/>
  <c r="H1577"/>
  <c r="J1577" s="1"/>
  <c r="K1576"/>
  <c r="S1576" s="1"/>
  <c r="H1576"/>
  <c r="J1576" s="1"/>
  <c r="K1575"/>
  <c r="S1575" s="1"/>
  <c r="H1575"/>
  <c r="J1575" s="1"/>
  <c r="K1574"/>
  <c r="S1574" s="1"/>
  <c r="H1574"/>
  <c r="J1574" s="1"/>
  <c r="K1573"/>
  <c r="S1573" s="1"/>
  <c r="H1573"/>
  <c r="J1573" s="1"/>
  <c r="K1572"/>
  <c r="S1572" s="1"/>
  <c r="H1572"/>
  <c r="J1572" s="1"/>
  <c r="K1571"/>
  <c r="S1571" s="1"/>
  <c r="H1571"/>
  <c r="J1571" s="1"/>
  <c r="K1570"/>
  <c r="S1570" s="1"/>
  <c r="H1570"/>
  <c r="J1570" s="1"/>
  <c r="K1569"/>
  <c r="S1569" s="1"/>
  <c r="H1569"/>
  <c r="J1569" s="1"/>
  <c r="K1568"/>
  <c r="S1568" s="1"/>
  <c r="H1568"/>
  <c r="J1568" s="1"/>
  <c r="K1567"/>
  <c r="S1567" s="1"/>
  <c r="H1567"/>
  <c r="J1567" s="1"/>
  <c r="K1566"/>
  <c r="S1566" s="1"/>
  <c r="H1566"/>
  <c r="J1566" s="1"/>
  <c r="K1565"/>
  <c r="S1565" s="1"/>
  <c r="H1565"/>
  <c r="J1565" s="1"/>
  <c r="K1564"/>
  <c r="S1564" s="1"/>
  <c r="H1564"/>
  <c r="J1564" s="1"/>
  <c r="K1563"/>
  <c r="S1563" s="1"/>
  <c r="H1563"/>
  <c r="J1563" s="1"/>
  <c r="K1562"/>
  <c r="S1562" s="1"/>
  <c r="H1562"/>
  <c r="J1562" s="1"/>
  <c r="K1561"/>
  <c r="S1561" s="1"/>
  <c r="H1561"/>
  <c r="J1561" s="1"/>
  <c r="K1560"/>
  <c r="S1560" s="1"/>
  <c r="H1560"/>
  <c r="J1560" s="1"/>
  <c r="K1559"/>
  <c r="S1559" s="1"/>
  <c r="H1559"/>
  <c r="J1559" s="1"/>
  <c r="K1558"/>
  <c r="S1558" s="1"/>
  <c r="H1558"/>
  <c r="J1558" s="1"/>
  <c r="K1557"/>
  <c r="S1557" s="1"/>
  <c r="H1557"/>
  <c r="J1557" s="1"/>
  <c r="K1556"/>
  <c r="S1556" s="1"/>
  <c r="H1556"/>
  <c r="J1556" s="1"/>
  <c r="K1555"/>
  <c r="S1555" s="1"/>
  <c r="H1555"/>
  <c r="J1555" s="1"/>
  <c r="K1554"/>
  <c r="S1554" s="1"/>
  <c r="H1554"/>
  <c r="J1554" s="1"/>
  <c r="K1553"/>
  <c r="S1553" s="1"/>
  <c r="H1553"/>
  <c r="J1553" s="1"/>
  <c r="K1552"/>
  <c r="S1552" s="1"/>
  <c r="H1552"/>
  <c r="J1552" s="1"/>
  <c r="K1551"/>
  <c r="S1551" s="1"/>
  <c r="H1551"/>
  <c r="J1551" s="1"/>
  <c r="K1550"/>
  <c r="S1550" s="1"/>
  <c r="H1550"/>
  <c r="J1550" s="1"/>
  <c r="K1549"/>
  <c r="S1549" s="1"/>
  <c r="H1549"/>
  <c r="J1549" s="1"/>
  <c r="K1548"/>
  <c r="S1548" s="1"/>
  <c r="H1548"/>
  <c r="J1548" s="1"/>
  <c r="K1547"/>
  <c r="S1547" s="1"/>
  <c r="H1547"/>
  <c r="J1547" s="1"/>
  <c r="K1546"/>
  <c r="S1546" s="1"/>
  <c r="H1546"/>
  <c r="J1546" s="1"/>
  <c r="K1545"/>
  <c r="S1545" s="1"/>
  <c r="H1545"/>
  <c r="J1545" s="1"/>
  <c r="K1544"/>
  <c r="S1544" s="1"/>
  <c r="H1544"/>
  <c r="J1544" s="1"/>
  <c r="K1543"/>
  <c r="S1543" s="1"/>
  <c r="H1543"/>
  <c r="J1543" s="1"/>
  <c r="K1542"/>
  <c r="S1542" s="1"/>
  <c r="H1542"/>
  <c r="J1542" s="1"/>
  <c r="K1541"/>
  <c r="S1541" s="1"/>
  <c r="H1541"/>
  <c r="J1541" s="1"/>
  <c r="K1540"/>
  <c r="S1540" s="1"/>
  <c r="H1540"/>
  <c r="J1540" s="1"/>
  <c r="K1539"/>
  <c r="S1539" s="1"/>
  <c r="H1539"/>
  <c r="J1539" s="1"/>
  <c r="H1538"/>
  <c r="K1538" s="1"/>
  <c r="H1537"/>
  <c r="K1537" s="1"/>
  <c r="H1536"/>
  <c r="K1536" s="1"/>
  <c r="H1535"/>
  <c r="K1535" s="1"/>
  <c r="H1534"/>
  <c r="K1534" s="1"/>
  <c r="H1533"/>
  <c r="K1533" s="1"/>
  <c r="H1532"/>
  <c r="K1532" s="1"/>
  <c r="H1531"/>
  <c r="K1531" s="1"/>
  <c r="H1530"/>
  <c r="K1530" s="1"/>
  <c r="H1529"/>
  <c r="K1529" s="1"/>
  <c r="H1528"/>
  <c r="K1528" s="1"/>
  <c r="H1527"/>
  <c r="K1527" s="1"/>
  <c r="H1526"/>
  <c r="K1526" s="1"/>
  <c r="H1525"/>
  <c r="K1525" s="1"/>
  <c r="H1524"/>
  <c r="K1524" s="1"/>
  <c r="H1523"/>
  <c r="K1523" s="1"/>
  <c r="H1522"/>
  <c r="K1522" s="1"/>
  <c r="H1521"/>
  <c r="K1521" s="1"/>
  <c r="H1520"/>
  <c r="K1520" s="1"/>
  <c r="H1519"/>
  <c r="K1519" s="1"/>
  <c r="H1518"/>
  <c r="K1518" s="1"/>
  <c r="H1517"/>
  <c r="K1517" s="1"/>
  <c r="H1516"/>
  <c r="K1516" s="1"/>
  <c r="H1515"/>
  <c r="K1515" s="1"/>
  <c r="H1514"/>
  <c r="K1514" s="1"/>
  <c r="H1513"/>
  <c r="K1513" s="1"/>
  <c r="H1512"/>
  <c r="K1512" s="1"/>
  <c r="H1511"/>
  <c r="K1511" s="1"/>
  <c r="H1510"/>
  <c r="K1510" s="1"/>
  <c r="H1509"/>
  <c r="K1509" s="1"/>
  <c r="H1508"/>
  <c r="K1508" s="1"/>
  <c r="H1507"/>
  <c r="K1507" s="1"/>
  <c r="H1506"/>
  <c r="K1506" s="1"/>
  <c r="H1505"/>
  <c r="K1505" s="1"/>
  <c r="H1504"/>
  <c r="K1504" s="1"/>
  <c r="H1503"/>
  <c r="K1503" s="1"/>
  <c r="H1502"/>
  <c r="K1502" s="1"/>
  <c r="H1501"/>
  <c r="K1501" s="1"/>
  <c r="H1500"/>
  <c r="K1500" s="1"/>
  <c r="H1499"/>
  <c r="K1499" s="1"/>
  <c r="H1498"/>
  <c r="K1498" s="1"/>
  <c r="H1497"/>
  <c r="K1497" s="1"/>
  <c r="H1496"/>
  <c r="K1496" s="1"/>
  <c r="H1495"/>
  <c r="K1495" s="1"/>
  <c r="H1494"/>
  <c r="K1494" s="1"/>
  <c r="H1493"/>
  <c r="K1493" s="1"/>
  <c r="H1492"/>
  <c r="K1492" s="1"/>
  <c r="H1491"/>
  <c r="K1491" s="1"/>
  <c r="H1490"/>
  <c r="K1490" s="1"/>
  <c r="H1489"/>
  <c r="K1489" s="1"/>
  <c r="H1488"/>
  <c r="K1488" s="1"/>
  <c r="H1487"/>
  <c r="K1487" s="1"/>
  <c r="H1486"/>
  <c r="H1591" s="1"/>
  <c r="G1470"/>
  <c r="K1469"/>
  <c r="S1469" s="1"/>
  <c r="H1469"/>
  <c r="J1469" s="1"/>
  <c r="K1468"/>
  <c r="S1468" s="1"/>
  <c r="H1468"/>
  <c r="J1468" s="1"/>
  <c r="K1467"/>
  <c r="S1467" s="1"/>
  <c r="H1467"/>
  <c r="J1467" s="1"/>
  <c r="K1466"/>
  <c r="S1466" s="1"/>
  <c r="H1466"/>
  <c r="J1466" s="1"/>
  <c r="K1465"/>
  <c r="S1465" s="1"/>
  <c r="H1465"/>
  <c r="J1465" s="1"/>
  <c r="K1464"/>
  <c r="S1464" s="1"/>
  <c r="H1464"/>
  <c r="J1464" s="1"/>
  <c r="K1463"/>
  <c r="S1463" s="1"/>
  <c r="H1463"/>
  <c r="J1463" s="1"/>
  <c r="K1462"/>
  <c r="S1462" s="1"/>
  <c r="H1462"/>
  <c r="J1462" s="1"/>
  <c r="K1461"/>
  <c r="S1461" s="1"/>
  <c r="H1461"/>
  <c r="J1461" s="1"/>
  <c r="K1460"/>
  <c r="S1460" s="1"/>
  <c r="H1460"/>
  <c r="J1460" s="1"/>
  <c r="K1459"/>
  <c r="S1459" s="1"/>
  <c r="H1459"/>
  <c r="J1459" s="1"/>
  <c r="K1458"/>
  <c r="S1458" s="1"/>
  <c r="H1458"/>
  <c r="J1458" s="1"/>
  <c r="K1457"/>
  <c r="S1457" s="1"/>
  <c r="H1457"/>
  <c r="J1457" s="1"/>
  <c r="K1456"/>
  <c r="S1456" s="1"/>
  <c r="H1456"/>
  <c r="J1456" s="1"/>
  <c r="K1455"/>
  <c r="S1455" s="1"/>
  <c r="H1455"/>
  <c r="J1455" s="1"/>
  <c r="K1454"/>
  <c r="S1454" s="1"/>
  <c r="H1454"/>
  <c r="J1454" s="1"/>
  <c r="K1453"/>
  <c r="S1453" s="1"/>
  <c r="H1453"/>
  <c r="J1453" s="1"/>
  <c r="K1452"/>
  <c r="S1452" s="1"/>
  <c r="H1452"/>
  <c r="J1452" s="1"/>
  <c r="K1451"/>
  <c r="S1451" s="1"/>
  <c r="H1451"/>
  <c r="J1451" s="1"/>
  <c r="K1450"/>
  <c r="S1450" s="1"/>
  <c r="H1450"/>
  <c r="J1450" s="1"/>
  <c r="H1449"/>
  <c r="J1449" s="1"/>
  <c r="H1448"/>
  <c r="J1448" s="1"/>
  <c r="H1447"/>
  <c r="J1447" s="1"/>
  <c r="H1446"/>
  <c r="J1446" s="1"/>
  <c r="H1445"/>
  <c r="J1445" s="1"/>
  <c r="H1444"/>
  <c r="J1444" s="1"/>
  <c r="H1443"/>
  <c r="J1443" s="1"/>
  <c r="H1442"/>
  <c r="J1442" s="1"/>
  <c r="H1441"/>
  <c r="J1441" s="1"/>
  <c r="H1440"/>
  <c r="J1440" s="1"/>
  <c r="H1439"/>
  <c r="J1439" s="1"/>
  <c r="H1438"/>
  <c r="J1438" s="1"/>
  <c r="H1437"/>
  <c r="J1437" s="1"/>
  <c r="H1436"/>
  <c r="J1436" s="1"/>
  <c r="H1435"/>
  <c r="J1435" s="1"/>
  <c r="H1434"/>
  <c r="J1434" s="1"/>
  <c r="H1433"/>
  <c r="J1433" s="1"/>
  <c r="H1432"/>
  <c r="J1432" s="1"/>
  <c r="H1431"/>
  <c r="J1431" s="1"/>
  <c r="H1430"/>
  <c r="J1430" s="1"/>
  <c r="H1429"/>
  <c r="J1429" s="1"/>
  <c r="H1428"/>
  <c r="J1428" s="1"/>
  <c r="H1427"/>
  <c r="J1427" s="1"/>
  <c r="H1426"/>
  <c r="J1426" s="1"/>
  <c r="H1425"/>
  <c r="J1425" s="1"/>
  <c r="H1424"/>
  <c r="J1424" s="1"/>
  <c r="H1423"/>
  <c r="J1423" s="1"/>
  <c r="H1422"/>
  <c r="J1422" s="1"/>
  <c r="H1421"/>
  <c r="J1421" s="1"/>
  <c r="H1420"/>
  <c r="J1420" s="1"/>
  <c r="H1419"/>
  <c r="J1419" s="1"/>
  <c r="H1418"/>
  <c r="J1418" s="1"/>
  <c r="H1417"/>
  <c r="J1417" s="1"/>
  <c r="H1416"/>
  <c r="J1416" s="1"/>
  <c r="H1415"/>
  <c r="J1415" s="1"/>
  <c r="H1414"/>
  <c r="J1414" s="1"/>
  <c r="H1413"/>
  <c r="J1413" s="1"/>
  <c r="H1412"/>
  <c r="J1412" s="1"/>
  <c r="H1411"/>
  <c r="J1411" s="1"/>
  <c r="H1410"/>
  <c r="J1410" s="1"/>
  <c r="H1409"/>
  <c r="J1409" s="1"/>
  <c r="H1408"/>
  <c r="J1408" s="1"/>
  <c r="H1407"/>
  <c r="J1407" s="1"/>
  <c r="H1406"/>
  <c r="J1406" s="1"/>
  <c r="H1405"/>
  <c r="J1405" s="1"/>
  <c r="H1404"/>
  <c r="J1404" s="1"/>
  <c r="H1403"/>
  <c r="J1403" s="1"/>
  <c r="H1402"/>
  <c r="J1402" s="1"/>
  <c r="H1401"/>
  <c r="J1401" s="1"/>
  <c r="H1400"/>
  <c r="J1400" s="1"/>
  <c r="H1399"/>
  <c r="J1399" s="1"/>
  <c r="H1398"/>
  <c r="J1398" s="1"/>
  <c r="H1397"/>
  <c r="J1397" s="1"/>
  <c r="H1396"/>
  <c r="J1396" s="1"/>
  <c r="H1395"/>
  <c r="J1395" s="1"/>
  <c r="H1394"/>
  <c r="J1394" s="1"/>
  <c r="H1393"/>
  <c r="J1393" s="1"/>
  <c r="H1392"/>
  <c r="J1392" s="1"/>
  <c r="H1391"/>
  <c r="J1391" s="1"/>
  <c r="H1390"/>
  <c r="J1390" s="1"/>
  <c r="H1389"/>
  <c r="J1389" s="1"/>
  <c r="H1388"/>
  <c r="J1388" s="1"/>
  <c r="H1387"/>
  <c r="J1387" s="1"/>
  <c r="H1386"/>
  <c r="J1386" s="1"/>
  <c r="H1385"/>
  <c r="J1385" s="1"/>
  <c r="H1384"/>
  <c r="J1384" s="1"/>
  <c r="H1383"/>
  <c r="J1383" s="1"/>
  <c r="H1382"/>
  <c r="J1382" s="1"/>
  <c r="H1381"/>
  <c r="J1381" s="1"/>
  <c r="H1380"/>
  <c r="J1380" s="1"/>
  <c r="H1379"/>
  <c r="J1379" s="1"/>
  <c r="H1378"/>
  <c r="J1378" s="1"/>
  <c r="H1377"/>
  <c r="J1377" s="1"/>
  <c r="H1376"/>
  <c r="J1376" s="1"/>
  <c r="H1375"/>
  <c r="J1375" s="1"/>
  <c r="H1374"/>
  <c r="J1374" s="1"/>
  <c r="H1373"/>
  <c r="J1373" s="1"/>
  <c r="H1372"/>
  <c r="J1372" s="1"/>
  <c r="H1371"/>
  <c r="J1371" s="1"/>
  <c r="H1370"/>
  <c r="J1370" s="1"/>
  <c r="H1369"/>
  <c r="J1369" s="1"/>
  <c r="H1368"/>
  <c r="J1368" s="1"/>
  <c r="H1367"/>
  <c r="J1367" s="1"/>
  <c r="H1366"/>
  <c r="J1366" s="1"/>
  <c r="H1365"/>
  <c r="J1365" s="1"/>
  <c r="H1364"/>
  <c r="J1364" s="1"/>
  <c r="H1363"/>
  <c r="J1363" s="1"/>
  <c r="H1362"/>
  <c r="J1362" s="1"/>
  <c r="H1361"/>
  <c r="J1361" s="1"/>
  <c r="H1360"/>
  <c r="J1360" s="1"/>
  <c r="H1359"/>
  <c r="J1359" s="1"/>
  <c r="H1358"/>
  <c r="J1358" s="1"/>
  <c r="H1357"/>
  <c r="J1357" s="1"/>
  <c r="H1356"/>
  <c r="J1356" s="1"/>
  <c r="G1332"/>
  <c r="K1331"/>
  <c r="S1331" s="1"/>
  <c r="H1331"/>
  <c r="J1331" s="1"/>
  <c r="K1330"/>
  <c r="S1330" s="1"/>
  <c r="H1330"/>
  <c r="J1330" s="1"/>
  <c r="K1329"/>
  <c r="S1329" s="1"/>
  <c r="H1329"/>
  <c r="J1329" s="1"/>
  <c r="K1328"/>
  <c r="S1328" s="1"/>
  <c r="H1328"/>
  <c r="J1328" s="1"/>
  <c r="K1327"/>
  <c r="S1327" s="1"/>
  <c r="H1327"/>
  <c r="J1327" s="1"/>
  <c r="K1326"/>
  <c r="S1326" s="1"/>
  <c r="H1326"/>
  <c r="J1326" s="1"/>
  <c r="K1325"/>
  <c r="S1325" s="1"/>
  <c r="H1325"/>
  <c r="J1325" s="1"/>
  <c r="K1324"/>
  <c r="S1324" s="1"/>
  <c r="H1324"/>
  <c r="J1324" s="1"/>
  <c r="K1323"/>
  <c r="S1323" s="1"/>
  <c r="H1323"/>
  <c r="J1323" s="1"/>
  <c r="K1322"/>
  <c r="S1322" s="1"/>
  <c r="H1322"/>
  <c r="J1322" s="1"/>
  <c r="K1321"/>
  <c r="S1321" s="1"/>
  <c r="H1321"/>
  <c r="J1321" s="1"/>
  <c r="K1320"/>
  <c r="S1320" s="1"/>
  <c r="H1320"/>
  <c r="J1320" s="1"/>
  <c r="K1319"/>
  <c r="S1319" s="1"/>
  <c r="H1319"/>
  <c r="J1319" s="1"/>
  <c r="K1318"/>
  <c r="S1318" s="1"/>
  <c r="H1318"/>
  <c r="J1318" s="1"/>
  <c r="K1317"/>
  <c r="S1317" s="1"/>
  <c r="H1317"/>
  <c r="J1317" s="1"/>
  <c r="K1316"/>
  <c r="S1316" s="1"/>
  <c r="H1316"/>
  <c r="J1316" s="1"/>
  <c r="K1315"/>
  <c r="S1315" s="1"/>
  <c r="H1315"/>
  <c r="J1315" s="1"/>
  <c r="K1314"/>
  <c r="S1314" s="1"/>
  <c r="H1314"/>
  <c r="J1314" s="1"/>
  <c r="K1313"/>
  <c r="S1313" s="1"/>
  <c r="H1313"/>
  <c r="J1313" s="1"/>
  <c r="K1312"/>
  <c r="S1312" s="1"/>
  <c r="H1312"/>
  <c r="J1312" s="1"/>
  <c r="K1311"/>
  <c r="S1311" s="1"/>
  <c r="H1311"/>
  <c r="J1311" s="1"/>
  <c r="K1310"/>
  <c r="S1310" s="1"/>
  <c r="H1310"/>
  <c r="J1310" s="1"/>
  <c r="K1309"/>
  <c r="S1309" s="1"/>
  <c r="H1309"/>
  <c r="J1309" s="1"/>
  <c r="K1308"/>
  <c r="S1308" s="1"/>
  <c r="H1308"/>
  <c r="J1308" s="1"/>
  <c r="K1307"/>
  <c r="S1307" s="1"/>
  <c r="H1307"/>
  <c r="J1307" s="1"/>
  <c r="K1306"/>
  <c r="S1306" s="1"/>
  <c r="H1306"/>
  <c r="J1306" s="1"/>
  <c r="K1305"/>
  <c r="S1305" s="1"/>
  <c r="H1305"/>
  <c r="J1305" s="1"/>
  <c r="K1304"/>
  <c r="S1304" s="1"/>
  <c r="H1304"/>
  <c r="J1304" s="1"/>
  <c r="K1303"/>
  <c r="S1303" s="1"/>
  <c r="H1303"/>
  <c r="J1303" s="1"/>
  <c r="K1302"/>
  <c r="S1302" s="1"/>
  <c r="H1302"/>
  <c r="J1302" s="1"/>
  <c r="K1301"/>
  <c r="S1301" s="1"/>
  <c r="H1301"/>
  <c r="J1301" s="1"/>
  <c r="K1300"/>
  <c r="S1300" s="1"/>
  <c r="H1300"/>
  <c r="J1300" s="1"/>
  <c r="K1299"/>
  <c r="S1299" s="1"/>
  <c r="H1299"/>
  <c r="J1299" s="1"/>
  <c r="K1298"/>
  <c r="S1298" s="1"/>
  <c r="H1298"/>
  <c r="J1298" s="1"/>
  <c r="K1297"/>
  <c r="S1297" s="1"/>
  <c r="H1297"/>
  <c r="J1297" s="1"/>
  <c r="K1296"/>
  <c r="S1296" s="1"/>
  <c r="H1296"/>
  <c r="J1296" s="1"/>
  <c r="K1295"/>
  <c r="S1295" s="1"/>
  <c r="H1295"/>
  <c r="J1295" s="1"/>
  <c r="K1294"/>
  <c r="S1294" s="1"/>
  <c r="H1294"/>
  <c r="J1294" s="1"/>
  <c r="K1293"/>
  <c r="S1293" s="1"/>
  <c r="H1293"/>
  <c r="J1293" s="1"/>
  <c r="K1292"/>
  <c r="S1292" s="1"/>
  <c r="H1292"/>
  <c r="J1292" s="1"/>
  <c r="K1291"/>
  <c r="S1291" s="1"/>
  <c r="H1291"/>
  <c r="J1291" s="1"/>
  <c r="K1290"/>
  <c r="S1290" s="1"/>
  <c r="H1290"/>
  <c r="J1290" s="1"/>
  <c r="K1289"/>
  <c r="S1289" s="1"/>
  <c r="H1289"/>
  <c r="J1289" s="1"/>
  <c r="K1288"/>
  <c r="S1288" s="1"/>
  <c r="H1288"/>
  <c r="J1288" s="1"/>
  <c r="K1287"/>
  <c r="S1287" s="1"/>
  <c r="H1287"/>
  <c r="J1287" s="1"/>
  <c r="K1286"/>
  <c r="S1286" s="1"/>
  <c r="H1286"/>
  <c r="J1286" s="1"/>
  <c r="K1285"/>
  <c r="S1285" s="1"/>
  <c r="H1285"/>
  <c r="J1285" s="1"/>
  <c r="K1284"/>
  <c r="S1284" s="1"/>
  <c r="H1284"/>
  <c r="J1284" s="1"/>
  <c r="K1283"/>
  <c r="S1283" s="1"/>
  <c r="H1283"/>
  <c r="J1283" s="1"/>
  <c r="K1282"/>
  <c r="S1282" s="1"/>
  <c r="H1282"/>
  <c r="J1282" s="1"/>
  <c r="K1281"/>
  <c r="S1281" s="1"/>
  <c r="H1281"/>
  <c r="J1281" s="1"/>
  <c r="K1280"/>
  <c r="S1280" s="1"/>
  <c r="H1280"/>
  <c r="J1280" s="1"/>
  <c r="K1279"/>
  <c r="S1279" s="1"/>
  <c r="H1279"/>
  <c r="J1279" s="1"/>
  <c r="K1278"/>
  <c r="S1278" s="1"/>
  <c r="H1278"/>
  <c r="J1278" s="1"/>
  <c r="K1277"/>
  <c r="S1277" s="1"/>
  <c r="H1277"/>
  <c r="J1277" s="1"/>
  <c r="K1276"/>
  <c r="S1276" s="1"/>
  <c r="H1276"/>
  <c r="J1276" s="1"/>
  <c r="K1275"/>
  <c r="S1275" s="1"/>
  <c r="H1275"/>
  <c r="J1275" s="1"/>
  <c r="K1274"/>
  <c r="S1274" s="1"/>
  <c r="H1274"/>
  <c r="J1274" s="1"/>
  <c r="K1273"/>
  <c r="S1273" s="1"/>
  <c r="H1273"/>
  <c r="J1273" s="1"/>
  <c r="K1272"/>
  <c r="S1272" s="1"/>
  <c r="H1272"/>
  <c r="J1272" s="1"/>
  <c r="K1271"/>
  <c r="S1271" s="1"/>
  <c r="H1271"/>
  <c r="J1271" s="1"/>
  <c r="K1270"/>
  <c r="S1270" s="1"/>
  <c r="H1270"/>
  <c r="J1270" s="1"/>
  <c r="K1269"/>
  <c r="S1269" s="1"/>
  <c r="H1269"/>
  <c r="J1269" s="1"/>
  <c r="K1268"/>
  <c r="S1268" s="1"/>
  <c r="H1268"/>
  <c r="J1268" s="1"/>
  <c r="H1267"/>
  <c r="K1267" s="1"/>
  <c r="H1266"/>
  <c r="K1266" s="1"/>
  <c r="H1265"/>
  <c r="K1265" s="1"/>
  <c r="H1264"/>
  <c r="K1264" s="1"/>
  <c r="H1263"/>
  <c r="K1263" s="1"/>
  <c r="H1262"/>
  <c r="K1262" s="1"/>
  <c r="H1261"/>
  <c r="K1261" s="1"/>
  <c r="H1260"/>
  <c r="K1260" s="1"/>
  <c r="H1259"/>
  <c r="K1259" s="1"/>
  <c r="H1258"/>
  <c r="K1258" s="1"/>
  <c r="H1257"/>
  <c r="K1257" s="1"/>
  <c r="H1256"/>
  <c r="K1256" s="1"/>
  <c r="H1255"/>
  <c r="K1255" s="1"/>
  <c r="H1254"/>
  <c r="K1254" s="1"/>
  <c r="H1253"/>
  <c r="K1253" s="1"/>
  <c r="J1252"/>
  <c r="L1252" s="1"/>
  <c r="H1252"/>
  <c r="K1252" s="1"/>
  <c r="H1251"/>
  <c r="K1251" s="1"/>
  <c r="J1250"/>
  <c r="I1250" s="1"/>
  <c r="H1250"/>
  <c r="K1250" s="1"/>
  <c r="H1249"/>
  <c r="K1249" s="1"/>
  <c r="J1248"/>
  <c r="I1248" s="1"/>
  <c r="H1248"/>
  <c r="K1248" s="1"/>
  <c r="H1247"/>
  <c r="K1247" s="1"/>
  <c r="J1246"/>
  <c r="I1246" s="1"/>
  <c r="H1246"/>
  <c r="K1246" s="1"/>
  <c r="K1245"/>
  <c r="S1245" s="1"/>
  <c r="H1245"/>
  <c r="J1245" s="1"/>
  <c r="K1244"/>
  <c r="S1244" s="1"/>
  <c r="H1244"/>
  <c r="J1244" s="1"/>
  <c r="K1243"/>
  <c r="S1243" s="1"/>
  <c r="H1243"/>
  <c r="J1243" s="1"/>
  <c r="H1242"/>
  <c r="K1242" s="1"/>
  <c r="H1241"/>
  <c r="K1241" s="1"/>
  <c r="H1240"/>
  <c r="K1240" s="1"/>
  <c r="H1239"/>
  <c r="K1239" s="1"/>
  <c r="H1238"/>
  <c r="K1238" s="1"/>
  <c r="H1237"/>
  <c r="K1237" s="1"/>
  <c r="H1236"/>
  <c r="K1236" s="1"/>
  <c r="H1235"/>
  <c r="K1235" s="1"/>
  <c r="H1234"/>
  <c r="K1234" s="1"/>
  <c r="H1233"/>
  <c r="K1233" s="1"/>
  <c r="H1232"/>
  <c r="K1232" s="1"/>
  <c r="H1231"/>
  <c r="K1231" s="1"/>
  <c r="H1230"/>
  <c r="K1230" s="1"/>
  <c r="H1229"/>
  <c r="K1229" s="1"/>
  <c r="H1228"/>
  <c r="K1228" s="1"/>
  <c r="H1227"/>
  <c r="K1227" s="1"/>
  <c r="H1226"/>
  <c r="K1226" s="1"/>
  <c r="H1225"/>
  <c r="K1225" s="1"/>
  <c r="H1224"/>
  <c r="K1224" s="1"/>
  <c r="H1223"/>
  <c r="K1223" s="1"/>
  <c r="H1222"/>
  <c r="K1222" s="1"/>
  <c r="H1221"/>
  <c r="H1332" s="1"/>
  <c r="G1194"/>
  <c r="K1193"/>
  <c r="S1193" s="1"/>
  <c r="H1193"/>
  <c r="J1193" s="1"/>
  <c r="K1192"/>
  <c r="S1192" s="1"/>
  <c r="H1192"/>
  <c r="J1192" s="1"/>
  <c r="K1191"/>
  <c r="S1191" s="1"/>
  <c r="H1191"/>
  <c r="J1191" s="1"/>
  <c r="K1190"/>
  <c r="S1190" s="1"/>
  <c r="H1190"/>
  <c r="J1190" s="1"/>
  <c r="K1189"/>
  <c r="S1189" s="1"/>
  <c r="H1189"/>
  <c r="J1189" s="1"/>
  <c r="K1188"/>
  <c r="S1188" s="1"/>
  <c r="H1188"/>
  <c r="J1188" s="1"/>
  <c r="K1187"/>
  <c r="S1187" s="1"/>
  <c r="H1187"/>
  <c r="J1187" s="1"/>
  <c r="H1186"/>
  <c r="J1186" s="1"/>
  <c r="H1185"/>
  <c r="J1185" s="1"/>
  <c r="H1184"/>
  <c r="J1184" s="1"/>
  <c r="H1183"/>
  <c r="J1183" s="1"/>
  <c r="H1182"/>
  <c r="J1182" s="1"/>
  <c r="H1181"/>
  <c r="J1181" s="1"/>
  <c r="H1180"/>
  <c r="J1180" s="1"/>
  <c r="H1179"/>
  <c r="J1179" s="1"/>
  <c r="H1178"/>
  <c r="J1178" s="1"/>
  <c r="H1177"/>
  <c r="J1177" s="1"/>
  <c r="H1176"/>
  <c r="J1176" s="1"/>
  <c r="H1175"/>
  <c r="J1175" s="1"/>
  <c r="H1174"/>
  <c r="J1174" s="1"/>
  <c r="H1173"/>
  <c r="J1173" s="1"/>
  <c r="H1172"/>
  <c r="J1172" s="1"/>
  <c r="H1171"/>
  <c r="J1171" s="1"/>
  <c r="H1170"/>
  <c r="J1170" s="1"/>
  <c r="H1169"/>
  <c r="J1169" s="1"/>
  <c r="H1168"/>
  <c r="J1168" s="1"/>
  <c r="H1167"/>
  <c r="J1167" s="1"/>
  <c r="H1166"/>
  <c r="J1166" s="1"/>
  <c r="H1165"/>
  <c r="J1165" s="1"/>
  <c r="H1164"/>
  <c r="J1164" s="1"/>
  <c r="H1163"/>
  <c r="J1163" s="1"/>
  <c r="H1162"/>
  <c r="J1162" s="1"/>
  <c r="H1161"/>
  <c r="J1161" s="1"/>
  <c r="H1160"/>
  <c r="J1160" s="1"/>
  <c r="H1159"/>
  <c r="J1159" s="1"/>
  <c r="H1158"/>
  <c r="J1158" s="1"/>
  <c r="H1157"/>
  <c r="J1157" s="1"/>
  <c r="H1156"/>
  <c r="J1156" s="1"/>
  <c r="H1155"/>
  <c r="J1155" s="1"/>
  <c r="H1154"/>
  <c r="J1154" s="1"/>
  <c r="H1153"/>
  <c r="J1153" s="1"/>
  <c r="H1152"/>
  <c r="J1152" s="1"/>
  <c r="H1151"/>
  <c r="J1151" s="1"/>
  <c r="H1150"/>
  <c r="J1150" s="1"/>
  <c r="H1149"/>
  <c r="J1149" s="1"/>
  <c r="H1148"/>
  <c r="J1148" s="1"/>
  <c r="H1147"/>
  <c r="J1147" s="1"/>
  <c r="H1146"/>
  <c r="J1146" s="1"/>
  <c r="H1145"/>
  <c r="J1145" s="1"/>
  <c r="H1144"/>
  <c r="J1144" s="1"/>
  <c r="H1143"/>
  <c r="J1143" s="1"/>
  <c r="H1142"/>
  <c r="J1142" s="1"/>
  <c r="H1141"/>
  <c r="J1141" s="1"/>
  <c r="H1140"/>
  <c r="J1140" s="1"/>
  <c r="H1139"/>
  <c r="J1139" s="1"/>
  <c r="H1138"/>
  <c r="J1138" s="1"/>
  <c r="H1137"/>
  <c r="J1137" s="1"/>
  <c r="H1136"/>
  <c r="J1136" s="1"/>
  <c r="H1135"/>
  <c r="J1135" s="1"/>
  <c r="H1134"/>
  <c r="J1134" s="1"/>
  <c r="H1133"/>
  <c r="J1133" s="1"/>
  <c r="H1132"/>
  <c r="J1132" s="1"/>
  <c r="H1131"/>
  <c r="J1131" s="1"/>
  <c r="H1130"/>
  <c r="J1130" s="1"/>
  <c r="H1129"/>
  <c r="J1129" s="1"/>
  <c r="H1128"/>
  <c r="J1128" s="1"/>
  <c r="H1127"/>
  <c r="J1127" s="1"/>
  <c r="H1126"/>
  <c r="J1126" s="1"/>
  <c r="H1125"/>
  <c r="J1125" s="1"/>
  <c r="H1124"/>
  <c r="J1124" s="1"/>
  <c r="H1123"/>
  <c r="J1123" s="1"/>
  <c r="H1122"/>
  <c r="J1122" s="1"/>
  <c r="H1121"/>
  <c r="J1121" s="1"/>
  <c r="H1120"/>
  <c r="J1120" s="1"/>
  <c r="H1119"/>
  <c r="J1119" s="1"/>
  <c r="H1118"/>
  <c r="J1118" s="1"/>
  <c r="H1117"/>
  <c r="J1117" s="1"/>
  <c r="H1116"/>
  <c r="J1116" s="1"/>
  <c r="H1115"/>
  <c r="J1115" s="1"/>
  <c r="H1114"/>
  <c r="J1114" s="1"/>
  <c r="H1113"/>
  <c r="J1113" s="1"/>
  <c r="H1112"/>
  <c r="J1112" s="1"/>
  <c r="H1111"/>
  <c r="J1111" s="1"/>
  <c r="H1110"/>
  <c r="J1110" s="1"/>
  <c r="H1109"/>
  <c r="J1109" s="1"/>
  <c r="H1108"/>
  <c r="J1108" s="1"/>
  <c r="H1107"/>
  <c r="J1107" s="1"/>
  <c r="H1106"/>
  <c r="J1106" s="1"/>
  <c r="H1105"/>
  <c r="J1105" s="1"/>
  <c r="H1104"/>
  <c r="J1104" s="1"/>
  <c r="H1103"/>
  <c r="J1103" s="1"/>
  <c r="H1102"/>
  <c r="J1102" s="1"/>
  <c r="H1101"/>
  <c r="J1101" s="1"/>
  <c r="H1100"/>
  <c r="J1100" s="1"/>
  <c r="H1099"/>
  <c r="J1099" s="1"/>
  <c r="H1098"/>
  <c r="J1098" s="1"/>
  <c r="H1097"/>
  <c r="J1097" s="1"/>
  <c r="H1096"/>
  <c r="J1096" s="1"/>
  <c r="H1095"/>
  <c r="J1095" s="1"/>
  <c r="H1094"/>
  <c r="J1094" s="1"/>
  <c r="H1093"/>
  <c r="J1093" s="1"/>
  <c r="H1092"/>
  <c r="J1092" s="1"/>
  <c r="H1091"/>
  <c r="J1091" s="1"/>
  <c r="H1090"/>
  <c r="J1090" s="1"/>
  <c r="H1089"/>
  <c r="J1089" s="1"/>
  <c r="H1088"/>
  <c r="J1088" s="1"/>
  <c r="H1087"/>
  <c r="J1087" s="1"/>
  <c r="H1086"/>
  <c r="J1086" s="1"/>
  <c r="H1085"/>
  <c r="J1085" s="1"/>
  <c r="H1084"/>
  <c r="J1084" s="1"/>
  <c r="H1083"/>
  <c r="J1083" s="1"/>
  <c r="H1082"/>
  <c r="J1082" s="1"/>
  <c r="H1081"/>
  <c r="J1081" s="1"/>
  <c r="H1080"/>
  <c r="J1080" s="1"/>
  <c r="H1079"/>
  <c r="J1079" s="1"/>
  <c r="H1078"/>
  <c r="J1078" s="1"/>
  <c r="H1077"/>
  <c r="J1077" s="1"/>
  <c r="H1076"/>
  <c r="J1076" s="1"/>
  <c r="G1069"/>
  <c r="K1068"/>
  <c r="S1068" s="1"/>
  <c r="H1068"/>
  <c r="J1068" s="1"/>
  <c r="K1067"/>
  <c r="S1067" s="1"/>
  <c r="H1067"/>
  <c r="J1067" s="1"/>
  <c r="K1066"/>
  <c r="S1066" s="1"/>
  <c r="H1066"/>
  <c r="J1066" s="1"/>
  <c r="K1065"/>
  <c r="S1065" s="1"/>
  <c r="H1065"/>
  <c r="J1065" s="1"/>
  <c r="K1064"/>
  <c r="S1064" s="1"/>
  <c r="H1064"/>
  <c r="J1064" s="1"/>
  <c r="K1063"/>
  <c r="S1063" s="1"/>
  <c r="H1063"/>
  <c r="J1063" s="1"/>
  <c r="K1062"/>
  <c r="S1062" s="1"/>
  <c r="H1062"/>
  <c r="J1062" s="1"/>
  <c r="K1061"/>
  <c r="S1061" s="1"/>
  <c r="H1061"/>
  <c r="J1061" s="1"/>
  <c r="K1060"/>
  <c r="S1060" s="1"/>
  <c r="H1060"/>
  <c r="J1060" s="1"/>
  <c r="K1059"/>
  <c r="S1059" s="1"/>
  <c r="H1059"/>
  <c r="J1059" s="1"/>
  <c r="K1058"/>
  <c r="S1058" s="1"/>
  <c r="H1058"/>
  <c r="J1058" s="1"/>
  <c r="K1057"/>
  <c r="S1057" s="1"/>
  <c r="H1057"/>
  <c r="J1057" s="1"/>
  <c r="K1056"/>
  <c r="S1056" s="1"/>
  <c r="H1056"/>
  <c r="J1056" s="1"/>
  <c r="K1055"/>
  <c r="S1055" s="1"/>
  <c r="H1055"/>
  <c r="J1055" s="1"/>
  <c r="K1054"/>
  <c r="S1054" s="1"/>
  <c r="H1054"/>
  <c r="J1054" s="1"/>
  <c r="K1053"/>
  <c r="S1053" s="1"/>
  <c r="H1053"/>
  <c r="J1053" s="1"/>
  <c r="K1052"/>
  <c r="S1052" s="1"/>
  <c r="H1052"/>
  <c r="J1052" s="1"/>
  <c r="K1051"/>
  <c r="S1051" s="1"/>
  <c r="H1051"/>
  <c r="J1051" s="1"/>
  <c r="K1050"/>
  <c r="S1050" s="1"/>
  <c r="H1050"/>
  <c r="J1050" s="1"/>
  <c r="K1049"/>
  <c r="S1049" s="1"/>
  <c r="H1049"/>
  <c r="J1049" s="1"/>
  <c r="K1048"/>
  <c r="S1048" s="1"/>
  <c r="H1048"/>
  <c r="J1048" s="1"/>
  <c r="K1047"/>
  <c r="S1047" s="1"/>
  <c r="H1047"/>
  <c r="J1047" s="1"/>
  <c r="K1046"/>
  <c r="S1046" s="1"/>
  <c r="H1046"/>
  <c r="J1046" s="1"/>
  <c r="K1045"/>
  <c r="S1045" s="1"/>
  <c r="H1045"/>
  <c r="J1045" s="1"/>
  <c r="K1044"/>
  <c r="S1044" s="1"/>
  <c r="H1044"/>
  <c r="J1044" s="1"/>
  <c r="K1043"/>
  <c r="S1043" s="1"/>
  <c r="H1043"/>
  <c r="J1043" s="1"/>
  <c r="K1042"/>
  <c r="S1042" s="1"/>
  <c r="H1042"/>
  <c r="J1042" s="1"/>
  <c r="K1041"/>
  <c r="S1041" s="1"/>
  <c r="H1041"/>
  <c r="J1041" s="1"/>
  <c r="K1040"/>
  <c r="S1040" s="1"/>
  <c r="H1040"/>
  <c r="J1040" s="1"/>
  <c r="K1039"/>
  <c r="S1039" s="1"/>
  <c r="H1039"/>
  <c r="J1039" s="1"/>
  <c r="K1038"/>
  <c r="S1038" s="1"/>
  <c r="H1038"/>
  <c r="J1038" s="1"/>
  <c r="K1037"/>
  <c r="S1037" s="1"/>
  <c r="H1037"/>
  <c r="J1037" s="1"/>
  <c r="K1036"/>
  <c r="S1036" s="1"/>
  <c r="H1036"/>
  <c r="J1036" s="1"/>
  <c r="K1035"/>
  <c r="S1035" s="1"/>
  <c r="H1035"/>
  <c r="J1035" s="1"/>
  <c r="K1034"/>
  <c r="S1034" s="1"/>
  <c r="H1034"/>
  <c r="J1034" s="1"/>
  <c r="K1033"/>
  <c r="S1033" s="1"/>
  <c r="H1033"/>
  <c r="J1033" s="1"/>
  <c r="K1032"/>
  <c r="S1032" s="1"/>
  <c r="H1032"/>
  <c r="J1032" s="1"/>
  <c r="K1031"/>
  <c r="S1031" s="1"/>
  <c r="H1031"/>
  <c r="J1031" s="1"/>
  <c r="K1030"/>
  <c r="S1030" s="1"/>
  <c r="H1030"/>
  <c r="J1030" s="1"/>
  <c r="K1029"/>
  <c r="S1029" s="1"/>
  <c r="H1029"/>
  <c r="J1029" s="1"/>
  <c r="K1028"/>
  <c r="S1028" s="1"/>
  <c r="H1028"/>
  <c r="J1028" s="1"/>
  <c r="K1027"/>
  <c r="S1027" s="1"/>
  <c r="H1027"/>
  <c r="J1027" s="1"/>
  <c r="K1026"/>
  <c r="S1026" s="1"/>
  <c r="H1026"/>
  <c r="J1026" s="1"/>
  <c r="K1025"/>
  <c r="S1025" s="1"/>
  <c r="H1025"/>
  <c r="J1025" s="1"/>
  <c r="K1024"/>
  <c r="S1024" s="1"/>
  <c r="H1024"/>
  <c r="J1024" s="1"/>
  <c r="K1023"/>
  <c r="S1023" s="1"/>
  <c r="H1023"/>
  <c r="J1023" s="1"/>
  <c r="K1022"/>
  <c r="S1022" s="1"/>
  <c r="H1022"/>
  <c r="J1022" s="1"/>
  <c r="K1021"/>
  <c r="S1021" s="1"/>
  <c r="H1021"/>
  <c r="J1021" s="1"/>
  <c r="K1020"/>
  <c r="S1020" s="1"/>
  <c r="H1020"/>
  <c r="J1020" s="1"/>
  <c r="K1019"/>
  <c r="S1019" s="1"/>
  <c r="H1019"/>
  <c r="J1019" s="1"/>
  <c r="K1018"/>
  <c r="S1018" s="1"/>
  <c r="H1018"/>
  <c r="J1018" s="1"/>
  <c r="K1017"/>
  <c r="S1017" s="1"/>
  <c r="H1017"/>
  <c r="J1017" s="1"/>
  <c r="K1016"/>
  <c r="S1016" s="1"/>
  <c r="H1016"/>
  <c r="J1016" s="1"/>
  <c r="K1015"/>
  <c r="S1015" s="1"/>
  <c r="H1015"/>
  <c r="J1015" s="1"/>
  <c r="K1014"/>
  <c r="S1014" s="1"/>
  <c r="H1014"/>
  <c r="J1014" s="1"/>
  <c r="K1013"/>
  <c r="S1013" s="1"/>
  <c r="H1013"/>
  <c r="J1013" s="1"/>
  <c r="K1012"/>
  <c r="S1012" s="1"/>
  <c r="H1012"/>
  <c r="J1012" s="1"/>
  <c r="K1011"/>
  <c r="S1011" s="1"/>
  <c r="H1011"/>
  <c r="J1011" s="1"/>
  <c r="K1010"/>
  <c r="S1010" s="1"/>
  <c r="H1010"/>
  <c r="J1010" s="1"/>
  <c r="K1009"/>
  <c r="S1009" s="1"/>
  <c r="H1009"/>
  <c r="J1009" s="1"/>
  <c r="K1008"/>
  <c r="S1008" s="1"/>
  <c r="H1008"/>
  <c r="J1008" s="1"/>
  <c r="K1007"/>
  <c r="S1007" s="1"/>
  <c r="H1007"/>
  <c r="J1007" s="1"/>
  <c r="K1006"/>
  <c r="S1006" s="1"/>
  <c r="H1006"/>
  <c r="J1006" s="1"/>
  <c r="K1005"/>
  <c r="S1005" s="1"/>
  <c r="H1005"/>
  <c r="J1005" s="1"/>
  <c r="K1004"/>
  <c r="S1004" s="1"/>
  <c r="H1004"/>
  <c r="J1004" s="1"/>
  <c r="K1003"/>
  <c r="S1003" s="1"/>
  <c r="H1003"/>
  <c r="J1003" s="1"/>
  <c r="K1002"/>
  <c r="S1002" s="1"/>
  <c r="H1002"/>
  <c r="J1002" s="1"/>
  <c r="K1001"/>
  <c r="S1001" s="1"/>
  <c r="H1001"/>
  <c r="J1001" s="1"/>
  <c r="K1000"/>
  <c r="S1000" s="1"/>
  <c r="H1000"/>
  <c r="J1000" s="1"/>
  <c r="K999"/>
  <c r="S999" s="1"/>
  <c r="H999"/>
  <c r="J999" s="1"/>
  <c r="K998"/>
  <c r="S998" s="1"/>
  <c r="H998"/>
  <c r="J998" s="1"/>
  <c r="K997"/>
  <c r="S997" s="1"/>
  <c r="H997"/>
  <c r="J997" s="1"/>
  <c r="K996"/>
  <c r="S996" s="1"/>
  <c r="H996"/>
  <c r="J996" s="1"/>
  <c r="H995"/>
  <c r="K995" s="1"/>
  <c r="H994"/>
  <c r="K994" s="1"/>
  <c r="H993"/>
  <c r="K993" s="1"/>
  <c r="H992"/>
  <c r="K992" s="1"/>
  <c r="H991"/>
  <c r="K991" s="1"/>
  <c r="H990"/>
  <c r="K990" s="1"/>
  <c r="H989"/>
  <c r="K989" s="1"/>
  <c r="H988"/>
  <c r="K988" s="1"/>
  <c r="H987"/>
  <c r="K987" s="1"/>
  <c r="H986"/>
  <c r="K986" s="1"/>
  <c r="H985"/>
  <c r="K985" s="1"/>
  <c r="H984"/>
  <c r="K984" s="1"/>
  <c r="H983"/>
  <c r="K983" s="1"/>
  <c r="H982"/>
  <c r="K982" s="1"/>
  <c r="H981"/>
  <c r="K981" s="1"/>
  <c r="H980"/>
  <c r="K980" s="1"/>
  <c r="H979"/>
  <c r="K979" s="1"/>
  <c r="H978"/>
  <c r="K978" s="1"/>
  <c r="H977"/>
  <c r="K977" s="1"/>
  <c r="H976"/>
  <c r="K976" s="1"/>
  <c r="H975"/>
  <c r="K975" s="1"/>
  <c r="H974"/>
  <c r="K974" s="1"/>
  <c r="H973"/>
  <c r="K973" s="1"/>
  <c r="H972"/>
  <c r="K972" s="1"/>
  <c r="H971"/>
  <c r="K971" s="1"/>
  <c r="H970"/>
  <c r="K970" s="1"/>
  <c r="H969"/>
  <c r="K969" s="1"/>
  <c r="H968"/>
  <c r="K968" s="1"/>
  <c r="H967"/>
  <c r="K967" s="1"/>
  <c r="H966"/>
  <c r="K966" s="1"/>
  <c r="H965"/>
  <c r="K965" s="1"/>
  <c r="H964"/>
  <c r="K964" s="1"/>
  <c r="H963"/>
  <c r="K963" s="1"/>
  <c r="H962"/>
  <c r="K962" s="1"/>
  <c r="H961"/>
  <c r="K961" s="1"/>
  <c r="H960"/>
  <c r="K960" s="1"/>
  <c r="H959"/>
  <c r="K959" s="1"/>
  <c r="H958"/>
  <c r="K958" s="1"/>
  <c r="H957"/>
  <c r="K957" s="1"/>
  <c r="H956"/>
  <c r="K956" s="1"/>
  <c r="H955"/>
  <c r="K955" s="1"/>
  <c r="H954"/>
  <c r="K954" s="1"/>
  <c r="H953"/>
  <c r="K953" s="1"/>
  <c r="H952"/>
  <c r="K952" s="1"/>
  <c r="H951"/>
  <c r="K951" s="1"/>
  <c r="H950"/>
  <c r="K950" s="1"/>
  <c r="H949"/>
  <c r="K949" s="1"/>
  <c r="H948"/>
  <c r="H1069" s="1"/>
  <c r="G938"/>
  <c r="K937"/>
  <c r="S937" s="1"/>
  <c r="H937"/>
  <c r="J937" s="1"/>
  <c r="K936"/>
  <c r="S936" s="1"/>
  <c r="H936"/>
  <c r="J936" s="1"/>
  <c r="K935"/>
  <c r="S935" s="1"/>
  <c r="H935"/>
  <c r="J935" s="1"/>
  <c r="K934"/>
  <c r="S934" s="1"/>
  <c r="H934"/>
  <c r="J934" s="1"/>
  <c r="K933"/>
  <c r="S933" s="1"/>
  <c r="H933"/>
  <c r="J933" s="1"/>
  <c r="K932"/>
  <c r="S932" s="1"/>
  <c r="H932"/>
  <c r="J932" s="1"/>
  <c r="K931"/>
  <c r="S931" s="1"/>
  <c r="H931"/>
  <c r="J931" s="1"/>
  <c r="K930"/>
  <c r="S930" s="1"/>
  <c r="H930"/>
  <c r="J930" s="1"/>
  <c r="K929"/>
  <c r="S929" s="1"/>
  <c r="H929"/>
  <c r="J929" s="1"/>
  <c r="K928"/>
  <c r="S928" s="1"/>
  <c r="H928"/>
  <c r="J928" s="1"/>
  <c r="K927"/>
  <c r="S927" s="1"/>
  <c r="H927"/>
  <c r="J927" s="1"/>
  <c r="K926"/>
  <c r="S926" s="1"/>
  <c r="H926"/>
  <c r="J926" s="1"/>
  <c r="K925"/>
  <c r="S925" s="1"/>
  <c r="H925"/>
  <c r="J925" s="1"/>
  <c r="K924"/>
  <c r="S924" s="1"/>
  <c r="H924"/>
  <c r="J924" s="1"/>
  <c r="K923"/>
  <c r="S923" s="1"/>
  <c r="H923"/>
  <c r="J923" s="1"/>
  <c r="K922"/>
  <c r="S922" s="1"/>
  <c r="H922"/>
  <c r="J922" s="1"/>
  <c r="K921"/>
  <c r="S921" s="1"/>
  <c r="H921"/>
  <c r="J921" s="1"/>
  <c r="K920"/>
  <c r="S920" s="1"/>
  <c r="H920"/>
  <c r="J920" s="1"/>
  <c r="K919"/>
  <c r="S919" s="1"/>
  <c r="H919"/>
  <c r="J919" s="1"/>
  <c r="K918"/>
  <c r="S918" s="1"/>
  <c r="H918"/>
  <c r="J918" s="1"/>
  <c r="K917"/>
  <c r="S917" s="1"/>
  <c r="H917"/>
  <c r="J917" s="1"/>
  <c r="K916"/>
  <c r="S916" s="1"/>
  <c r="H916"/>
  <c r="J916" s="1"/>
  <c r="K915"/>
  <c r="S915" s="1"/>
  <c r="H915"/>
  <c r="J915" s="1"/>
  <c r="K914"/>
  <c r="S914" s="1"/>
  <c r="H914"/>
  <c r="J914" s="1"/>
  <c r="K913"/>
  <c r="S913" s="1"/>
  <c r="H913"/>
  <c r="J913" s="1"/>
  <c r="K912"/>
  <c r="S912" s="1"/>
  <c r="H912"/>
  <c r="J912" s="1"/>
  <c r="K911"/>
  <c r="S911" s="1"/>
  <c r="H911"/>
  <c r="J911" s="1"/>
  <c r="K910"/>
  <c r="S910" s="1"/>
  <c r="H910"/>
  <c r="J910" s="1"/>
  <c r="K909"/>
  <c r="S909" s="1"/>
  <c r="H909"/>
  <c r="J909" s="1"/>
  <c r="K908"/>
  <c r="S908" s="1"/>
  <c r="H908"/>
  <c r="J908" s="1"/>
  <c r="K907"/>
  <c r="S907" s="1"/>
  <c r="H907"/>
  <c r="J907" s="1"/>
  <c r="K906"/>
  <c r="S906" s="1"/>
  <c r="H906"/>
  <c r="J906" s="1"/>
  <c r="K905"/>
  <c r="S905" s="1"/>
  <c r="H905"/>
  <c r="J905" s="1"/>
  <c r="K904"/>
  <c r="S904" s="1"/>
  <c r="H904"/>
  <c r="J904" s="1"/>
  <c r="K903"/>
  <c r="S903" s="1"/>
  <c r="H903"/>
  <c r="J903" s="1"/>
  <c r="K902"/>
  <c r="S902" s="1"/>
  <c r="H902"/>
  <c r="J902" s="1"/>
  <c r="K901"/>
  <c r="S901" s="1"/>
  <c r="H901"/>
  <c r="J901" s="1"/>
  <c r="H900"/>
  <c r="J900" s="1"/>
  <c r="H899"/>
  <c r="J899" s="1"/>
  <c r="H898"/>
  <c r="J898" s="1"/>
  <c r="H897"/>
  <c r="J897" s="1"/>
  <c r="H896"/>
  <c r="J896" s="1"/>
  <c r="H895"/>
  <c r="J895" s="1"/>
  <c r="H894"/>
  <c r="J894" s="1"/>
  <c r="H893"/>
  <c r="J893" s="1"/>
  <c r="H892"/>
  <c r="J892" s="1"/>
  <c r="H891"/>
  <c r="J891" s="1"/>
  <c r="H890"/>
  <c r="J890" s="1"/>
  <c r="H889"/>
  <c r="J889" s="1"/>
  <c r="H888"/>
  <c r="J888" s="1"/>
  <c r="H887"/>
  <c r="J887" s="1"/>
  <c r="H886"/>
  <c r="J886" s="1"/>
  <c r="H885"/>
  <c r="J885" s="1"/>
  <c r="H884"/>
  <c r="J884" s="1"/>
  <c r="H883"/>
  <c r="J883" s="1"/>
  <c r="H882"/>
  <c r="J882" s="1"/>
  <c r="H881"/>
  <c r="J881" s="1"/>
  <c r="H880"/>
  <c r="J880" s="1"/>
  <c r="H879"/>
  <c r="J879" s="1"/>
  <c r="H878"/>
  <c r="J878" s="1"/>
  <c r="H877"/>
  <c r="J877" s="1"/>
  <c r="H876"/>
  <c r="J876" s="1"/>
  <c r="H875"/>
  <c r="J875" s="1"/>
  <c r="H874"/>
  <c r="J874" s="1"/>
  <c r="H873"/>
  <c r="J873" s="1"/>
  <c r="H872"/>
  <c r="J872" s="1"/>
  <c r="H871"/>
  <c r="J871" s="1"/>
  <c r="H870"/>
  <c r="J870" s="1"/>
  <c r="H869"/>
  <c r="J869" s="1"/>
  <c r="H868"/>
  <c r="J868" s="1"/>
  <c r="H867"/>
  <c r="J867" s="1"/>
  <c r="H866"/>
  <c r="J866" s="1"/>
  <c r="H865"/>
  <c r="J865" s="1"/>
  <c r="H864"/>
  <c r="J864" s="1"/>
  <c r="H863"/>
  <c r="J863" s="1"/>
  <c r="H862"/>
  <c r="J862" s="1"/>
  <c r="H861"/>
  <c r="J861" s="1"/>
  <c r="H860"/>
  <c r="J860" s="1"/>
  <c r="H859"/>
  <c r="J859" s="1"/>
  <c r="H858"/>
  <c r="J858" s="1"/>
  <c r="H857"/>
  <c r="J857" s="1"/>
  <c r="H856"/>
  <c r="J856" s="1"/>
  <c r="H855"/>
  <c r="J855" s="1"/>
  <c r="H854"/>
  <c r="J854" s="1"/>
  <c r="H853"/>
  <c r="J853" s="1"/>
  <c r="H852"/>
  <c r="J852" s="1"/>
  <c r="H851"/>
  <c r="J851" s="1"/>
  <c r="H850"/>
  <c r="J850" s="1"/>
  <c r="H849"/>
  <c r="J849" s="1"/>
  <c r="H848"/>
  <c r="J848" s="1"/>
  <c r="H847"/>
  <c r="J847" s="1"/>
  <c r="H846"/>
  <c r="J846" s="1"/>
  <c r="H845"/>
  <c r="J845" s="1"/>
  <c r="H844"/>
  <c r="J844" s="1"/>
  <c r="H843"/>
  <c r="J843" s="1"/>
  <c r="H842"/>
  <c r="J842" s="1"/>
  <c r="H841"/>
  <c r="J841" s="1"/>
  <c r="H840"/>
  <c r="J840" s="1"/>
  <c r="H839"/>
  <c r="J839" s="1"/>
  <c r="H838"/>
  <c r="J838" s="1"/>
  <c r="H837"/>
  <c r="J837" s="1"/>
  <c r="H836"/>
  <c r="J836" s="1"/>
  <c r="H835"/>
  <c r="J835" s="1"/>
  <c r="H834"/>
  <c r="J834" s="1"/>
  <c r="H833"/>
  <c r="J833" s="1"/>
  <c r="H832"/>
  <c r="J832" s="1"/>
  <c r="H831"/>
  <c r="J831" s="1"/>
  <c r="H830"/>
  <c r="J830" s="1"/>
  <c r="H829"/>
  <c r="J829" s="1"/>
  <c r="H828"/>
  <c r="J828" s="1"/>
  <c r="H827"/>
  <c r="J827" s="1"/>
  <c r="H826"/>
  <c r="J826" s="1"/>
  <c r="H825"/>
  <c r="J825" s="1"/>
  <c r="H824"/>
  <c r="J824" s="1"/>
  <c r="H823"/>
  <c r="J823" s="1"/>
  <c r="H822"/>
  <c r="J822" s="1"/>
  <c r="H821"/>
  <c r="J821" s="1"/>
  <c r="H820"/>
  <c r="J820" s="1"/>
  <c r="H819"/>
  <c r="J819" s="1"/>
  <c r="H818"/>
  <c r="J818" s="1"/>
  <c r="H817"/>
  <c r="J817" s="1"/>
  <c r="H816"/>
  <c r="J816" s="1"/>
  <c r="H815"/>
  <c r="J815" s="1"/>
  <c r="H814"/>
  <c r="J814" s="1"/>
  <c r="H813"/>
  <c r="J813" s="1"/>
  <c r="H812"/>
  <c r="J812" s="1"/>
  <c r="H811"/>
  <c r="J811" s="1"/>
  <c r="H810"/>
  <c r="J810" s="1"/>
  <c r="H809"/>
  <c r="J809" s="1"/>
  <c r="H808"/>
  <c r="J808" s="1"/>
  <c r="H807"/>
  <c r="J807" s="1"/>
  <c r="H806"/>
  <c r="J806" s="1"/>
  <c r="H805"/>
  <c r="J805" s="1"/>
  <c r="H804"/>
  <c r="J804" s="1"/>
  <c r="H803"/>
  <c r="J803" s="1"/>
  <c r="H802"/>
  <c r="J802" s="1"/>
  <c r="H801"/>
  <c r="J801" s="1"/>
  <c r="H800"/>
  <c r="J800" s="1"/>
  <c r="G795"/>
  <c r="K794"/>
  <c r="S794" s="1"/>
  <c r="H794"/>
  <c r="J794" s="1"/>
  <c r="K793"/>
  <c r="S793" s="1"/>
  <c r="H793"/>
  <c r="J793" s="1"/>
  <c r="K792"/>
  <c r="S792" s="1"/>
  <c r="H792"/>
  <c r="J792" s="1"/>
  <c r="K791"/>
  <c r="S791" s="1"/>
  <c r="H791"/>
  <c r="J791" s="1"/>
  <c r="K790"/>
  <c r="S790" s="1"/>
  <c r="H790"/>
  <c r="J790" s="1"/>
  <c r="K789"/>
  <c r="S789" s="1"/>
  <c r="H789"/>
  <c r="J789" s="1"/>
  <c r="K788"/>
  <c r="S788" s="1"/>
  <c r="H788"/>
  <c r="J788" s="1"/>
  <c r="K787"/>
  <c r="S787" s="1"/>
  <c r="H787"/>
  <c r="J787" s="1"/>
  <c r="K786"/>
  <c r="S786" s="1"/>
  <c r="H786"/>
  <c r="J786" s="1"/>
  <c r="K785"/>
  <c r="S785" s="1"/>
  <c r="H785"/>
  <c r="J785" s="1"/>
  <c r="K784"/>
  <c r="S784" s="1"/>
  <c r="H784"/>
  <c r="J784" s="1"/>
  <c r="K783"/>
  <c r="S783" s="1"/>
  <c r="H783"/>
  <c r="J783" s="1"/>
  <c r="K782"/>
  <c r="S782" s="1"/>
  <c r="H782"/>
  <c r="J782" s="1"/>
  <c r="K781"/>
  <c r="S781" s="1"/>
  <c r="H781"/>
  <c r="J781" s="1"/>
  <c r="K780"/>
  <c r="S780" s="1"/>
  <c r="H780"/>
  <c r="J780" s="1"/>
  <c r="K779"/>
  <c r="S779" s="1"/>
  <c r="H779"/>
  <c r="J779" s="1"/>
  <c r="K778"/>
  <c r="S778" s="1"/>
  <c r="H778"/>
  <c r="J778" s="1"/>
  <c r="K777"/>
  <c r="S777" s="1"/>
  <c r="H777"/>
  <c r="J777" s="1"/>
  <c r="K776"/>
  <c r="S776" s="1"/>
  <c r="H776"/>
  <c r="J776" s="1"/>
  <c r="K775"/>
  <c r="S775" s="1"/>
  <c r="H775"/>
  <c r="J775" s="1"/>
  <c r="K774"/>
  <c r="S774" s="1"/>
  <c r="H774"/>
  <c r="J774" s="1"/>
  <c r="K773"/>
  <c r="S773" s="1"/>
  <c r="H773"/>
  <c r="J773" s="1"/>
  <c r="K772"/>
  <c r="S772" s="1"/>
  <c r="H772"/>
  <c r="J772" s="1"/>
  <c r="K771"/>
  <c r="S771" s="1"/>
  <c r="H771"/>
  <c r="J771" s="1"/>
  <c r="K770"/>
  <c r="S770" s="1"/>
  <c r="H770"/>
  <c r="J770" s="1"/>
  <c r="K769"/>
  <c r="S769" s="1"/>
  <c r="H769"/>
  <c r="J769" s="1"/>
  <c r="K768"/>
  <c r="S768" s="1"/>
  <c r="H768"/>
  <c r="J768" s="1"/>
  <c r="K767"/>
  <c r="S767" s="1"/>
  <c r="H767"/>
  <c r="J767" s="1"/>
  <c r="K766"/>
  <c r="S766" s="1"/>
  <c r="H766"/>
  <c r="J766" s="1"/>
  <c r="K765"/>
  <c r="S765" s="1"/>
  <c r="H765"/>
  <c r="J765" s="1"/>
  <c r="K764"/>
  <c r="S764" s="1"/>
  <c r="H764"/>
  <c r="J764" s="1"/>
  <c r="K763"/>
  <c r="S763" s="1"/>
  <c r="H763"/>
  <c r="J763" s="1"/>
  <c r="K762"/>
  <c r="S762" s="1"/>
  <c r="H762"/>
  <c r="J762" s="1"/>
  <c r="K761"/>
  <c r="S761" s="1"/>
  <c r="H761"/>
  <c r="J761" s="1"/>
  <c r="K760"/>
  <c r="S760" s="1"/>
  <c r="H760"/>
  <c r="J760" s="1"/>
  <c r="K759"/>
  <c r="S759" s="1"/>
  <c r="H759"/>
  <c r="J759" s="1"/>
  <c r="K758"/>
  <c r="S758" s="1"/>
  <c r="H758"/>
  <c r="J758" s="1"/>
  <c r="K757"/>
  <c r="S757" s="1"/>
  <c r="H757"/>
  <c r="J757" s="1"/>
  <c r="K756"/>
  <c r="S756" s="1"/>
  <c r="H756"/>
  <c r="J756" s="1"/>
  <c r="K755"/>
  <c r="S755" s="1"/>
  <c r="H755"/>
  <c r="J755" s="1"/>
  <c r="K754"/>
  <c r="S754" s="1"/>
  <c r="H754"/>
  <c r="J754" s="1"/>
  <c r="K753"/>
  <c r="S753" s="1"/>
  <c r="H753"/>
  <c r="J753" s="1"/>
  <c r="K752"/>
  <c r="S752" s="1"/>
  <c r="H752"/>
  <c r="J752" s="1"/>
  <c r="K751"/>
  <c r="S751" s="1"/>
  <c r="H751"/>
  <c r="J751" s="1"/>
  <c r="K750"/>
  <c r="S750" s="1"/>
  <c r="H750"/>
  <c r="J750" s="1"/>
  <c r="K749"/>
  <c r="S749" s="1"/>
  <c r="H749"/>
  <c r="J749" s="1"/>
  <c r="K748"/>
  <c r="S748" s="1"/>
  <c r="H748"/>
  <c r="J748" s="1"/>
  <c r="K747"/>
  <c r="S747" s="1"/>
  <c r="H747"/>
  <c r="J747" s="1"/>
  <c r="K746"/>
  <c r="S746" s="1"/>
  <c r="H746"/>
  <c r="J746" s="1"/>
  <c r="K745"/>
  <c r="S745" s="1"/>
  <c r="H745"/>
  <c r="J745" s="1"/>
  <c r="K744"/>
  <c r="S744" s="1"/>
  <c r="H744"/>
  <c r="J744" s="1"/>
  <c r="K743"/>
  <c r="S743" s="1"/>
  <c r="H743"/>
  <c r="J743" s="1"/>
  <c r="K742"/>
  <c r="S742" s="1"/>
  <c r="H742"/>
  <c r="J742" s="1"/>
  <c r="K741"/>
  <c r="S741" s="1"/>
  <c r="H741"/>
  <c r="J741" s="1"/>
  <c r="K740"/>
  <c r="S740" s="1"/>
  <c r="H740"/>
  <c r="J740" s="1"/>
  <c r="K739"/>
  <c r="S739" s="1"/>
  <c r="H739"/>
  <c r="J739" s="1"/>
  <c r="K738"/>
  <c r="S738" s="1"/>
  <c r="H738"/>
  <c r="J738" s="1"/>
  <c r="K737"/>
  <c r="S737" s="1"/>
  <c r="H737"/>
  <c r="J737" s="1"/>
  <c r="K736"/>
  <c r="S736" s="1"/>
  <c r="H736"/>
  <c r="J736" s="1"/>
  <c r="K735"/>
  <c r="S735" s="1"/>
  <c r="H735"/>
  <c r="J735" s="1"/>
  <c r="K734"/>
  <c r="S734" s="1"/>
  <c r="H734"/>
  <c r="J734" s="1"/>
  <c r="K733"/>
  <c r="S733" s="1"/>
  <c r="H733"/>
  <c r="J733" s="1"/>
  <c r="K732"/>
  <c r="S732" s="1"/>
  <c r="H732"/>
  <c r="J732" s="1"/>
  <c r="K731"/>
  <c r="S731" s="1"/>
  <c r="H731"/>
  <c r="J731" s="1"/>
  <c r="K730"/>
  <c r="S730" s="1"/>
  <c r="H730"/>
  <c r="J730" s="1"/>
  <c r="K729"/>
  <c r="S729" s="1"/>
  <c r="H729"/>
  <c r="J729" s="1"/>
  <c r="K728"/>
  <c r="S728" s="1"/>
  <c r="H728"/>
  <c r="J728" s="1"/>
  <c r="K727"/>
  <c r="S727" s="1"/>
  <c r="H727"/>
  <c r="J727" s="1"/>
  <c r="K726"/>
  <c r="S726" s="1"/>
  <c r="H726"/>
  <c r="J726" s="1"/>
  <c r="K725"/>
  <c r="S725" s="1"/>
  <c r="H725"/>
  <c r="J725" s="1"/>
  <c r="K724"/>
  <c r="S724" s="1"/>
  <c r="H724"/>
  <c r="J724" s="1"/>
  <c r="K723"/>
  <c r="S723" s="1"/>
  <c r="H723"/>
  <c r="J723" s="1"/>
  <c r="H722"/>
  <c r="K722" s="1"/>
  <c r="H721"/>
  <c r="K721" s="1"/>
  <c r="H720"/>
  <c r="K720" s="1"/>
  <c r="H719"/>
  <c r="K719" s="1"/>
  <c r="H718"/>
  <c r="K718" s="1"/>
  <c r="H717"/>
  <c r="K717" s="1"/>
  <c r="H716"/>
  <c r="J715"/>
  <c r="O715" s="1"/>
  <c r="H715"/>
  <c r="G713"/>
  <c r="K712"/>
  <c r="S712" s="1"/>
  <c r="H712"/>
  <c r="J712" s="1"/>
  <c r="K711"/>
  <c r="S711" s="1"/>
  <c r="H711"/>
  <c r="J711" s="1"/>
  <c r="K710"/>
  <c r="S710" s="1"/>
  <c r="H710"/>
  <c r="J710" s="1"/>
  <c r="K709"/>
  <c r="S709" s="1"/>
  <c r="H709"/>
  <c r="J709" s="1"/>
  <c r="K708"/>
  <c r="S708" s="1"/>
  <c r="H708"/>
  <c r="J708" s="1"/>
  <c r="H707"/>
  <c r="K707" s="1"/>
  <c r="H706"/>
  <c r="K706" s="1"/>
  <c r="H705"/>
  <c r="K705" s="1"/>
  <c r="H704"/>
  <c r="K704" s="1"/>
  <c r="H703"/>
  <c r="K703" s="1"/>
  <c r="H702"/>
  <c r="K702" s="1"/>
  <c r="H701"/>
  <c r="K701" s="1"/>
  <c r="H700"/>
  <c r="K700" s="1"/>
  <c r="H699"/>
  <c r="K699" s="1"/>
  <c r="H698"/>
  <c r="K698" s="1"/>
  <c r="H697"/>
  <c r="K697" s="1"/>
  <c r="H696"/>
  <c r="K696" s="1"/>
  <c r="H695"/>
  <c r="K695" s="1"/>
  <c r="H694"/>
  <c r="K694" s="1"/>
  <c r="H693"/>
  <c r="K693" s="1"/>
  <c r="H692"/>
  <c r="K692" s="1"/>
  <c r="H691"/>
  <c r="K691" s="1"/>
  <c r="H690"/>
  <c r="K690" s="1"/>
  <c r="H689"/>
  <c r="K689" s="1"/>
  <c r="H688"/>
  <c r="K688" s="1"/>
  <c r="H687"/>
  <c r="K687" s="1"/>
  <c r="H686"/>
  <c r="K686" s="1"/>
  <c r="H685"/>
  <c r="K685" s="1"/>
  <c r="H684"/>
  <c r="K684" s="1"/>
  <c r="H683"/>
  <c r="K683" s="1"/>
  <c r="H682"/>
  <c r="K682" s="1"/>
  <c r="H681"/>
  <c r="K681" s="1"/>
  <c r="H680"/>
  <c r="K680" s="1"/>
  <c r="H679"/>
  <c r="K679" s="1"/>
  <c r="H678"/>
  <c r="K678" s="1"/>
  <c r="H677"/>
  <c r="K677" s="1"/>
  <c r="H676"/>
  <c r="K676" s="1"/>
  <c r="H675"/>
  <c r="K675" s="1"/>
  <c r="H674"/>
  <c r="K674" s="1"/>
  <c r="H673"/>
  <c r="K673" s="1"/>
  <c r="H672"/>
  <c r="K672" s="1"/>
  <c r="H671"/>
  <c r="K671" s="1"/>
  <c r="H670"/>
  <c r="K670" s="1"/>
  <c r="H669"/>
  <c r="K669" s="1"/>
  <c r="H668"/>
  <c r="K668" s="1"/>
  <c r="H667"/>
  <c r="K667" s="1"/>
  <c r="H666"/>
  <c r="K666" s="1"/>
  <c r="H665"/>
  <c r="K665" s="1"/>
  <c r="H664"/>
  <c r="K664" s="1"/>
  <c r="H663"/>
  <c r="K663" s="1"/>
  <c r="H662"/>
  <c r="K662" s="1"/>
  <c r="H661"/>
  <c r="K661" s="1"/>
  <c r="H660"/>
  <c r="K660" s="1"/>
  <c r="H659"/>
  <c r="K659" s="1"/>
  <c r="H658"/>
  <c r="K658" s="1"/>
  <c r="H657"/>
  <c r="K657" s="1"/>
  <c r="H656"/>
  <c r="K656" s="1"/>
  <c r="H655"/>
  <c r="K655" s="1"/>
  <c r="H654"/>
  <c r="K654" s="1"/>
  <c r="H653"/>
  <c r="K653" s="1"/>
  <c r="H652"/>
  <c r="K652" s="1"/>
  <c r="H651"/>
  <c r="K651" s="1"/>
  <c r="H650"/>
  <c r="K650" s="1"/>
  <c r="H649"/>
  <c r="K649" s="1"/>
  <c r="H648"/>
  <c r="K648" s="1"/>
  <c r="H647"/>
  <c r="K647" s="1"/>
  <c r="H646"/>
  <c r="K646" s="1"/>
  <c r="H645"/>
  <c r="K645" s="1"/>
  <c r="H644"/>
  <c r="K644" s="1"/>
  <c r="H643"/>
  <c r="K643" s="1"/>
  <c r="H642"/>
  <c r="K642" s="1"/>
  <c r="H641"/>
  <c r="K641" s="1"/>
  <c r="H640"/>
  <c r="K640" s="1"/>
  <c r="H639"/>
  <c r="K639" s="1"/>
  <c r="H638"/>
  <c r="K638" s="1"/>
  <c r="H637"/>
  <c r="K637" s="1"/>
  <c r="H636"/>
  <c r="K636" s="1"/>
  <c r="H635"/>
  <c r="K635" s="1"/>
  <c r="H634"/>
  <c r="K634" s="1"/>
  <c r="H633"/>
  <c r="K633" s="1"/>
  <c r="H632"/>
  <c r="K632" s="1"/>
  <c r="H631"/>
  <c r="K631" s="1"/>
  <c r="H630"/>
  <c r="K630" s="1"/>
  <c r="H629"/>
  <c r="K629" s="1"/>
  <c r="H628"/>
  <c r="K628" s="1"/>
  <c r="H627"/>
  <c r="K627" s="1"/>
  <c r="H626"/>
  <c r="K626" s="1"/>
  <c r="H625"/>
  <c r="K625" s="1"/>
  <c r="H624"/>
  <c r="K624" s="1"/>
  <c r="H623"/>
  <c r="K623" s="1"/>
  <c r="H622"/>
  <c r="K622" s="1"/>
  <c r="H621"/>
  <c r="K621" s="1"/>
  <c r="H620"/>
  <c r="K620" s="1"/>
  <c r="H619"/>
  <c r="K619" s="1"/>
  <c r="H618"/>
  <c r="K618" s="1"/>
  <c r="H617"/>
  <c r="K617" s="1"/>
  <c r="H616"/>
  <c r="K616" s="1"/>
  <c r="H615"/>
  <c r="K615" s="1"/>
  <c r="H614"/>
  <c r="K614" s="1"/>
  <c r="H613"/>
  <c r="K613" s="1"/>
  <c r="H612"/>
  <c r="K612" s="1"/>
  <c r="H611"/>
  <c r="K611" s="1"/>
  <c r="H610"/>
  <c r="K610" s="1"/>
  <c r="H609"/>
  <c r="K609" s="1"/>
  <c r="H608"/>
  <c r="K608" s="1"/>
  <c r="H607"/>
  <c r="K607" s="1"/>
  <c r="H606"/>
  <c r="K606" s="1"/>
  <c r="H605"/>
  <c r="K605" s="1"/>
  <c r="H604"/>
  <c r="K604" s="1"/>
  <c r="H603"/>
  <c r="K603" s="1"/>
  <c r="H602"/>
  <c r="K602" s="1"/>
  <c r="H601"/>
  <c r="K601" s="1"/>
  <c r="H600"/>
  <c r="H713" s="1"/>
  <c r="G586"/>
  <c r="K585"/>
  <c r="S585" s="1"/>
  <c r="H585"/>
  <c r="J585" s="1"/>
  <c r="K584"/>
  <c r="S584" s="1"/>
  <c r="H584"/>
  <c r="J584" s="1"/>
  <c r="K583"/>
  <c r="S583" s="1"/>
  <c r="H583"/>
  <c r="J583" s="1"/>
  <c r="K582"/>
  <c r="S582" s="1"/>
  <c r="H582"/>
  <c r="J582" s="1"/>
  <c r="K581"/>
  <c r="S581" s="1"/>
  <c r="H581"/>
  <c r="J581" s="1"/>
  <c r="K580"/>
  <c r="S580" s="1"/>
  <c r="H580"/>
  <c r="J580" s="1"/>
  <c r="K579"/>
  <c r="S579" s="1"/>
  <c r="H579"/>
  <c r="J579" s="1"/>
  <c r="K578"/>
  <c r="S578" s="1"/>
  <c r="H578"/>
  <c r="J578" s="1"/>
  <c r="K577"/>
  <c r="S577" s="1"/>
  <c r="H577"/>
  <c r="J577" s="1"/>
  <c r="K576"/>
  <c r="S576" s="1"/>
  <c r="H576"/>
  <c r="J576" s="1"/>
  <c r="K575"/>
  <c r="S575" s="1"/>
  <c r="H575"/>
  <c r="J575" s="1"/>
  <c r="K574"/>
  <c r="S574" s="1"/>
  <c r="H574"/>
  <c r="J574" s="1"/>
  <c r="K573"/>
  <c r="S573" s="1"/>
  <c r="H573"/>
  <c r="J573" s="1"/>
  <c r="K572"/>
  <c r="S572" s="1"/>
  <c r="H572"/>
  <c r="J572" s="1"/>
  <c r="K571"/>
  <c r="S571" s="1"/>
  <c r="H571"/>
  <c r="J571" s="1"/>
  <c r="K570"/>
  <c r="S570" s="1"/>
  <c r="H570"/>
  <c r="J570" s="1"/>
  <c r="K569"/>
  <c r="S569" s="1"/>
  <c r="H569"/>
  <c r="J569" s="1"/>
  <c r="K568"/>
  <c r="S568" s="1"/>
  <c r="H568"/>
  <c r="J568" s="1"/>
  <c r="K567"/>
  <c r="S567" s="1"/>
  <c r="H567"/>
  <c r="J567" s="1"/>
  <c r="K566"/>
  <c r="S566" s="1"/>
  <c r="H566"/>
  <c r="J566" s="1"/>
  <c r="K565"/>
  <c r="S565" s="1"/>
  <c r="H565"/>
  <c r="J565" s="1"/>
  <c r="K564"/>
  <c r="S564" s="1"/>
  <c r="H564"/>
  <c r="J564" s="1"/>
  <c r="K563"/>
  <c r="S563" s="1"/>
  <c r="H563"/>
  <c r="J563" s="1"/>
  <c r="K562"/>
  <c r="S562" s="1"/>
  <c r="H562"/>
  <c r="J562" s="1"/>
  <c r="K561"/>
  <c r="S561" s="1"/>
  <c r="H561"/>
  <c r="J561" s="1"/>
  <c r="K560"/>
  <c r="S560" s="1"/>
  <c r="H560"/>
  <c r="J560" s="1"/>
  <c r="K559"/>
  <c r="S559" s="1"/>
  <c r="H559"/>
  <c r="J559" s="1"/>
  <c r="K558"/>
  <c r="S558" s="1"/>
  <c r="H558"/>
  <c r="J558" s="1"/>
  <c r="K557"/>
  <c r="S557" s="1"/>
  <c r="H557"/>
  <c r="J557" s="1"/>
  <c r="K556"/>
  <c r="S556" s="1"/>
  <c r="H556"/>
  <c r="J556" s="1"/>
  <c r="K555"/>
  <c r="S555" s="1"/>
  <c r="H555"/>
  <c r="J555" s="1"/>
  <c r="K554"/>
  <c r="S554" s="1"/>
  <c r="H554"/>
  <c r="J554" s="1"/>
  <c r="K553"/>
  <c r="S553" s="1"/>
  <c r="H553"/>
  <c r="J553" s="1"/>
  <c r="K552"/>
  <c r="S552" s="1"/>
  <c r="H552"/>
  <c r="J552" s="1"/>
  <c r="K551"/>
  <c r="S551" s="1"/>
  <c r="H551"/>
  <c r="J551" s="1"/>
  <c r="K550"/>
  <c r="S550" s="1"/>
  <c r="H550"/>
  <c r="J550" s="1"/>
  <c r="K549"/>
  <c r="S549" s="1"/>
  <c r="H549"/>
  <c r="J549" s="1"/>
  <c r="K548"/>
  <c r="S548" s="1"/>
  <c r="H548"/>
  <c r="J548" s="1"/>
  <c r="K547"/>
  <c r="S547" s="1"/>
  <c r="H547"/>
  <c r="J547" s="1"/>
  <c r="K546"/>
  <c r="S546" s="1"/>
  <c r="H546"/>
  <c r="J546" s="1"/>
  <c r="K545"/>
  <c r="S545" s="1"/>
  <c r="H545"/>
  <c r="J545" s="1"/>
  <c r="K544"/>
  <c r="S544" s="1"/>
  <c r="H544"/>
  <c r="J544" s="1"/>
  <c r="K543"/>
  <c r="S543" s="1"/>
  <c r="H543"/>
  <c r="J543" s="1"/>
  <c r="K542"/>
  <c r="S542" s="1"/>
  <c r="H542"/>
  <c r="J542" s="1"/>
  <c r="K541"/>
  <c r="S541" s="1"/>
  <c r="H541"/>
  <c r="J541" s="1"/>
  <c r="K540"/>
  <c r="S540" s="1"/>
  <c r="H540"/>
  <c r="J540" s="1"/>
  <c r="K539"/>
  <c r="S539" s="1"/>
  <c r="H539"/>
  <c r="J539" s="1"/>
  <c r="K538"/>
  <c r="S538" s="1"/>
  <c r="H538"/>
  <c r="J538" s="1"/>
  <c r="K537"/>
  <c r="S537" s="1"/>
  <c r="H537"/>
  <c r="J537" s="1"/>
  <c r="K536"/>
  <c r="S536" s="1"/>
  <c r="H536"/>
  <c r="J536" s="1"/>
  <c r="K535"/>
  <c r="S535" s="1"/>
  <c r="H535"/>
  <c r="J535" s="1"/>
  <c r="K534"/>
  <c r="S534" s="1"/>
  <c r="H534"/>
  <c r="J534" s="1"/>
  <c r="K533"/>
  <c r="S533" s="1"/>
  <c r="H533"/>
  <c r="J533" s="1"/>
  <c r="K532"/>
  <c r="S532" s="1"/>
  <c r="H532"/>
  <c r="J532" s="1"/>
  <c r="K531"/>
  <c r="S531" s="1"/>
  <c r="H531"/>
  <c r="J531" s="1"/>
  <c r="K530"/>
  <c r="S530" s="1"/>
  <c r="H530"/>
  <c r="J530" s="1"/>
  <c r="K529"/>
  <c r="S529" s="1"/>
  <c r="H529"/>
  <c r="J529" s="1"/>
  <c r="K528"/>
  <c r="S528" s="1"/>
  <c r="H528"/>
  <c r="J528" s="1"/>
  <c r="K527"/>
  <c r="S527" s="1"/>
  <c r="H527"/>
  <c r="J527" s="1"/>
  <c r="K526"/>
  <c r="S526" s="1"/>
  <c r="H526"/>
  <c r="J526" s="1"/>
  <c r="K525"/>
  <c r="S525" s="1"/>
  <c r="H525"/>
  <c r="J525" s="1"/>
  <c r="K524"/>
  <c r="S524" s="1"/>
  <c r="H524"/>
  <c r="J524" s="1"/>
  <c r="K523"/>
  <c r="S523" s="1"/>
  <c r="H523"/>
  <c r="J523" s="1"/>
  <c r="K522"/>
  <c r="S522" s="1"/>
  <c r="H522"/>
  <c r="J522" s="1"/>
  <c r="K521"/>
  <c r="S521" s="1"/>
  <c r="H521"/>
  <c r="J521" s="1"/>
  <c r="K520"/>
  <c r="S520" s="1"/>
  <c r="H520"/>
  <c r="J520" s="1"/>
  <c r="K519"/>
  <c r="S519" s="1"/>
  <c r="H519"/>
  <c r="J519" s="1"/>
  <c r="K518"/>
  <c r="S518" s="1"/>
  <c r="H518"/>
  <c r="J518" s="1"/>
  <c r="K517"/>
  <c r="S517" s="1"/>
  <c r="H517"/>
  <c r="J517" s="1"/>
  <c r="K516"/>
  <c r="S516" s="1"/>
  <c r="H516"/>
  <c r="J516" s="1"/>
  <c r="K515"/>
  <c r="S515" s="1"/>
  <c r="H515"/>
  <c r="J515" s="1"/>
  <c r="K514"/>
  <c r="S514" s="1"/>
  <c r="H514"/>
  <c r="J514" s="1"/>
  <c r="K513"/>
  <c r="S513" s="1"/>
  <c r="H513"/>
  <c r="J513" s="1"/>
  <c r="K512"/>
  <c r="S512" s="1"/>
  <c r="H512"/>
  <c r="J512" s="1"/>
  <c r="K511"/>
  <c r="S511" s="1"/>
  <c r="H511"/>
  <c r="J511" s="1"/>
  <c r="K510"/>
  <c r="S510" s="1"/>
  <c r="H510"/>
  <c r="J510" s="1"/>
  <c r="K509"/>
  <c r="S509" s="1"/>
  <c r="H509"/>
  <c r="J509" s="1"/>
  <c r="K508"/>
  <c r="S508" s="1"/>
  <c r="H508"/>
  <c r="J508" s="1"/>
  <c r="K507"/>
  <c r="S507" s="1"/>
  <c r="H507"/>
  <c r="J507" s="1"/>
  <c r="K506"/>
  <c r="S506" s="1"/>
  <c r="H506"/>
  <c r="J506" s="1"/>
  <c r="H505"/>
  <c r="J505" s="1"/>
  <c r="H504"/>
  <c r="J504" s="1"/>
  <c r="H503"/>
  <c r="J503" s="1"/>
  <c r="H502"/>
  <c r="J502" s="1"/>
  <c r="H501"/>
  <c r="J501" s="1"/>
  <c r="H500"/>
  <c r="J500" s="1"/>
  <c r="H499"/>
  <c r="J499" s="1"/>
  <c r="H498"/>
  <c r="J498" s="1"/>
  <c r="H497"/>
  <c r="J497" s="1"/>
  <c r="H496"/>
  <c r="J496" s="1"/>
  <c r="H495"/>
  <c r="J495" s="1"/>
  <c r="H494"/>
  <c r="J494" s="1"/>
  <c r="H493"/>
  <c r="J493" s="1"/>
  <c r="H492"/>
  <c r="J492" s="1"/>
  <c r="H491"/>
  <c r="J491" s="1"/>
  <c r="G489"/>
  <c r="H488"/>
  <c r="K488" s="1"/>
  <c r="H487"/>
  <c r="K487" s="1"/>
  <c r="H486"/>
  <c r="K486" s="1"/>
  <c r="H485"/>
  <c r="K485" s="1"/>
  <c r="H484"/>
  <c r="K484" s="1"/>
  <c r="H483"/>
  <c r="K483" s="1"/>
  <c r="H482"/>
  <c r="K482" s="1"/>
  <c r="H481"/>
  <c r="K481" s="1"/>
  <c r="H480"/>
  <c r="K480" s="1"/>
  <c r="H479"/>
  <c r="K479" s="1"/>
  <c r="H478"/>
  <c r="K478" s="1"/>
  <c r="H477"/>
  <c r="K477" s="1"/>
  <c r="H476"/>
  <c r="K476" s="1"/>
  <c r="H475"/>
  <c r="K475" s="1"/>
  <c r="H474"/>
  <c r="K474" s="1"/>
  <c r="H473"/>
  <c r="K473" s="1"/>
  <c r="H472"/>
  <c r="K472" s="1"/>
  <c r="H471"/>
  <c r="K471" s="1"/>
  <c r="H470"/>
  <c r="K470" s="1"/>
  <c r="H469"/>
  <c r="K469" s="1"/>
  <c r="H468"/>
  <c r="K468" s="1"/>
  <c r="H467"/>
  <c r="K467" s="1"/>
  <c r="H466"/>
  <c r="K466" s="1"/>
  <c r="H465"/>
  <c r="K465" s="1"/>
  <c r="H464"/>
  <c r="K464" s="1"/>
  <c r="H463"/>
  <c r="K463" s="1"/>
  <c r="H462"/>
  <c r="K462" s="1"/>
  <c r="H461"/>
  <c r="K461" s="1"/>
  <c r="H460"/>
  <c r="K460" s="1"/>
  <c r="H459"/>
  <c r="K459" s="1"/>
  <c r="H458"/>
  <c r="K458" s="1"/>
  <c r="H457"/>
  <c r="K457" s="1"/>
  <c r="H456"/>
  <c r="K456" s="1"/>
  <c r="H455"/>
  <c r="K455" s="1"/>
  <c r="H454"/>
  <c r="K454" s="1"/>
  <c r="H453"/>
  <c r="K453" s="1"/>
  <c r="H452"/>
  <c r="K452" s="1"/>
  <c r="H451"/>
  <c r="K451" s="1"/>
  <c r="H450"/>
  <c r="K450" s="1"/>
  <c r="H449"/>
  <c r="K449" s="1"/>
  <c r="H448"/>
  <c r="K448" s="1"/>
  <c r="H447"/>
  <c r="K447" s="1"/>
  <c r="H446"/>
  <c r="K446" s="1"/>
  <c r="H445"/>
  <c r="K445" s="1"/>
  <c r="H444"/>
  <c r="K444" s="1"/>
  <c r="H443"/>
  <c r="K443" s="1"/>
  <c r="H442"/>
  <c r="K442" s="1"/>
  <c r="H441"/>
  <c r="K441" s="1"/>
  <c r="H440"/>
  <c r="K440" s="1"/>
  <c r="H439"/>
  <c r="K439" s="1"/>
  <c r="H438"/>
  <c r="K438" s="1"/>
  <c r="H437"/>
  <c r="K437" s="1"/>
  <c r="H436"/>
  <c r="K436" s="1"/>
  <c r="H435"/>
  <c r="K435" s="1"/>
  <c r="H434"/>
  <c r="K434" s="1"/>
  <c r="H433"/>
  <c r="K433" s="1"/>
  <c r="H432"/>
  <c r="K432" s="1"/>
  <c r="H431"/>
  <c r="K431" s="1"/>
  <c r="H430"/>
  <c r="K430" s="1"/>
  <c r="H429"/>
  <c r="K429" s="1"/>
  <c r="H428"/>
  <c r="K428" s="1"/>
  <c r="H427"/>
  <c r="K427" s="1"/>
  <c r="H426"/>
  <c r="K426" s="1"/>
  <c r="H425"/>
  <c r="K425" s="1"/>
  <c r="H424"/>
  <c r="K424" s="1"/>
  <c r="H423"/>
  <c r="K423" s="1"/>
  <c r="H422"/>
  <c r="K422" s="1"/>
  <c r="H421"/>
  <c r="K421" s="1"/>
  <c r="H420"/>
  <c r="K420" s="1"/>
  <c r="H419"/>
  <c r="K419" s="1"/>
  <c r="H418"/>
  <c r="K418" s="1"/>
  <c r="H417"/>
  <c r="K417" s="1"/>
  <c r="H416"/>
  <c r="K416" s="1"/>
  <c r="H415"/>
  <c r="K415" s="1"/>
  <c r="H414"/>
  <c r="K414" s="1"/>
  <c r="H413"/>
  <c r="K413" s="1"/>
  <c r="H412"/>
  <c r="K412" s="1"/>
  <c r="H411"/>
  <c r="K411" s="1"/>
  <c r="H410"/>
  <c r="K410" s="1"/>
  <c r="H409"/>
  <c r="K409" s="1"/>
  <c r="H408"/>
  <c r="K408" s="1"/>
  <c r="H407"/>
  <c r="K407" s="1"/>
  <c r="H406"/>
  <c r="K406" s="1"/>
  <c r="H405"/>
  <c r="K405" s="1"/>
  <c r="H404"/>
  <c r="K404" s="1"/>
  <c r="H403"/>
  <c r="K403" s="1"/>
  <c r="H402"/>
  <c r="K402" s="1"/>
  <c r="H401"/>
  <c r="K401" s="1"/>
  <c r="H400"/>
  <c r="K400" s="1"/>
  <c r="H399"/>
  <c r="K399" s="1"/>
  <c r="H398"/>
  <c r="K398" s="1"/>
  <c r="H397"/>
  <c r="K397" s="1"/>
  <c r="H396"/>
  <c r="K396" s="1"/>
  <c r="H395"/>
  <c r="K395" s="1"/>
  <c r="H394"/>
  <c r="K394" s="1"/>
  <c r="H393"/>
  <c r="K393" s="1"/>
  <c r="H392"/>
  <c r="K392" s="1"/>
  <c r="H391"/>
  <c r="K391" s="1"/>
  <c r="H390"/>
  <c r="K390" s="1"/>
  <c r="H389"/>
  <c r="K389" s="1"/>
  <c r="H388"/>
  <c r="K388" s="1"/>
  <c r="H387"/>
  <c r="K387" s="1"/>
  <c r="H386"/>
  <c r="K386" s="1"/>
  <c r="H385"/>
  <c r="K385" s="1"/>
  <c r="H384"/>
  <c r="H489" s="1"/>
  <c r="G369"/>
  <c r="K368"/>
  <c r="S368" s="1"/>
  <c r="H368"/>
  <c r="J368" s="1"/>
  <c r="K367"/>
  <c r="S367" s="1"/>
  <c r="H367"/>
  <c r="J367" s="1"/>
  <c r="K366"/>
  <c r="S366" s="1"/>
  <c r="H366"/>
  <c r="J366" s="1"/>
  <c r="K365"/>
  <c r="S365" s="1"/>
  <c r="H365"/>
  <c r="J365" s="1"/>
  <c r="K364"/>
  <c r="S364" s="1"/>
  <c r="H364"/>
  <c r="J364" s="1"/>
  <c r="K363"/>
  <c r="S363" s="1"/>
  <c r="H363"/>
  <c r="J363" s="1"/>
  <c r="K362"/>
  <c r="S362" s="1"/>
  <c r="H362"/>
  <c r="J362" s="1"/>
  <c r="K361"/>
  <c r="S361" s="1"/>
  <c r="H361"/>
  <c r="J361" s="1"/>
  <c r="K360"/>
  <c r="S360" s="1"/>
  <c r="H360"/>
  <c r="J360" s="1"/>
  <c r="K359"/>
  <c r="S359" s="1"/>
  <c r="H359"/>
  <c r="J359" s="1"/>
  <c r="K358"/>
  <c r="S358" s="1"/>
  <c r="H358"/>
  <c r="J358" s="1"/>
  <c r="K357"/>
  <c r="S357" s="1"/>
  <c r="H357"/>
  <c r="J357" s="1"/>
  <c r="K356"/>
  <c r="S356" s="1"/>
  <c r="H356"/>
  <c r="J356" s="1"/>
  <c r="K355"/>
  <c r="S355" s="1"/>
  <c r="H355"/>
  <c r="J355" s="1"/>
  <c r="K354"/>
  <c r="S354" s="1"/>
  <c r="H354"/>
  <c r="J354" s="1"/>
  <c r="K353"/>
  <c r="S353" s="1"/>
  <c r="H353"/>
  <c r="J353" s="1"/>
  <c r="K352"/>
  <c r="S352" s="1"/>
  <c r="H352"/>
  <c r="J352" s="1"/>
  <c r="K351"/>
  <c r="S351" s="1"/>
  <c r="H351"/>
  <c r="J351" s="1"/>
  <c r="K350"/>
  <c r="S350" s="1"/>
  <c r="H350"/>
  <c r="J350" s="1"/>
  <c r="K349"/>
  <c r="S349" s="1"/>
  <c r="H349"/>
  <c r="J349" s="1"/>
  <c r="K348"/>
  <c r="S348" s="1"/>
  <c r="H348"/>
  <c r="J348" s="1"/>
  <c r="K347"/>
  <c r="S347" s="1"/>
  <c r="H347"/>
  <c r="J347" s="1"/>
  <c r="K346"/>
  <c r="S346" s="1"/>
  <c r="H346"/>
  <c r="J346" s="1"/>
  <c r="K345"/>
  <c r="S345" s="1"/>
  <c r="H345"/>
  <c r="J345" s="1"/>
  <c r="K344"/>
  <c r="S344" s="1"/>
  <c r="H344"/>
  <c r="J344" s="1"/>
  <c r="K343"/>
  <c r="S343" s="1"/>
  <c r="H343"/>
  <c r="J343" s="1"/>
  <c r="K342"/>
  <c r="S342" s="1"/>
  <c r="H342"/>
  <c r="J342" s="1"/>
  <c r="K341"/>
  <c r="S341" s="1"/>
  <c r="H341"/>
  <c r="J341" s="1"/>
  <c r="K340"/>
  <c r="S340" s="1"/>
  <c r="H340"/>
  <c r="J340" s="1"/>
  <c r="K339"/>
  <c r="S339" s="1"/>
  <c r="H339"/>
  <c r="J339" s="1"/>
  <c r="K338"/>
  <c r="S338" s="1"/>
  <c r="H338"/>
  <c r="J338" s="1"/>
  <c r="K337"/>
  <c r="S337" s="1"/>
  <c r="H337"/>
  <c r="J337" s="1"/>
  <c r="K336"/>
  <c r="S336" s="1"/>
  <c r="H336"/>
  <c r="J336" s="1"/>
  <c r="K335"/>
  <c r="S335" s="1"/>
  <c r="H335"/>
  <c r="J335" s="1"/>
  <c r="K334"/>
  <c r="S334" s="1"/>
  <c r="H334"/>
  <c r="J334" s="1"/>
  <c r="K333"/>
  <c r="S333" s="1"/>
  <c r="H333"/>
  <c r="J333" s="1"/>
  <c r="K332"/>
  <c r="S332" s="1"/>
  <c r="H332"/>
  <c r="J332" s="1"/>
  <c r="K331"/>
  <c r="S331" s="1"/>
  <c r="H331"/>
  <c r="J331" s="1"/>
  <c r="K330"/>
  <c r="S330" s="1"/>
  <c r="H330"/>
  <c r="J330" s="1"/>
  <c r="K329"/>
  <c r="S329" s="1"/>
  <c r="H329"/>
  <c r="J329" s="1"/>
  <c r="K328"/>
  <c r="S328" s="1"/>
  <c r="H328"/>
  <c r="J328" s="1"/>
  <c r="K327"/>
  <c r="S327" s="1"/>
  <c r="J327"/>
  <c r="R327" s="1"/>
  <c r="I327"/>
  <c r="H326"/>
  <c r="K326" s="1"/>
  <c r="H325"/>
  <c r="K325" s="1"/>
  <c r="H324"/>
  <c r="K324" s="1"/>
  <c r="H323"/>
  <c r="K323" s="1"/>
  <c r="H322"/>
  <c r="K322" s="1"/>
  <c r="H321"/>
  <c r="K321" s="1"/>
  <c r="H320"/>
  <c r="K320" s="1"/>
  <c r="H319"/>
  <c r="K319" s="1"/>
  <c r="H318"/>
  <c r="K318" s="1"/>
  <c r="H317"/>
  <c r="K317" s="1"/>
  <c r="H316"/>
  <c r="K316" s="1"/>
  <c r="H315"/>
  <c r="K315" s="1"/>
  <c r="H314"/>
  <c r="K314" s="1"/>
  <c r="H313"/>
  <c r="K313" s="1"/>
  <c r="H312"/>
  <c r="K312" s="1"/>
  <c r="H311"/>
  <c r="K311" s="1"/>
  <c r="H310"/>
  <c r="K310" s="1"/>
  <c r="H309"/>
  <c r="K309" s="1"/>
  <c r="H308"/>
  <c r="K308" s="1"/>
  <c r="H307"/>
  <c r="K307" s="1"/>
  <c r="H306"/>
  <c r="K306" s="1"/>
  <c r="H305"/>
  <c r="K305" s="1"/>
  <c r="H304"/>
  <c r="K304" s="1"/>
  <c r="H303"/>
  <c r="K303" s="1"/>
  <c r="H302"/>
  <c r="K302" s="1"/>
  <c r="H301"/>
  <c r="K301" s="1"/>
  <c r="H300"/>
  <c r="K300" s="1"/>
  <c r="H299"/>
  <c r="K299" s="1"/>
  <c r="H298"/>
  <c r="K298" s="1"/>
  <c r="H297"/>
  <c r="K297" s="1"/>
  <c r="H296"/>
  <c r="K296" s="1"/>
  <c r="H295"/>
  <c r="K295" s="1"/>
  <c r="H294"/>
  <c r="K294" s="1"/>
  <c r="H293"/>
  <c r="K293" s="1"/>
  <c r="H292"/>
  <c r="K292" s="1"/>
  <c r="H291"/>
  <c r="K291" s="1"/>
  <c r="H290"/>
  <c r="K290" s="1"/>
  <c r="H289"/>
  <c r="K289" s="1"/>
  <c r="H288"/>
  <c r="K288" s="1"/>
  <c r="H287"/>
  <c r="K287" s="1"/>
  <c r="H286"/>
  <c r="K286" s="1"/>
  <c r="H285"/>
  <c r="K285" s="1"/>
  <c r="H284"/>
  <c r="K284" s="1"/>
  <c r="H283"/>
  <c r="K283" s="1"/>
  <c r="H282"/>
  <c r="K282" s="1"/>
  <c r="H281"/>
  <c r="K281" s="1"/>
  <c r="H280"/>
  <c r="K280" s="1"/>
  <c r="H279"/>
  <c r="K279" s="1"/>
  <c r="H278"/>
  <c r="K278" s="1"/>
  <c r="H277"/>
  <c r="K277" s="1"/>
  <c r="H276"/>
  <c r="K276" s="1"/>
  <c r="H275"/>
  <c r="K275" s="1"/>
  <c r="G243"/>
  <c r="K242"/>
  <c r="S242" s="1"/>
  <c r="H242"/>
  <c r="J242" s="1"/>
  <c r="K241"/>
  <c r="S241" s="1"/>
  <c r="H241"/>
  <c r="J241" s="1"/>
  <c r="K240"/>
  <c r="S240" s="1"/>
  <c r="H240"/>
  <c r="J240" s="1"/>
  <c r="K239"/>
  <c r="S239" s="1"/>
  <c r="H239"/>
  <c r="J239" s="1"/>
  <c r="K238"/>
  <c r="S238" s="1"/>
  <c r="H238"/>
  <c r="J238" s="1"/>
  <c r="K237"/>
  <c r="S237" s="1"/>
  <c r="H237"/>
  <c r="J237" s="1"/>
  <c r="K236"/>
  <c r="S236" s="1"/>
  <c r="H236"/>
  <c r="J236" s="1"/>
  <c r="K235"/>
  <c r="S235" s="1"/>
  <c r="H235"/>
  <c r="J235" s="1"/>
  <c r="K234"/>
  <c r="S234" s="1"/>
  <c r="H234"/>
  <c r="J234" s="1"/>
  <c r="K233"/>
  <c r="S233" s="1"/>
  <c r="H233"/>
  <c r="J233" s="1"/>
  <c r="K232"/>
  <c r="S232" s="1"/>
  <c r="H232"/>
  <c r="J232" s="1"/>
  <c r="K231"/>
  <c r="S231" s="1"/>
  <c r="H231"/>
  <c r="J231" s="1"/>
  <c r="K230"/>
  <c r="S230" s="1"/>
  <c r="H230"/>
  <c r="J230" s="1"/>
  <c r="K229"/>
  <c r="S229" s="1"/>
  <c r="H229"/>
  <c r="J229" s="1"/>
  <c r="K228"/>
  <c r="S228" s="1"/>
  <c r="H228"/>
  <c r="J228" s="1"/>
  <c r="K227"/>
  <c r="S227" s="1"/>
  <c r="H227"/>
  <c r="J227" s="1"/>
  <c r="K226"/>
  <c r="S226" s="1"/>
  <c r="H226"/>
  <c r="J226" s="1"/>
  <c r="K225"/>
  <c r="S225" s="1"/>
  <c r="H225"/>
  <c r="J225" s="1"/>
  <c r="K224"/>
  <c r="S224" s="1"/>
  <c r="H224"/>
  <c r="J224" s="1"/>
  <c r="K223"/>
  <c r="S223" s="1"/>
  <c r="H223"/>
  <c r="J223" s="1"/>
  <c r="K222"/>
  <c r="S222" s="1"/>
  <c r="H222"/>
  <c r="J222" s="1"/>
  <c r="K221"/>
  <c r="S221" s="1"/>
  <c r="H221"/>
  <c r="J221" s="1"/>
  <c r="K220"/>
  <c r="S220" s="1"/>
  <c r="H220"/>
  <c r="J220" s="1"/>
  <c r="K219"/>
  <c r="S219" s="1"/>
  <c r="H219"/>
  <c r="J219" s="1"/>
  <c r="K218"/>
  <c r="S218" s="1"/>
  <c r="H218"/>
  <c r="J218" s="1"/>
  <c r="K217"/>
  <c r="S217" s="1"/>
  <c r="H217"/>
  <c r="J217" s="1"/>
  <c r="K216"/>
  <c r="S216" s="1"/>
  <c r="H216"/>
  <c r="J216" s="1"/>
  <c r="K215"/>
  <c r="S215" s="1"/>
  <c r="H215"/>
  <c r="J215" s="1"/>
  <c r="K214"/>
  <c r="S214" s="1"/>
  <c r="H214"/>
  <c r="J214" s="1"/>
  <c r="K213"/>
  <c r="S213" s="1"/>
  <c r="H213"/>
  <c r="J213" s="1"/>
  <c r="K212"/>
  <c r="S212" s="1"/>
  <c r="H212"/>
  <c r="J212" s="1"/>
  <c r="K211"/>
  <c r="S211" s="1"/>
  <c r="H211"/>
  <c r="J211" s="1"/>
  <c r="K210"/>
  <c r="S210" s="1"/>
  <c r="H210"/>
  <c r="J210" s="1"/>
  <c r="K209"/>
  <c r="S209" s="1"/>
  <c r="H209"/>
  <c r="J209" s="1"/>
  <c r="K208"/>
  <c r="S208" s="1"/>
  <c r="H208"/>
  <c r="J208" s="1"/>
  <c r="K207"/>
  <c r="S207" s="1"/>
  <c r="H207"/>
  <c r="J207" s="1"/>
  <c r="K206"/>
  <c r="S206" s="1"/>
  <c r="H206"/>
  <c r="J206" s="1"/>
  <c r="K205"/>
  <c r="S205" s="1"/>
  <c r="H205"/>
  <c r="J205" s="1"/>
  <c r="K204"/>
  <c r="S204" s="1"/>
  <c r="H204"/>
  <c r="J204" s="1"/>
  <c r="K203"/>
  <c r="S203" s="1"/>
  <c r="H203"/>
  <c r="J203" s="1"/>
  <c r="K202"/>
  <c r="S202" s="1"/>
  <c r="H202"/>
  <c r="J202" s="1"/>
  <c r="K201"/>
  <c r="S201" s="1"/>
  <c r="H201"/>
  <c r="J201" s="1"/>
  <c r="K200"/>
  <c r="S200" s="1"/>
  <c r="H200"/>
  <c r="J200" s="1"/>
  <c r="K199"/>
  <c r="S199" s="1"/>
  <c r="H199"/>
  <c r="J199" s="1"/>
  <c r="K198"/>
  <c r="S198" s="1"/>
  <c r="H198"/>
  <c r="J198" s="1"/>
  <c r="K197"/>
  <c r="S197" s="1"/>
  <c r="H197"/>
  <c r="J197" s="1"/>
  <c r="K196"/>
  <c r="S196" s="1"/>
  <c r="H196"/>
  <c r="J196" s="1"/>
  <c r="K195"/>
  <c r="S195" s="1"/>
  <c r="H195"/>
  <c r="J195" s="1"/>
  <c r="K194"/>
  <c r="S194" s="1"/>
  <c r="H194"/>
  <c r="J194" s="1"/>
  <c r="K193"/>
  <c r="S193" s="1"/>
  <c r="H193"/>
  <c r="J193" s="1"/>
  <c r="K192"/>
  <c r="S192" s="1"/>
  <c r="H192"/>
  <c r="J192" s="1"/>
  <c r="K191"/>
  <c r="S191" s="1"/>
  <c r="H191"/>
  <c r="J191" s="1"/>
  <c r="K190"/>
  <c r="S190" s="1"/>
  <c r="H190"/>
  <c r="J190" s="1"/>
  <c r="H189"/>
  <c r="J189" s="1"/>
  <c r="H188"/>
  <c r="J188" s="1"/>
  <c r="H187"/>
  <c r="J187" s="1"/>
  <c r="H186"/>
  <c r="J186" s="1"/>
  <c r="H185"/>
  <c r="J185" s="1"/>
  <c r="H184"/>
  <c r="J184" s="1"/>
  <c r="H183"/>
  <c r="J183" s="1"/>
  <c r="H182"/>
  <c r="J182" s="1"/>
  <c r="H181"/>
  <c r="J181" s="1"/>
  <c r="H180"/>
  <c r="J180" s="1"/>
  <c r="H179"/>
  <c r="J179" s="1"/>
  <c r="H178"/>
  <c r="J178" s="1"/>
  <c r="H177"/>
  <c r="J177" s="1"/>
  <c r="H176"/>
  <c r="J176" s="1"/>
  <c r="H175"/>
  <c r="J175" s="1"/>
  <c r="H174"/>
  <c r="J174" s="1"/>
  <c r="H173"/>
  <c r="J173" s="1"/>
  <c r="H172"/>
  <c r="J172" s="1"/>
  <c r="H171"/>
  <c r="J171" s="1"/>
  <c r="H170"/>
  <c r="J170" s="1"/>
  <c r="H169"/>
  <c r="J169" s="1"/>
  <c r="H168"/>
  <c r="J168" s="1"/>
  <c r="H167"/>
  <c r="J167" s="1"/>
  <c r="H166"/>
  <c r="J166" s="1"/>
  <c r="H165"/>
  <c r="J165" s="1"/>
  <c r="H164"/>
  <c r="J164" s="1"/>
  <c r="H163"/>
  <c r="J163" s="1"/>
  <c r="H162"/>
  <c r="J162" s="1"/>
  <c r="H161"/>
  <c r="J161" s="1"/>
  <c r="H160"/>
  <c r="J160" s="1"/>
  <c r="H159"/>
  <c r="J159" s="1"/>
  <c r="H158"/>
  <c r="J158" s="1"/>
  <c r="H157"/>
  <c r="J157" s="1"/>
  <c r="H156"/>
  <c r="J156" s="1"/>
  <c r="H155"/>
  <c r="J155" s="1"/>
  <c r="H154"/>
  <c r="J154" s="1"/>
  <c r="H153"/>
  <c r="J153" s="1"/>
  <c r="H152"/>
  <c r="J152" s="1"/>
  <c r="H151"/>
  <c r="J151" s="1"/>
  <c r="H150"/>
  <c r="J150" s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G126"/>
  <c r="K125"/>
  <c r="S125" s="1"/>
  <c r="H125"/>
  <c r="J125" s="1"/>
  <c r="K124"/>
  <c r="S124" s="1"/>
  <c r="H124"/>
  <c r="J124" s="1"/>
  <c r="K123"/>
  <c r="S123" s="1"/>
  <c r="H123"/>
  <c r="J123" s="1"/>
  <c r="K122"/>
  <c r="S122" s="1"/>
  <c r="H122"/>
  <c r="J122" s="1"/>
  <c r="K121"/>
  <c r="S121" s="1"/>
  <c r="H121"/>
  <c r="J121" s="1"/>
  <c r="K120"/>
  <c r="S120" s="1"/>
  <c r="H120"/>
  <c r="J120" s="1"/>
  <c r="K119"/>
  <c r="S119" s="1"/>
  <c r="H119"/>
  <c r="J119" s="1"/>
  <c r="K118"/>
  <c r="S118" s="1"/>
  <c r="H118"/>
  <c r="J118" s="1"/>
  <c r="K117"/>
  <c r="S117" s="1"/>
  <c r="H117"/>
  <c r="J117" s="1"/>
  <c r="K116"/>
  <c r="S116" s="1"/>
  <c r="H116"/>
  <c r="J116" s="1"/>
  <c r="K115"/>
  <c r="S115" s="1"/>
  <c r="H115"/>
  <c r="J115" s="1"/>
  <c r="K114"/>
  <c r="S114" s="1"/>
  <c r="H114"/>
  <c r="J114" s="1"/>
  <c r="K113"/>
  <c r="S113" s="1"/>
  <c r="H113"/>
  <c r="J113" s="1"/>
  <c r="K112"/>
  <c r="S112" s="1"/>
  <c r="H112"/>
  <c r="J112" s="1"/>
  <c r="K111"/>
  <c r="S111" s="1"/>
  <c r="H111"/>
  <c r="J111" s="1"/>
  <c r="K110"/>
  <c r="S110" s="1"/>
  <c r="H110"/>
  <c r="J110" s="1"/>
  <c r="K109"/>
  <c r="S109" s="1"/>
  <c r="H109"/>
  <c r="J109" s="1"/>
  <c r="K108"/>
  <c r="S108" s="1"/>
  <c r="H108"/>
  <c r="J108" s="1"/>
  <c r="K107"/>
  <c r="S107" s="1"/>
  <c r="H107"/>
  <c r="J107" s="1"/>
  <c r="K106"/>
  <c r="S106" s="1"/>
  <c r="H106"/>
  <c r="J106" s="1"/>
  <c r="K105"/>
  <c r="S105" s="1"/>
  <c r="H105"/>
  <c r="J105" s="1"/>
  <c r="K104"/>
  <c r="S104" s="1"/>
  <c r="H104"/>
  <c r="J104" s="1"/>
  <c r="K103"/>
  <c r="S103" s="1"/>
  <c r="H103"/>
  <c r="J103" s="1"/>
  <c r="K102"/>
  <c r="S102" s="1"/>
  <c r="H102"/>
  <c r="J102" s="1"/>
  <c r="K101"/>
  <c r="S101" s="1"/>
  <c r="H101"/>
  <c r="J101" s="1"/>
  <c r="K100"/>
  <c r="S100" s="1"/>
  <c r="H100"/>
  <c r="J100" s="1"/>
  <c r="K99"/>
  <c r="S99" s="1"/>
  <c r="H99"/>
  <c r="J99" s="1"/>
  <c r="K98"/>
  <c r="S98" s="1"/>
  <c r="H98"/>
  <c r="J98" s="1"/>
  <c r="K97"/>
  <c r="S97" s="1"/>
  <c r="H97"/>
  <c r="J97" s="1"/>
  <c r="K96"/>
  <c r="S96" s="1"/>
  <c r="H96"/>
  <c r="J96" s="1"/>
  <c r="K95"/>
  <c r="S95" s="1"/>
  <c r="H95"/>
  <c r="J95" s="1"/>
  <c r="K94"/>
  <c r="S94" s="1"/>
  <c r="H94"/>
  <c r="J94" s="1"/>
  <c r="K93"/>
  <c r="S93" s="1"/>
  <c r="H93"/>
  <c r="J93" s="1"/>
  <c r="K92"/>
  <c r="S92" s="1"/>
  <c r="H92"/>
  <c r="J92" s="1"/>
  <c r="H91"/>
  <c r="K91" s="1"/>
  <c r="H90"/>
  <c r="K90" s="1"/>
  <c r="H89"/>
  <c r="K89" s="1"/>
  <c r="H88"/>
  <c r="K88" s="1"/>
  <c r="H87"/>
  <c r="K87" s="1"/>
  <c r="H86"/>
  <c r="K86" s="1"/>
  <c r="H85"/>
  <c r="K85" s="1"/>
  <c r="H84"/>
  <c r="K84" s="1"/>
  <c r="H83"/>
  <c r="K83" s="1"/>
  <c r="H82"/>
  <c r="K82" s="1"/>
  <c r="H81"/>
  <c r="K81" s="1"/>
  <c r="H80"/>
  <c r="K80" s="1"/>
  <c r="H79"/>
  <c r="K79" s="1"/>
  <c r="H78"/>
  <c r="K78" s="1"/>
  <c r="H77"/>
  <c r="K77" s="1"/>
  <c r="H76"/>
  <c r="K76" s="1"/>
  <c r="H75"/>
  <c r="K75" s="1"/>
  <c r="H74"/>
  <c r="K74" s="1"/>
  <c r="H73"/>
  <c r="K73" s="1"/>
  <c r="H72"/>
  <c r="K72" s="1"/>
  <c r="H71"/>
  <c r="K71" s="1"/>
  <c r="H70"/>
  <c r="K70" s="1"/>
  <c r="H69"/>
  <c r="K69" s="1"/>
  <c r="H68"/>
  <c r="K68" s="1"/>
  <c r="H67"/>
  <c r="K67" s="1"/>
  <c r="H66"/>
  <c r="K66" s="1"/>
  <c r="H65"/>
  <c r="K65" s="1"/>
  <c r="H64"/>
  <c r="K64" s="1"/>
  <c r="H63"/>
  <c r="K63" s="1"/>
  <c r="H62"/>
  <c r="K62" s="1"/>
  <c r="H61"/>
  <c r="K61" s="1"/>
  <c r="H60"/>
  <c r="K60" s="1"/>
  <c r="H59"/>
  <c r="K59" s="1"/>
  <c r="H58"/>
  <c r="K58" s="1"/>
  <c r="H57"/>
  <c r="K57" s="1"/>
  <c r="H56"/>
  <c r="K56" s="1"/>
  <c r="H55"/>
  <c r="K55" s="1"/>
  <c r="H54"/>
  <c r="K54" s="1"/>
  <c r="H53"/>
  <c r="K53" s="1"/>
  <c r="H52"/>
  <c r="K52" s="1"/>
  <c r="H51"/>
  <c r="K51" s="1"/>
  <c r="H50"/>
  <c r="K50" s="1"/>
  <c r="H49"/>
  <c r="K49" s="1"/>
  <c r="H48"/>
  <c r="K48" s="1"/>
  <c r="H47"/>
  <c r="K47" s="1"/>
  <c r="H46"/>
  <c r="K46" s="1"/>
  <c r="H45"/>
  <c r="K45" s="1"/>
  <c r="H44"/>
  <c r="K44" s="1"/>
  <c r="H43"/>
  <c r="K43" s="1"/>
  <c r="H42"/>
  <c r="K42" s="1"/>
  <c r="H41"/>
  <c r="K41" s="1"/>
  <c r="H40"/>
  <c r="K40" s="1"/>
  <c r="H39"/>
  <c r="K39" s="1"/>
  <c r="H38"/>
  <c r="K38" s="1"/>
  <c r="H37"/>
  <c r="K37" s="1"/>
  <c r="H36"/>
  <c r="K36" s="1"/>
  <c r="H35"/>
  <c r="K35" s="1"/>
  <c r="H34"/>
  <c r="K34" s="1"/>
  <c r="H33"/>
  <c r="K33" s="1"/>
  <c r="H32"/>
  <c r="K32" s="1"/>
  <c r="H31"/>
  <c r="K31" s="1"/>
  <c r="H30"/>
  <c r="K30" s="1"/>
  <c r="H29"/>
  <c r="K29" s="1"/>
  <c r="H28"/>
  <c r="K28" s="1"/>
  <c r="H27"/>
  <c r="K27" s="1"/>
  <c r="H26"/>
  <c r="K26" s="1"/>
  <c r="H25"/>
  <c r="K25" s="1"/>
  <c r="H24"/>
  <c r="K24" s="1"/>
  <c r="H23"/>
  <c r="K23" s="1"/>
  <c r="H22"/>
  <c r="K22" s="1"/>
  <c r="H21"/>
  <c r="K21" s="1"/>
  <c r="H20"/>
  <c r="K20" s="1"/>
  <c r="H19"/>
  <c r="K19" s="1"/>
  <c r="H18"/>
  <c r="K18" s="1"/>
  <c r="H17"/>
  <c r="K17" s="1"/>
  <c r="H16"/>
  <c r="K16" s="1"/>
  <c r="H15"/>
  <c r="K15" s="1"/>
  <c r="H14"/>
  <c r="K14" s="1"/>
  <c r="H13"/>
  <c r="K13" s="1"/>
  <c r="H12"/>
  <c r="K12" s="1"/>
  <c r="H11"/>
  <c r="K11" s="1"/>
  <c r="H10"/>
  <c r="K10" s="1"/>
  <c r="H9"/>
  <c r="K9" s="1"/>
  <c r="H8"/>
  <c r="K8" s="1"/>
  <c r="H7"/>
  <c r="K7" s="1"/>
  <c r="H6"/>
  <c r="H126" s="1"/>
  <c r="S8" l="1"/>
  <c r="P8"/>
  <c r="M8"/>
  <c r="S12"/>
  <c r="P12"/>
  <c r="M12"/>
  <c r="S16"/>
  <c r="P16"/>
  <c r="M16"/>
  <c r="S18"/>
  <c r="P18"/>
  <c r="M18"/>
  <c r="S20"/>
  <c r="P20"/>
  <c r="M20"/>
  <c r="S22"/>
  <c r="P22"/>
  <c r="M22"/>
  <c r="S24"/>
  <c r="P24"/>
  <c r="M24"/>
  <c r="S26"/>
  <c r="P26"/>
  <c r="M26"/>
  <c r="S28"/>
  <c r="P28"/>
  <c r="M28"/>
  <c r="S30"/>
  <c r="P30"/>
  <c r="M30"/>
  <c r="S32"/>
  <c r="P32"/>
  <c r="M32"/>
  <c r="S34"/>
  <c r="P34"/>
  <c r="M34"/>
  <c r="S36"/>
  <c r="P36"/>
  <c r="M36"/>
  <c r="S38"/>
  <c r="P38"/>
  <c r="M38"/>
  <c r="S40"/>
  <c r="P40"/>
  <c r="M40"/>
  <c r="S42"/>
  <c r="P42"/>
  <c r="M42"/>
  <c r="S44"/>
  <c r="P44"/>
  <c r="M44"/>
  <c r="S46"/>
  <c r="P46"/>
  <c r="M46"/>
  <c r="S48"/>
  <c r="P48"/>
  <c r="M48"/>
  <c r="S50"/>
  <c r="P50"/>
  <c r="M50"/>
  <c r="S52"/>
  <c r="P52"/>
  <c r="M52"/>
  <c r="S54"/>
  <c r="P54"/>
  <c r="M54"/>
  <c r="S56"/>
  <c r="P56"/>
  <c r="M56"/>
  <c r="S58"/>
  <c r="P58"/>
  <c r="M58"/>
  <c r="S60"/>
  <c r="P60"/>
  <c r="M60"/>
  <c r="S62"/>
  <c r="P62"/>
  <c r="M62"/>
  <c r="S64"/>
  <c r="P64"/>
  <c r="M64"/>
  <c r="S66"/>
  <c r="P66"/>
  <c r="M66"/>
  <c r="S68"/>
  <c r="P68"/>
  <c r="M68"/>
  <c r="S70"/>
  <c r="P70"/>
  <c r="M70"/>
  <c r="S72"/>
  <c r="P72"/>
  <c r="M72"/>
  <c r="S74"/>
  <c r="P74"/>
  <c r="M74"/>
  <c r="S76"/>
  <c r="P76"/>
  <c r="M76"/>
  <c r="S78"/>
  <c r="P78"/>
  <c r="M78"/>
  <c r="S80"/>
  <c r="P80"/>
  <c r="M80"/>
  <c r="S82"/>
  <c r="P82"/>
  <c r="M82"/>
  <c r="S84"/>
  <c r="P84"/>
  <c r="M84"/>
  <c r="S86"/>
  <c r="P86"/>
  <c r="M86"/>
  <c r="S88"/>
  <c r="P88"/>
  <c r="M88"/>
  <c r="S90"/>
  <c r="P90"/>
  <c r="M90"/>
  <c r="I92"/>
  <c r="R92"/>
  <c r="O92"/>
  <c r="L92"/>
  <c r="I93"/>
  <c r="R93"/>
  <c r="O93"/>
  <c r="L93"/>
  <c r="I94"/>
  <c r="R94"/>
  <c r="O94"/>
  <c r="L94"/>
  <c r="I95"/>
  <c r="R95"/>
  <c r="O95"/>
  <c r="L95"/>
  <c r="I96"/>
  <c r="R96"/>
  <c r="O96"/>
  <c r="L96"/>
  <c r="I97"/>
  <c r="R97"/>
  <c r="O97"/>
  <c r="L97"/>
  <c r="I98"/>
  <c r="R98"/>
  <c r="O98"/>
  <c r="L98"/>
  <c r="I99"/>
  <c r="R99"/>
  <c r="O99"/>
  <c r="L99"/>
  <c r="I100"/>
  <c r="R100"/>
  <c r="O100"/>
  <c r="L100"/>
  <c r="I101"/>
  <c r="R101"/>
  <c r="O101"/>
  <c r="L101"/>
  <c r="I102"/>
  <c r="R102"/>
  <c r="O102"/>
  <c r="L102"/>
  <c r="I103"/>
  <c r="R103"/>
  <c r="O103"/>
  <c r="L103"/>
  <c r="I104"/>
  <c r="R104"/>
  <c r="O104"/>
  <c r="L104"/>
  <c r="I105"/>
  <c r="R105"/>
  <c r="O105"/>
  <c r="L105"/>
  <c r="I106"/>
  <c r="R106"/>
  <c r="O106"/>
  <c r="L106"/>
  <c r="I107"/>
  <c r="R107"/>
  <c r="O107"/>
  <c r="L107"/>
  <c r="I108"/>
  <c r="R108"/>
  <c r="O108"/>
  <c r="L108"/>
  <c r="I109"/>
  <c r="R109"/>
  <c r="O109"/>
  <c r="L109"/>
  <c r="I110"/>
  <c r="R110"/>
  <c r="O110"/>
  <c r="L110"/>
  <c r="I111"/>
  <c r="R111"/>
  <c r="O111"/>
  <c r="L111"/>
  <c r="I112"/>
  <c r="R112"/>
  <c r="O112"/>
  <c r="L112"/>
  <c r="I113"/>
  <c r="R113"/>
  <c r="O113"/>
  <c r="L113"/>
  <c r="I114"/>
  <c r="R114"/>
  <c r="O114"/>
  <c r="L114"/>
  <c r="I115"/>
  <c r="R115"/>
  <c r="O115"/>
  <c r="L115"/>
  <c r="I116"/>
  <c r="R116"/>
  <c r="O116"/>
  <c r="L116"/>
  <c r="I117"/>
  <c r="R117"/>
  <c r="O117"/>
  <c r="L117"/>
  <c r="I118"/>
  <c r="R118"/>
  <c r="O118"/>
  <c r="L118"/>
  <c r="I119"/>
  <c r="R119"/>
  <c r="O119"/>
  <c r="L119"/>
  <c r="I120"/>
  <c r="R120"/>
  <c r="O120"/>
  <c r="L120"/>
  <c r="I121"/>
  <c r="R121"/>
  <c r="O121"/>
  <c r="L121"/>
  <c r="I122"/>
  <c r="R122"/>
  <c r="O122"/>
  <c r="L122"/>
  <c r="I123"/>
  <c r="R123"/>
  <c r="O123"/>
  <c r="L123"/>
  <c r="I124"/>
  <c r="R124"/>
  <c r="O124"/>
  <c r="L124"/>
  <c r="I125"/>
  <c r="R125"/>
  <c r="O125"/>
  <c r="L125"/>
  <c r="R137"/>
  <c r="O137"/>
  <c r="L137"/>
  <c r="R139"/>
  <c r="O139"/>
  <c r="L139"/>
  <c r="R141"/>
  <c r="O141"/>
  <c r="L141"/>
  <c r="R143"/>
  <c r="O143"/>
  <c r="L143"/>
  <c r="R145"/>
  <c r="O145"/>
  <c r="L145"/>
  <c r="R147"/>
  <c r="O147"/>
  <c r="L147"/>
  <c r="R149"/>
  <c r="O149"/>
  <c r="L149"/>
  <c r="R151"/>
  <c r="O151"/>
  <c r="L151"/>
  <c r="R153"/>
  <c r="O153"/>
  <c r="L153"/>
  <c r="R155"/>
  <c r="O155"/>
  <c r="L155"/>
  <c r="R157"/>
  <c r="O157"/>
  <c r="L157"/>
  <c r="R159"/>
  <c r="O159"/>
  <c r="L159"/>
  <c r="R161"/>
  <c r="O161"/>
  <c r="L161"/>
  <c r="R163"/>
  <c r="O163"/>
  <c r="L163"/>
  <c r="R165"/>
  <c r="O165"/>
  <c r="L165"/>
  <c r="R167"/>
  <c r="O167"/>
  <c r="L167"/>
  <c r="R169"/>
  <c r="O169"/>
  <c r="L169"/>
  <c r="R171"/>
  <c r="O171"/>
  <c r="L171"/>
  <c r="R173"/>
  <c r="O173"/>
  <c r="L173"/>
  <c r="R175"/>
  <c r="O175"/>
  <c r="L175"/>
  <c r="R177"/>
  <c r="O177"/>
  <c r="L177"/>
  <c r="R179"/>
  <c r="O179"/>
  <c r="L179"/>
  <c r="R181"/>
  <c r="O181"/>
  <c r="L181"/>
  <c r="R183"/>
  <c r="O183"/>
  <c r="L183"/>
  <c r="R185"/>
  <c r="O185"/>
  <c r="L185"/>
  <c r="R187"/>
  <c r="O187"/>
  <c r="L187"/>
  <c r="R189"/>
  <c r="O189"/>
  <c r="L189"/>
  <c r="K369"/>
  <c r="E2692" s="1"/>
  <c r="S275"/>
  <c r="P275"/>
  <c r="M275"/>
  <c r="S277"/>
  <c r="P277"/>
  <c r="M277"/>
  <c r="S279"/>
  <c r="P279"/>
  <c r="M279"/>
  <c r="S281"/>
  <c r="P281"/>
  <c r="M281"/>
  <c r="S283"/>
  <c r="P283"/>
  <c r="M283"/>
  <c r="S285"/>
  <c r="P285"/>
  <c r="M285"/>
  <c r="S287"/>
  <c r="P287"/>
  <c r="M287"/>
  <c r="S289"/>
  <c r="P289"/>
  <c r="M289"/>
  <c r="S291"/>
  <c r="P291"/>
  <c r="M291"/>
  <c r="S293"/>
  <c r="P293"/>
  <c r="M293"/>
  <c r="S295"/>
  <c r="P295"/>
  <c r="M295"/>
  <c r="S297"/>
  <c r="P297"/>
  <c r="M297"/>
  <c r="S299"/>
  <c r="P299"/>
  <c r="M299"/>
  <c r="S301"/>
  <c r="P301"/>
  <c r="M301"/>
  <c r="S303"/>
  <c r="P303"/>
  <c r="M303"/>
  <c r="S305"/>
  <c r="P305"/>
  <c r="M305"/>
  <c r="S307"/>
  <c r="P307"/>
  <c r="M307"/>
  <c r="S309"/>
  <c r="P309"/>
  <c r="M309"/>
  <c r="S311"/>
  <c r="P311"/>
  <c r="M311"/>
  <c r="S313"/>
  <c r="P313"/>
  <c r="M313"/>
  <c r="S315"/>
  <c r="P315"/>
  <c r="M315"/>
  <c r="S317"/>
  <c r="P317"/>
  <c r="M317"/>
  <c r="S319"/>
  <c r="P319"/>
  <c r="M319"/>
  <c r="S321"/>
  <c r="P321"/>
  <c r="M321"/>
  <c r="S323"/>
  <c r="P323"/>
  <c r="M323"/>
  <c r="S325"/>
  <c r="P325"/>
  <c r="M325"/>
  <c r="S386"/>
  <c r="P386"/>
  <c r="M386"/>
  <c r="S388"/>
  <c r="P388"/>
  <c r="M388"/>
  <c r="S390"/>
  <c r="P390"/>
  <c r="M390"/>
  <c r="S392"/>
  <c r="P392"/>
  <c r="M392"/>
  <c r="S394"/>
  <c r="P394"/>
  <c r="M394"/>
  <c r="S396"/>
  <c r="P396"/>
  <c r="M396"/>
  <c r="S398"/>
  <c r="P398"/>
  <c r="M398"/>
  <c r="S400"/>
  <c r="P400"/>
  <c r="M400"/>
  <c r="S402"/>
  <c r="P402"/>
  <c r="M402"/>
  <c r="S404"/>
  <c r="P404"/>
  <c r="M404"/>
  <c r="S406"/>
  <c r="P406"/>
  <c r="M406"/>
  <c r="S408"/>
  <c r="P408"/>
  <c r="M408"/>
  <c r="S410"/>
  <c r="P410"/>
  <c r="M410"/>
  <c r="S412"/>
  <c r="P412"/>
  <c r="M412"/>
  <c r="S414"/>
  <c r="P414"/>
  <c r="M414"/>
  <c r="S416"/>
  <c r="P416"/>
  <c r="M416"/>
  <c r="S418"/>
  <c r="P418"/>
  <c r="M418"/>
  <c r="S420"/>
  <c r="P420"/>
  <c r="M420"/>
  <c r="S422"/>
  <c r="P422"/>
  <c r="M422"/>
  <c r="S424"/>
  <c r="P424"/>
  <c r="M424"/>
  <c r="S426"/>
  <c r="P426"/>
  <c r="M426"/>
  <c r="S428"/>
  <c r="P428"/>
  <c r="M428"/>
  <c r="S430"/>
  <c r="P430"/>
  <c r="M430"/>
  <c r="S432"/>
  <c r="P432"/>
  <c r="M432"/>
  <c r="S434"/>
  <c r="P434"/>
  <c r="M434"/>
  <c r="S436"/>
  <c r="P436"/>
  <c r="M436"/>
  <c r="S438"/>
  <c r="P438"/>
  <c r="M438"/>
  <c r="S440"/>
  <c r="P440"/>
  <c r="M440"/>
  <c r="S442"/>
  <c r="P442"/>
  <c r="M442"/>
  <c r="S444"/>
  <c r="P444"/>
  <c r="M444"/>
  <c r="S446"/>
  <c r="P446"/>
  <c r="M446"/>
  <c r="S448"/>
  <c r="P448"/>
  <c r="M448"/>
  <c r="S450"/>
  <c r="P450"/>
  <c r="M450"/>
  <c r="S452"/>
  <c r="P452"/>
  <c r="M452"/>
  <c r="S454"/>
  <c r="P454"/>
  <c r="M454"/>
  <c r="S456"/>
  <c r="P456"/>
  <c r="M456"/>
  <c r="S458"/>
  <c r="P458"/>
  <c r="M458"/>
  <c r="S460"/>
  <c r="P460"/>
  <c r="M460"/>
  <c r="S462"/>
  <c r="P462"/>
  <c r="M462"/>
  <c r="S464"/>
  <c r="P464"/>
  <c r="M464"/>
  <c r="S466"/>
  <c r="P466"/>
  <c r="M466"/>
  <c r="S468"/>
  <c r="P468"/>
  <c r="M468"/>
  <c r="S470"/>
  <c r="P470"/>
  <c r="M470"/>
  <c r="S472"/>
  <c r="P472"/>
  <c r="M472"/>
  <c r="S474"/>
  <c r="P474"/>
  <c r="M474"/>
  <c r="S476"/>
  <c r="P476"/>
  <c r="M476"/>
  <c r="S478"/>
  <c r="P478"/>
  <c r="M478"/>
  <c r="S480"/>
  <c r="P480"/>
  <c r="M480"/>
  <c r="S482"/>
  <c r="P482"/>
  <c r="M482"/>
  <c r="S484"/>
  <c r="P484"/>
  <c r="M484"/>
  <c r="S486"/>
  <c r="P486"/>
  <c r="M486"/>
  <c r="S488"/>
  <c r="P488"/>
  <c r="M488"/>
  <c r="R491"/>
  <c r="O491"/>
  <c r="L491"/>
  <c r="J586"/>
  <c r="C2695" s="1"/>
  <c r="R493"/>
  <c r="O493"/>
  <c r="L493"/>
  <c r="R495"/>
  <c r="O495"/>
  <c r="L495"/>
  <c r="R497"/>
  <c r="O497"/>
  <c r="L497"/>
  <c r="R499"/>
  <c r="O499"/>
  <c r="L499"/>
  <c r="R501"/>
  <c r="O501"/>
  <c r="L501"/>
  <c r="R503"/>
  <c r="O503"/>
  <c r="L503"/>
  <c r="R505"/>
  <c r="O505"/>
  <c r="L505"/>
  <c r="S602"/>
  <c r="P602"/>
  <c r="M602"/>
  <c r="S604"/>
  <c r="P604"/>
  <c r="M604"/>
  <c r="S606"/>
  <c r="P606"/>
  <c r="M606"/>
  <c r="S608"/>
  <c r="P608"/>
  <c r="M608"/>
  <c r="S610"/>
  <c r="P610"/>
  <c r="M610"/>
  <c r="S612"/>
  <c r="P612"/>
  <c r="M612"/>
  <c r="S614"/>
  <c r="P614"/>
  <c r="M614"/>
  <c r="S616"/>
  <c r="P616"/>
  <c r="M616"/>
  <c r="S618"/>
  <c r="P618"/>
  <c r="M618"/>
  <c r="S620"/>
  <c r="P620"/>
  <c r="M620"/>
  <c r="S622"/>
  <c r="P622"/>
  <c r="M622"/>
  <c r="S624"/>
  <c r="P624"/>
  <c r="M624"/>
  <c r="S626"/>
  <c r="P626"/>
  <c r="M626"/>
  <c r="S628"/>
  <c r="P628"/>
  <c r="M628"/>
  <c r="S630"/>
  <c r="P630"/>
  <c r="M630"/>
  <c r="S632"/>
  <c r="P632"/>
  <c r="M632"/>
  <c r="S634"/>
  <c r="P634"/>
  <c r="M634"/>
  <c r="S636"/>
  <c r="P636"/>
  <c r="M636"/>
  <c r="S638"/>
  <c r="P638"/>
  <c r="M638"/>
  <c r="S640"/>
  <c r="P640"/>
  <c r="M640"/>
  <c r="S642"/>
  <c r="P642"/>
  <c r="M642"/>
  <c r="S644"/>
  <c r="P644"/>
  <c r="M644"/>
  <c r="S646"/>
  <c r="P646"/>
  <c r="M646"/>
  <c r="S648"/>
  <c r="P648"/>
  <c r="M648"/>
  <c r="S650"/>
  <c r="P650"/>
  <c r="M650"/>
  <c r="S652"/>
  <c r="P652"/>
  <c r="M652"/>
  <c r="S654"/>
  <c r="P654"/>
  <c r="M654"/>
  <c r="S656"/>
  <c r="P656"/>
  <c r="M656"/>
  <c r="S658"/>
  <c r="P658"/>
  <c r="M658"/>
  <c r="S660"/>
  <c r="P660"/>
  <c r="M660"/>
  <c r="S662"/>
  <c r="P662"/>
  <c r="M662"/>
  <c r="S664"/>
  <c r="P664"/>
  <c r="M664"/>
  <c r="S666"/>
  <c r="P666"/>
  <c r="M666"/>
  <c r="S668"/>
  <c r="P668"/>
  <c r="M668"/>
  <c r="S670"/>
  <c r="P670"/>
  <c r="M670"/>
  <c r="S672"/>
  <c r="P672"/>
  <c r="M672"/>
  <c r="S674"/>
  <c r="P674"/>
  <c r="M674"/>
  <c r="S676"/>
  <c r="P676"/>
  <c r="M676"/>
  <c r="S678"/>
  <c r="P678"/>
  <c r="M678"/>
  <c r="S680"/>
  <c r="P680"/>
  <c r="M680"/>
  <c r="S682"/>
  <c r="P682"/>
  <c r="M682"/>
  <c r="S684"/>
  <c r="P684"/>
  <c r="M684"/>
  <c r="S686"/>
  <c r="P686"/>
  <c r="M686"/>
  <c r="S688"/>
  <c r="P688"/>
  <c r="M688"/>
  <c r="S690"/>
  <c r="P690"/>
  <c r="M690"/>
  <c r="S692"/>
  <c r="P692"/>
  <c r="M692"/>
  <c r="S694"/>
  <c r="P694"/>
  <c r="M694"/>
  <c r="S696"/>
  <c r="P696"/>
  <c r="M696"/>
  <c r="S698"/>
  <c r="P698"/>
  <c r="M698"/>
  <c r="S700"/>
  <c r="P700"/>
  <c r="M700"/>
  <c r="S702"/>
  <c r="P702"/>
  <c r="M702"/>
  <c r="S704"/>
  <c r="P704"/>
  <c r="M704"/>
  <c r="S706"/>
  <c r="P706"/>
  <c r="M706"/>
  <c r="I708"/>
  <c r="R708"/>
  <c r="O708"/>
  <c r="L708"/>
  <c r="I709"/>
  <c r="R709"/>
  <c r="O709"/>
  <c r="L709"/>
  <c r="I710"/>
  <c r="R710"/>
  <c r="O710"/>
  <c r="L710"/>
  <c r="I711"/>
  <c r="R711"/>
  <c r="O711"/>
  <c r="L711"/>
  <c r="I712"/>
  <c r="R712"/>
  <c r="O712"/>
  <c r="L712"/>
  <c r="S10"/>
  <c r="P10"/>
  <c r="M10"/>
  <c r="S14"/>
  <c r="P14"/>
  <c r="M14"/>
  <c r="S7"/>
  <c r="P7"/>
  <c r="M7"/>
  <c r="S9"/>
  <c r="P9"/>
  <c r="M9"/>
  <c r="S11"/>
  <c r="P11"/>
  <c r="M11"/>
  <c r="S13"/>
  <c r="P13"/>
  <c r="M13"/>
  <c r="S15"/>
  <c r="P15"/>
  <c r="M15"/>
  <c r="S17"/>
  <c r="P17"/>
  <c r="M17"/>
  <c r="S19"/>
  <c r="P19"/>
  <c r="M19"/>
  <c r="S21"/>
  <c r="P21"/>
  <c r="M21"/>
  <c r="S23"/>
  <c r="P23"/>
  <c r="M23"/>
  <c r="S25"/>
  <c r="P25"/>
  <c r="M25"/>
  <c r="S27"/>
  <c r="P27"/>
  <c r="M27"/>
  <c r="S29"/>
  <c r="P29"/>
  <c r="M29"/>
  <c r="S31"/>
  <c r="P31"/>
  <c r="M31"/>
  <c r="S33"/>
  <c r="P33"/>
  <c r="M33"/>
  <c r="S35"/>
  <c r="P35"/>
  <c r="M35"/>
  <c r="S37"/>
  <c r="P37"/>
  <c r="M37"/>
  <c r="S39"/>
  <c r="P39"/>
  <c r="M39"/>
  <c r="S41"/>
  <c r="P41"/>
  <c r="M41"/>
  <c r="S43"/>
  <c r="P43"/>
  <c r="M43"/>
  <c r="S45"/>
  <c r="P45"/>
  <c r="M45"/>
  <c r="S47"/>
  <c r="P47"/>
  <c r="M47"/>
  <c r="S49"/>
  <c r="P49"/>
  <c r="M49"/>
  <c r="S51"/>
  <c r="P51"/>
  <c r="M51"/>
  <c r="S53"/>
  <c r="P53"/>
  <c r="M53"/>
  <c r="S55"/>
  <c r="P55"/>
  <c r="M55"/>
  <c r="S57"/>
  <c r="P57"/>
  <c r="M57"/>
  <c r="S59"/>
  <c r="P59"/>
  <c r="M59"/>
  <c r="S61"/>
  <c r="P61"/>
  <c r="M61"/>
  <c r="S63"/>
  <c r="P63"/>
  <c r="M63"/>
  <c r="S65"/>
  <c r="P65"/>
  <c r="M65"/>
  <c r="S67"/>
  <c r="P67"/>
  <c r="M67"/>
  <c r="S69"/>
  <c r="P69"/>
  <c r="M69"/>
  <c r="S71"/>
  <c r="P71"/>
  <c r="M71"/>
  <c r="S73"/>
  <c r="P73"/>
  <c r="M73"/>
  <c r="S75"/>
  <c r="P75"/>
  <c r="M75"/>
  <c r="S77"/>
  <c r="P77"/>
  <c r="M77"/>
  <c r="S79"/>
  <c r="P79"/>
  <c r="M79"/>
  <c r="S81"/>
  <c r="P81"/>
  <c r="M81"/>
  <c r="S83"/>
  <c r="P83"/>
  <c r="M83"/>
  <c r="S85"/>
  <c r="P85"/>
  <c r="M85"/>
  <c r="S87"/>
  <c r="P87"/>
  <c r="M87"/>
  <c r="S89"/>
  <c r="P89"/>
  <c r="M89"/>
  <c r="S91"/>
  <c r="P91"/>
  <c r="M91"/>
  <c r="R136"/>
  <c r="O136"/>
  <c r="L136"/>
  <c r="J243"/>
  <c r="C2691" s="1"/>
  <c r="R138"/>
  <c r="O138"/>
  <c r="L138"/>
  <c r="R140"/>
  <c r="O140"/>
  <c r="L140"/>
  <c r="R142"/>
  <c r="O142"/>
  <c r="L142"/>
  <c r="R144"/>
  <c r="O144"/>
  <c r="L144"/>
  <c r="R146"/>
  <c r="O146"/>
  <c r="L146"/>
  <c r="R148"/>
  <c r="O148"/>
  <c r="L148"/>
  <c r="R150"/>
  <c r="O150"/>
  <c r="L150"/>
  <c r="R152"/>
  <c r="O152"/>
  <c r="L152"/>
  <c r="R154"/>
  <c r="O154"/>
  <c r="L154"/>
  <c r="R156"/>
  <c r="O156"/>
  <c r="L156"/>
  <c r="R158"/>
  <c r="O158"/>
  <c r="L158"/>
  <c r="R160"/>
  <c r="O160"/>
  <c r="L160"/>
  <c r="R162"/>
  <c r="O162"/>
  <c r="L162"/>
  <c r="R164"/>
  <c r="O164"/>
  <c r="L164"/>
  <c r="R166"/>
  <c r="O166"/>
  <c r="L166"/>
  <c r="R168"/>
  <c r="O168"/>
  <c r="L168"/>
  <c r="R170"/>
  <c r="O170"/>
  <c r="L170"/>
  <c r="R172"/>
  <c r="O172"/>
  <c r="L172"/>
  <c r="R174"/>
  <c r="O174"/>
  <c r="L174"/>
  <c r="R176"/>
  <c r="O176"/>
  <c r="L176"/>
  <c r="R178"/>
  <c r="O178"/>
  <c r="L178"/>
  <c r="R180"/>
  <c r="O180"/>
  <c r="L180"/>
  <c r="R182"/>
  <c r="O182"/>
  <c r="L182"/>
  <c r="R184"/>
  <c r="O184"/>
  <c r="L184"/>
  <c r="R186"/>
  <c r="O186"/>
  <c r="L186"/>
  <c r="R188"/>
  <c r="O188"/>
  <c r="L188"/>
  <c r="R190"/>
  <c r="O190"/>
  <c r="L190"/>
  <c r="I190"/>
  <c r="R191"/>
  <c r="O191"/>
  <c r="L191"/>
  <c r="I191"/>
  <c r="R192"/>
  <c r="O192"/>
  <c r="L192"/>
  <c r="I192"/>
  <c r="R193"/>
  <c r="O193"/>
  <c r="L193"/>
  <c r="I193"/>
  <c r="R194"/>
  <c r="O194"/>
  <c r="L194"/>
  <c r="I194"/>
  <c r="R195"/>
  <c r="O195"/>
  <c r="L195"/>
  <c r="I195"/>
  <c r="R196"/>
  <c r="O196"/>
  <c r="L196"/>
  <c r="I196"/>
  <c r="R197"/>
  <c r="O197"/>
  <c r="L197"/>
  <c r="I197"/>
  <c r="R198"/>
  <c r="O198"/>
  <c r="L198"/>
  <c r="I198"/>
  <c r="R199"/>
  <c r="O199"/>
  <c r="L199"/>
  <c r="I199"/>
  <c r="R200"/>
  <c r="O200"/>
  <c r="L200"/>
  <c r="I200"/>
  <c r="R201"/>
  <c r="O201"/>
  <c r="L201"/>
  <c r="I201"/>
  <c r="R202"/>
  <c r="O202"/>
  <c r="L202"/>
  <c r="I202"/>
  <c r="R203"/>
  <c r="O203"/>
  <c r="L203"/>
  <c r="I203"/>
  <c r="R204"/>
  <c r="O204"/>
  <c r="L204"/>
  <c r="I204"/>
  <c r="R205"/>
  <c r="O205"/>
  <c r="L205"/>
  <c r="I205"/>
  <c r="R206"/>
  <c r="O206"/>
  <c r="L206"/>
  <c r="I206"/>
  <c r="R207"/>
  <c r="O207"/>
  <c r="L207"/>
  <c r="I207"/>
  <c r="R208"/>
  <c r="O208"/>
  <c r="L208"/>
  <c r="I208"/>
  <c r="R209"/>
  <c r="O209"/>
  <c r="L209"/>
  <c r="I209"/>
  <c r="R210"/>
  <c r="O210"/>
  <c r="L210"/>
  <c r="I210"/>
  <c r="R211"/>
  <c r="O211"/>
  <c r="L211"/>
  <c r="I211"/>
  <c r="R212"/>
  <c r="O212"/>
  <c r="L212"/>
  <c r="I212"/>
  <c r="R213"/>
  <c r="O213"/>
  <c r="L213"/>
  <c r="I213"/>
  <c r="R214"/>
  <c r="O214"/>
  <c r="L214"/>
  <c r="I214"/>
  <c r="R215"/>
  <c r="O215"/>
  <c r="L215"/>
  <c r="I215"/>
  <c r="R216"/>
  <c r="O216"/>
  <c r="L216"/>
  <c r="I216"/>
  <c r="R217"/>
  <c r="O217"/>
  <c r="L217"/>
  <c r="I217"/>
  <c r="R218"/>
  <c r="O218"/>
  <c r="L218"/>
  <c r="I218"/>
  <c r="R219"/>
  <c r="O219"/>
  <c r="L219"/>
  <c r="I219"/>
  <c r="R220"/>
  <c r="O220"/>
  <c r="L220"/>
  <c r="I220"/>
  <c r="R221"/>
  <c r="O221"/>
  <c r="L221"/>
  <c r="I221"/>
  <c r="R222"/>
  <c r="O222"/>
  <c r="L222"/>
  <c r="I222"/>
  <c r="R223"/>
  <c r="O223"/>
  <c r="L223"/>
  <c r="I223"/>
  <c r="R224"/>
  <c r="O224"/>
  <c r="L224"/>
  <c r="I224"/>
  <c r="R225"/>
  <c r="O225"/>
  <c r="L225"/>
  <c r="I225"/>
  <c r="R226"/>
  <c r="O226"/>
  <c r="L226"/>
  <c r="I226"/>
  <c r="R227"/>
  <c r="O227"/>
  <c r="L227"/>
  <c r="I227"/>
  <c r="R228"/>
  <c r="O228"/>
  <c r="L228"/>
  <c r="I228"/>
  <c r="R229"/>
  <c r="O229"/>
  <c r="L229"/>
  <c r="I229"/>
  <c r="R230"/>
  <c r="O230"/>
  <c r="L230"/>
  <c r="I230"/>
  <c r="R231"/>
  <c r="O231"/>
  <c r="L231"/>
  <c r="I231"/>
  <c r="R232"/>
  <c r="O232"/>
  <c r="L232"/>
  <c r="I232"/>
  <c r="R233"/>
  <c r="O233"/>
  <c r="L233"/>
  <c r="I233"/>
  <c r="R234"/>
  <c r="O234"/>
  <c r="L234"/>
  <c r="I234"/>
  <c r="R235"/>
  <c r="O235"/>
  <c r="L235"/>
  <c r="I235"/>
  <c r="R236"/>
  <c r="O236"/>
  <c r="L236"/>
  <c r="I236"/>
  <c r="R237"/>
  <c r="O237"/>
  <c r="L237"/>
  <c r="I237"/>
  <c r="R238"/>
  <c r="O238"/>
  <c r="L238"/>
  <c r="I238"/>
  <c r="R239"/>
  <c r="O239"/>
  <c r="L239"/>
  <c r="I239"/>
  <c r="R240"/>
  <c r="O240"/>
  <c r="L240"/>
  <c r="I240"/>
  <c r="R241"/>
  <c r="O241"/>
  <c r="L241"/>
  <c r="I241"/>
  <c r="R242"/>
  <c r="O242"/>
  <c r="L242"/>
  <c r="I242"/>
  <c r="S276"/>
  <c r="P276"/>
  <c r="M276"/>
  <c r="S278"/>
  <c r="P278"/>
  <c r="M278"/>
  <c r="S280"/>
  <c r="P280"/>
  <c r="M280"/>
  <c r="S282"/>
  <c r="P282"/>
  <c r="M282"/>
  <c r="S284"/>
  <c r="P284"/>
  <c r="M284"/>
  <c r="S286"/>
  <c r="P286"/>
  <c r="M286"/>
  <c r="S288"/>
  <c r="P288"/>
  <c r="M288"/>
  <c r="S290"/>
  <c r="P290"/>
  <c r="M290"/>
  <c r="S292"/>
  <c r="P292"/>
  <c r="M292"/>
  <c r="S294"/>
  <c r="P294"/>
  <c r="M294"/>
  <c r="S296"/>
  <c r="P296"/>
  <c r="M296"/>
  <c r="S298"/>
  <c r="P298"/>
  <c r="M298"/>
  <c r="S300"/>
  <c r="P300"/>
  <c r="M300"/>
  <c r="S302"/>
  <c r="P302"/>
  <c r="M302"/>
  <c r="S304"/>
  <c r="P304"/>
  <c r="M304"/>
  <c r="S306"/>
  <c r="P306"/>
  <c r="M306"/>
  <c r="S308"/>
  <c r="P308"/>
  <c r="M308"/>
  <c r="S310"/>
  <c r="P310"/>
  <c r="M310"/>
  <c r="S312"/>
  <c r="P312"/>
  <c r="M312"/>
  <c r="S314"/>
  <c r="P314"/>
  <c r="M314"/>
  <c r="S316"/>
  <c r="P316"/>
  <c r="M316"/>
  <c r="S318"/>
  <c r="P318"/>
  <c r="M318"/>
  <c r="S320"/>
  <c r="P320"/>
  <c r="M320"/>
  <c r="S322"/>
  <c r="P322"/>
  <c r="M322"/>
  <c r="S324"/>
  <c r="P324"/>
  <c r="M324"/>
  <c r="S326"/>
  <c r="P326"/>
  <c r="M326"/>
  <c r="R328"/>
  <c r="O328"/>
  <c r="L328"/>
  <c r="I328"/>
  <c r="R329"/>
  <c r="O329"/>
  <c r="L329"/>
  <c r="I329"/>
  <c r="R330"/>
  <c r="O330"/>
  <c r="L330"/>
  <c r="I330"/>
  <c r="R331"/>
  <c r="O331"/>
  <c r="L331"/>
  <c r="I331"/>
  <c r="R332"/>
  <c r="O332"/>
  <c r="L332"/>
  <c r="I332"/>
  <c r="R333"/>
  <c r="O333"/>
  <c r="L333"/>
  <c r="I333"/>
  <c r="R334"/>
  <c r="O334"/>
  <c r="L334"/>
  <c r="I334"/>
  <c r="R335"/>
  <c r="O335"/>
  <c r="L335"/>
  <c r="I335"/>
  <c r="R336"/>
  <c r="O336"/>
  <c r="L336"/>
  <c r="I336"/>
  <c r="R337"/>
  <c r="O337"/>
  <c r="L337"/>
  <c r="I337"/>
  <c r="R338"/>
  <c r="O338"/>
  <c r="L338"/>
  <c r="I338"/>
  <c r="R339"/>
  <c r="O339"/>
  <c r="L339"/>
  <c r="I339"/>
  <c r="R340"/>
  <c r="O340"/>
  <c r="L340"/>
  <c r="I340"/>
  <c r="R341"/>
  <c r="O341"/>
  <c r="L341"/>
  <c r="I341"/>
  <c r="R342"/>
  <c r="O342"/>
  <c r="L342"/>
  <c r="I342"/>
  <c r="R343"/>
  <c r="O343"/>
  <c r="L343"/>
  <c r="I343"/>
  <c r="R344"/>
  <c r="O344"/>
  <c r="L344"/>
  <c r="I344"/>
  <c r="R345"/>
  <c r="O345"/>
  <c r="L345"/>
  <c r="I345"/>
  <c r="R346"/>
  <c r="O346"/>
  <c r="L346"/>
  <c r="I346"/>
  <c r="R347"/>
  <c r="O347"/>
  <c r="L347"/>
  <c r="I347"/>
  <c r="R348"/>
  <c r="O348"/>
  <c r="L348"/>
  <c r="I348"/>
  <c r="R349"/>
  <c r="O349"/>
  <c r="L349"/>
  <c r="I349"/>
  <c r="R350"/>
  <c r="O350"/>
  <c r="L350"/>
  <c r="I350"/>
  <c r="R351"/>
  <c r="O351"/>
  <c r="L351"/>
  <c r="I351"/>
  <c r="R352"/>
  <c r="O352"/>
  <c r="L352"/>
  <c r="I352"/>
  <c r="R353"/>
  <c r="O353"/>
  <c r="L353"/>
  <c r="I353"/>
  <c r="R354"/>
  <c r="O354"/>
  <c r="L354"/>
  <c r="I354"/>
  <c r="R355"/>
  <c r="O355"/>
  <c r="L355"/>
  <c r="I355"/>
  <c r="R356"/>
  <c r="O356"/>
  <c r="L356"/>
  <c r="I356"/>
  <c r="R357"/>
  <c r="O357"/>
  <c r="L357"/>
  <c r="I357"/>
  <c r="R358"/>
  <c r="O358"/>
  <c r="L358"/>
  <c r="I358"/>
  <c r="R359"/>
  <c r="O359"/>
  <c r="L359"/>
  <c r="I359"/>
  <c r="R360"/>
  <c r="O360"/>
  <c r="L360"/>
  <c r="I360"/>
  <c r="R361"/>
  <c r="O361"/>
  <c r="L361"/>
  <c r="I361"/>
  <c r="R362"/>
  <c r="O362"/>
  <c r="L362"/>
  <c r="I362"/>
  <c r="R363"/>
  <c r="O363"/>
  <c r="L363"/>
  <c r="I363"/>
  <c r="R364"/>
  <c r="O364"/>
  <c r="L364"/>
  <c r="I364"/>
  <c r="R365"/>
  <c r="O365"/>
  <c r="L365"/>
  <c r="I365"/>
  <c r="R366"/>
  <c r="O366"/>
  <c r="L366"/>
  <c r="I366"/>
  <c r="R367"/>
  <c r="O367"/>
  <c r="L367"/>
  <c r="I367"/>
  <c r="R368"/>
  <c r="O368"/>
  <c r="L368"/>
  <c r="I368"/>
  <c r="S385"/>
  <c r="P385"/>
  <c r="M385"/>
  <c r="S387"/>
  <c r="P387"/>
  <c r="M387"/>
  <c r="S389"/>
  <c r="P389"/>
  <c r="M389"/>
  <c r="S391"/>
  <c r="P391"/>
  <c r="M391"/>
  <c r="S393"/>
  <c r="P393"/>
  <c r="M393"/>
  <c r="S395"/>
  <c r="P395"/>
  <c r="M395"/>
  <c r="S397"/>
  <c r="P397"/>
  <c r="M397"/>
  <c r="S399"/>
  <c r="P399"/>
  <c r="M399"/>
  <c r="S401"/>
  <c r="P401"/>
  <c r="M401"/>
  <c r="S403"/>
  <c r="P403"/>
  <c r="M403"/>
  <c r="S405"/>
  <c r="P405"/>
  <c r="M405"/>
  <c r="S407"/>
  <c r="P407"/>
  <c r="M407"/>
  <c r="S409"/>
  <c r="P409"/>
  <c r="M409"/>
  <c r="S411"/>
  <c r="P411"/>
  <c r="M411"/>
  <c r="S413"/>
  <c r="P413"/>
  <c r="M413"/>
  <c r="S415"/>
  <c r="P415"/>
  <c r="M415"/>
  <c r="S417"/>
  <c r="P417"/>
  <c r="M417"/>
  <c r="S419"/>
  <c r="P419"/>
  <c r="M419"/>
  <c r="S421"/>
  <c r="P421"/>
  <c r="M421"/>
  <c r="S423"/>
  <c r="P423"/>
  <c r="M423"/>
  <c r="S425"/>
  <c r="P425"/>
  <c r="M425"/>
  <c r="S427"/>
  <c r="P427"/>
  <c r="M427"/>
  <c r="S429"/>
  <c r="P429"/>
  <c r="M429"/>
  <c r="S431"/>
  <c r="P431"/>
  <c r="M431"/>
  <c r="S433"/>
  <c r="P433"/>
  <c r="M433"/>
  <c r="S435"/>
  <c r="P435"/>
  <c r="M435"/>
  <c r="S437"/>
  <c r="P437"/>
  <c r="M437"/>
  <c r="S439"/>
  <c r="P439"/>
  <c r="M439"/>
  <c r="S441"/>
  <c r="P441"/>
  <c r="M441"/>
  <c r="S443"/>
  <c r="P443"/>
  <c r="M443"/>
  <c r="S445"/>
  <c r="P445"/>
  <c r="M445"/>
  <c r="S447"/>
  <c r="P447"/>
  <c r="M447"/>
  <c r="S449"/>
  <c r="P449"/>
  <c r="M449"/>
  <c r="S451"/>
  <c r="P451"/>
  <c r="M451"/>
  <c r="S453"/>
  <c r="P453"/>
  <c r="M453"/>
  <c r="S455"/>
  <c r="P455"/>
  <c r="M455"/>
  <c r="S457"/>
  <c r="P457"/>
  <c r="M457"/>
  <c r="S459"/>
  <c r="P459"/>
  <c r="M459"/>
  <c r="S461"/>
  <c r="P461"/>
  <c r="M461"/>
  <c r="S463"/>
  <c r="P463"/>
  <c r="M463"/>
  <c r="S465"/>
  <c r="P465"/>
  <c r="M465"/>
  <c r="S467"/>
  <c r="P467"/>
  <c r="M467"/>
  <c r="S469"/>
  <c r="P469"/>
  <c r="M469"/>
  <c r="S471"/>
  <c r="P471"/>
  <c r="M471"/>
  <c r="S473"/>
  <c r="P473"/>
  <c r="M473"/>
  <c r="S475"/>
  <c r="P475"/>
  <c r="M475"/>
  <c r="S477"/>
  <c r="P477"/>
  <c r="M477"/>
  <c r="S479"/>
  <c r="P479"/>
  <c r="M479"/>
  <c r="S481"/>
  <c r="P481"/>
  <c r="M481"/>
  <c r="S483"/>
  <c r="P483"/>
  <c r="M483"/>
  <c r="S485"/>
  <c r="P485"/>
  <c r="M485"/>
  <c r="S487"/>
  <c r="P487"/>
  <c r="M487"/>
  <c r="R492"/>
  <c r="O492"/>
  <c r="L492"/>
  <c r="R494"/>
  <c r="O494"/>
  <c r="L494"/>
  <c r="R496"/>
  <c r="O496"/>
  <c r="L496"/>
  <c r="R498"/>
  <c r="O498"/>
  <c r="L498"/>
  <c r="R500"/>
  <c r="O500"/>
  <c r="L500"/>
  <c r="R502"/>
  <c r="O502"/>
  <c r="L502"/>
  <c r="R504"/>
  <c r="O504"/>
  <c r="L504"/>
  <c r="R506"/>
  <c r="O506"/>
  <c r="L506"/>
  <c r="I506"/>
  <c r="R507"/>
  <c r="O507"/>
  <c r="L507"/>
  <c r="I507"/>
  <c r="R508"/>
  <c r="O508"/>
  <c r="L508"/>
  <c r="I508"/>
  <c r="R509"/>
  <c r="O509"/>
  <c r="L509"/>
  <c r="I509"/>
  <c r="R510"/>
  <c r="O510"/>
  <c r="L510"/>
  <c r="I510"/>
  <c r="R511"/>
  <c r="O511"/>
  <c r="L511"/>
  <c r="I511"/>
  <c r="R512"/>
  <c r="O512"/>
  <c r="L512"/>
  <c r="I512"/>
  <c r="R513"/>
  <c r="O513"/>
  <c r="L513"/>
  <c r="I513"/>
  <c r="R514"/>
  <c r="O514"/>
  <c r="L514"/>
  <c r="I514"/>
  <c r="R515"/>
  <c r="O515"/>
  <c r="L515"/>
  <c r="I515"/>
  <c r="R516"/>
  <c r="O516"/>
  <c r="L516"/>
  <c r="I516"/>
  <c r="R517"/>
  <c r="O517"/>
  <c r="L517"/>
  <c r="I517"/>
  <c r="R518"/>
  <c r="O518"/>
  <c r="L518"/>
  <c r="I518"/>
  <c r="R519"/>
  <c r="O519"/>
  <c r="L519"/>
  <c r="I519"/>
  <c r="R520"/>
  <c r="O520"/>
  <c r="L520"/>
  <c r="I520"/>
  <c r="R521"/>
  <c r="O521"/>
  <c r="L521"/>
  <c r="I521"/>
  <c r="R522"/>
  <c r="O522"/>
  <c r="L522"/>
  <c r="I522"/>
  <c r="R523"/>
  <c r="O523"/>
  <c r="L523"/>
  <c r="I523"/>
  <c r="R524"/>
  <c r="O524"/>
  <c r="L524"/>
  <c r="I524"/>
  <c r="R525"/>
  <c r="O525"/>
  <c r="L525"/>
  <c r="I525"/>
  <c r="R526"/>
  <c r="O526"/>
  <c r="L526"/>
  <c r="I526"/>
  <c r="R527"/>
  <c r="O527"/>
  <c r="L527"/>
  <c r="I527"/>
  <c r="R528"/>
  <c r="O528"/>
  <c r="L528"/>
  <c r="I528"/>
  <c r="R529"/>
  <c r="O529"/>
  <c r="L529"/>
  <c r="I529"/>
  <c r="R530"/>
  <c r="O530"/>
  <c r="L530"/>
  <c r="I530"/>
  <c r="R531"/>
  <c r="O531"/>
  <c r="L531"/>
  <c r="I531"/>
  <c r="R532"/>
  <c r="O532"/>
  <c r="L532"/>
  <c r="I532"/>
  <c r="R533"/>
  <c r="O533"/>
  <c r="L533"/>
  <c r="I533"/>
  <c r="R534"/>
  <c r="O534"/>
  <c r="L534"/>
  <c r="I534"/>
  <c r="R535"/>
  <c r="O535"/>
  <c r="L535"/>
  <c r="I535"/>
  <c r="R536"/>
  <c r="O536"/>
  <c r="L536"/>
  <c r="I536"/>
  <c r="R537"/>
  <c r="O537"/>
  <c r="L537"/>
  <c r="I537"/>
  <c r="R538"/>
  <c r="O538"/>
  <c r="L538"/>
  <c r="I538"/>
  <c r="R539"/>
  <c r="O539"/>
  <c r="L539"/>
  <c r="I539"/>
  <c r="R540"/>
  <c r="O540"/>
  <c r="L540"/>
  <c r="I540"/>
  <c r="R541"/>
  <c r="O541"/>
  <c r="L541"/>
  <c r="I541"/>
  <c r="R542"/>
  <c r="O542"/>
  <c r="L542"/>
  <c r="I542"/>
  <c r="R543"/>
  <c r="O543"/>
  <c r="L543"/>
  <c r="I543"/>
  <c r="R544"/>
  <c r="O544"/>
  <c r="L544"/>
  <c r="I544"/>
  <c r="R545"/>
  <c r="O545"/>
  <c r="L545"/>
  <c r="I545"/>
  <c r="R546"/>
  <c r="O546"/>
  <c r="L546"/>
  <c r="I546"/>
  <c r="R547"/>
  <c r="O547"/>
  <c r="L547"/>
  <c r="I547"/>
  <c r="R548"/>
  <c r="O548"/>
  <c r="L548"/>
  <c r="I548"/>
  <c r="R549"/>
  <c r="O549"/>
  <c r="L549"/>
  <c r="I549"/>
  <c r="R550"/>
  <c r="O550"/>
  <c r="L550"/>
  <c r="I550"/>
  <c r="R551"/>
  <c r="O551"/>
  <c r="L551"/>
  <c r="I551"/>
  <c r="R552"/>
  <c r="O552"/>
  <c r="L552"/>
  <c r="I552"/>
  <c r="R553"/>
  <c r="O553"/>
  <c r="L553"/>
  <c r="I553"/>
  <c r="R554"/>
  <c r="O554"/>
  <c r="L554"/>
  <c r="I554"/>
  <c r="R555"/>
  <c r="O555"/>
  <c r="L555"/>
  <c r="I555"/>
  <c r="R556"/>
  <c r="O556"/>
  <c r="L556"/>
  <c r="I556"/>
  <c r="R557"/>
  <c r="O557"/>
  <c r="L557"/>
  <c r="I557"/>
  <c r="R558"/>
  <c r="O558"/>
  <c r="L558"/>
  <c r="I558"/>
  <c r="R559"/>
  <c r="O559"/>
  <c r="L559"/>
  <c r="I559"/>
  <c r="R560"/>
  <c r="O560"/>
  <c r="L560"/>
  <c r="I560"/>
  <c r="R561"/>
  <c r="O561"/>
  <c r="L561"/>
  <c r="I561"/>
  <c r="R562"/>
  <c r="O562"/>
  <c r="L562"/>
  <c r="I562"/>
  <c r="R563"/>
  <c r="O563"/>
  <c r="L563"/>
  <c r="I563"/>
  <c r="R564"/>
  <c r="O564"/>
  <c r="L564"/>
  <c r="I564"/>
  <c r="R565"/>
  <c r="O565"/>
  <c r="L565"/>
  <c r="I565"/>
  <c r="R566"/>
  <c r="O566"/>
  <c r="L566"/>
  <c r="I566"/>
  <c r="R567"/>
  <c r="O567"/>
  <c r="L567"/>
  <c r="I567"/>
  <c r="R568"/>
  <c r="O568"/>
  <c r="L568"/>
  <c r="I568"/>
  <c r="R569"/>
  <c r="O569"/>
  <c r="L569"/>
  <c r="I569"/>
  <c r="R570"/>
  <c r="O570"/>
  <c r="L570"/>
  <c r="I570"/>
  <c r="R571"/>
  <c r="O571"/>
  <c r="L571"/>
  <c r="I571"/>
  <c r="R572"/>
  <c r="O572"/>
  <c r="L572"/>
  <c r="I572"/>
  <c r="R573"/>
  <c r="O573"/>
  <c r="L573"/>
  <c r="I573"/>
  <c r="R574"/>
  <c r="O574"/>
  <c r="L574"/>
  <c r="I574"/>
  <c r="R575"/>
  <c r="O575"/>
  <c r="L575"/>
  <c r="I575"/>
  <c r="R576"/>
  <c r="O576"/>
  <c r="L576"/>
  <c r="I576"/>
  <c r="R577"/>
  <c r="O577"/>
  <c r="L577"/>
  <c r="I577"/>
  <c r="R578"/>
  <c r="O578"/>
  <c r="L578"/>
  <c r="I578"/>
  <c r="R579"/>
  <c r="O579"/>
  <c r="L579"/>
  <c r="I579"/>
  <c r="R580"/>
  <c r="O580"/>
  <c r="L580"/>
  <c r="I580"/>
  <c r="R581"/>
  <c r="O581"/>
  <c r="L581"/>
  <c r="I581"/>
  <c r="R582"/>
  <c r="O582"/>
  <c r="L582"/>
  <c r="I582"/>
  <c r="R583"/>
  <c r="O583"/>
  <c r="L583"/>
  <c r="I583"/>
  <c r="R584"/>
  <c r="O584"/>
  <c r="L584"/>
  <c r="I584"/>
  <c r="R585"/>
  <c r="O585"/>
  <c r="L585"/>
  <c r="I585"/>
  <c r="S601"/>
  <c r="P601"/>
  <c r="M601"/>
  <c r="S603"/>
  <c r="P603"/>
  <c r="M603"/>
  <c r="S605"/>
  <c r="P605"/>
  <c r="M605"/>
  <c r="S607"/>
  <c r="P607"/>
  <c r="M607"/>
  <c r="S609"/>
  <c r="P609"/>
  <c r="M609"/>
  <c r="S611"/>
  <c r="P611"/>
  <c r="M611"/>
  <c r="S613"/>
  <c r="P613"/>
  <c r="M613"/>
  <c r="S615"/>
  <c r="P615"/>
  <c r="M615"/>
  <c r="S617"/>
  <c r="P617"/>
  <c r="M617"/>
  <c r="S619"/>
  <c r="P619"/>
  <c r="M619"/>
  <c r="S621"/>
  <c r="P621"/>
  <c r="M621"/>
  <c r="S623"/>
  <c r="P623"/>
  <c r="M623"/>
  <c r="S625"/>
  <c r="P625"/>
  <c r="M625"/>
  <c r="S627"/>
  <c r="P627"/>
  <c r="M627"/>
  <c r="S629"/>
  <c r="P629"/>
  <c r="M629"/>
  <c r="S631"/>
  <c r="P631"/>
  <c r="M631"/>
  <c r="S633"/>
  <c r="P633"/>
  <c r="M633"/>
  <c r="S635"/>
  <c r="P635"/>
  <c r="M635"/>
  <c r="S637"/>
  <c r="P637"/>
  <c r="M637"/>
  <c r="S639"/>
  <c r="P639"/>
  <c r="M639"/>
  <c r="S641"/>
  <c r="P641"/>
  <c r="M641"/>
  <c r="S643"/>
  <c r="P643"/>
  <c r="M643"/>
  <c r="S645"/>
  <c r="P645"/>
  <c r="M645"/>
  <c r="S647"/>
  <c r="P647"/>
  <c r="M647"/>
  <c r="S649"/>
  <c r="P649"/>
  <c r="M649"/>
  <c r="S651"/>
  <c r="P651"/>
  <c r="M651"/>
  <c r="S653"/>
  <c r="P653"/>
  <c r="M653"/>
  <c r="S655"/>
  <c r="P655"/>
  <c r="M655"/>
  <c r="S657"/>
  <c r="P657"/>
  <c r="M657"/>
  <c r="S659"/>
  <c r="P659"/>
  <c r="M659"/>
  <c r="S661"/>
  <c r="P661"/>
  <c r="M661"/>
  <c r="S663"/>
  <c r="P663"/>
  <c r="M663"/>
  <c r="S665"/>
  <c r="P665"/>
  <c r="M665"/>
  <c r="S667"/>
  <c r="P667"/>
  <c r="M667"/>
  <c r="S669"/>
  <c r="P669"/>
  <c r="M669"/>
  <c r="S671"/>
  <c r="P671"/>
  <c r="M671"/>
  <c r="S673"/>
  <c r="P673"/>
  <c r="M673"/>
  <c r="S675"/>
  <c r="P675"/>
  <c r="M675"/>
  <c r="S677"/>
  <c r="P677"/>
  <c r="M677"/>
  <c r="S679"/>
  <c r="P679"/>
  <c r="M679"/>
  <c r="S681"/>
  <c r="P681"/>
  <c r="M681"/>
  <c r="S683"/>
  <c r="P683"/>
  <c r="M683"/>
  <c r="S685"/>
  <c r="P685"/>
  <c r="M685"/>
  <c r="S687"/>
  <c r="P687"/>
  <c r="M687"/>
  <c r="S689"/>
  <c r="P689"/>
  <c r="M689"/>
  <c r="S691"/>
  <c r="P691"/>
  <c r="M691"/>
  <c r="S693"/>
  <c r="P693"/>
  <c r="M693"/>
  <c r="S695"/>
  <c r="P695"/>
  <c r="M695"/>
  <c r="S697"/>
  <c r="P697"/>
  <c r="M697"/>
  <c r="S699"/>
  <c r="P699"/>
  <c r="M699"/>
  <c r="S701"/>
  <c r="P701"/>
  <c r="M701"/>
  <c r="S703"/>
  <c r="P703"/>
  <c r="M703"/>
  <c r="S705"/>
  <c r="P705"/>
  <c r="M705"/>
  <c r="S707"/>
  <c r="P707"/>
  <c r="M707"/>
  <c r="J14"/>
  <c r="J19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M190"/>
  <c r="P190"/>
  <c r="M191"/>
  <c r="P191"/>
  <c r="M192"/>
  <c r="P192"/>
  <c r="M193"/>
  <c r="P193"/>
  <c r="M194"/>
  <c r="P194"/>
  <c r="M195"/>
  <c r="P195"/>
  <c r="M196"/>
  <c r="P196"/>
  <c r="M197"/>
  <c r="P197"/>
  <c r="M198"/>
  <c r="P198"/>
  <c r="M199"/>
  <c r="P199"/>
  <c r="M200"/>
  <c r="P200"/>
  <c r="M201"/>
  <c r="P201"/>
  <c r="M202"/>
  <c r="P202"/>
  <c r="M203"/>
  <c r="P203"/>
  <c r="M204"/>
  <c r="P204"/>
  <c r="M205"/>
  <c r="P205"/>
  <c r="M206"/>
  <c r="P206"/>
  <c r="M207"/>
  <c r="P207"/>
  <c r="M208"/>
  <c r="P208"/>
  <c r="M209"/>
  <c r="P209"/>
  <c r="M210"/>
  <c r="P210"/>
  <c r="M211"/>
  <c r="P211"/>
  <c r="M212"/>
  <c r="P212"/>
  <c r="M213"/>
  <c r="P213"/>
  <c r="M214"/>
  <c r="P214"/>
  <c r="M215"/>
  <c r="P215"/>
  <c r="M216"/>
  <c r="P216"/>
  <c r="M217"/>
  <c r="P217"/>
  <c r="M218"/>
  <c r="P218"/>
  <c r="M219"/>
  <c r="P219"/>
  <c r="M220"/>
  <c r="P220"/>
  <c r="M221"/>
  <c r="P221"/>
  <c r="M222"/>
  <c r="P222"/>
  <c r="M223"/>
  <c r="P223"/>
  <c r="M224"/>
  <c r="P224"/>
  <c r="M225"/>
  <c r="P225"/>
  <c r="M226"/>
  <c r="P226"/>
  <c r="M227"/>
  <c r="P227"/>
  <c r="M228"/>
  <c r="P228"/>
  <c r="M229"/>
  <c r="P229"/>
  <c r="M230"/>
  <c r="P230"/>
  <c r="M231"/>
  <c r="P231"/>
  <c r="M232"/>
  <c r="P232"/>
  <c r="M233"/>
  <c r="P233"/>
  <c r="M234"/>
  <c r="P234"/>
  <c r="M235"/>
  <c r="P235"/>
  <c r="M236"/>
  <c r="P236"/>
  <c r="M237"/>
  <c r="P237"/>
  <c r="M238"/>
  <c r="P238"/>
  <c r="M239"/>
  <c r="P239"/>
  <c r="M240"/>
  <c r="P240"/>
  <c r="M241"/>
  <c r="P241"/>
  <c r="M242"/>
  <c r="P242"/>
  <c r="H243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M327"/>
  <c r="P327"/>
  <c r="M328"/>
  <c r="P328"/>
  <c r="M329"/>
  <c r="P329"/>
  <c r="M330"/>
  <c r="P330"/>
  <c r="M331"/>
  <c r="P331"/>
  <c r="M332"/>
  <c r="P332"/>
  <c r="M333"/>
  <c r="P333"/>
  <c r="M334"/>
  <c r="P334"/>
  <c r="M335"/>
  <c r="P335"/>
  <c r="M336"/>
  <c r="P336"/>
  <c r="M337"/>
  <c r="P337"/>
  <c r="M338"/>
  <c r="P338"/>
  <c r="M339"/>
  <c r="P339"/>
  <c r="M340"/>
  <c r="P340"/>
  <c r="M341"/>
  <c r="P341"/>
  <c r="M342"/>
  <c r="P342"/>
  <c r="M343"/>
  <c r="P343"/>
  <c r="M344"/>
  <c r="P344"/>
  <c r="M345"/>
  <c r="P345"/>
  <c r="M346"/>
  <c r="P346"/>
  <c r="M347"/>
  <c r="P347"/>
  <c r="M348"/>
  <c r="P348"/>
  <c r="M349"/>
  <c r="P349"/>
  <c r="M350"/>
  <c r="P350"/>
  <c r="M351"/>
  <c r="P351"/>
  <c r="M352"/>
  <c r="P352"/>
  <c r="M353"/>
  <c r="P353"/>
  <c r="M354"/>
  <c r="P354"/>
  <c r="M355"/>
  <c r="P355"/>
  <c r="M356"/>
  <c r="P356"/>
  <c r="M357"/>
  <c r="P357"/>
  <c r="M358"/>
  <c r="P358"/>
  <c r="M359"/>
  <c r="P359"/>
  <c r="M360"/>
  <c r="P360"/>
  <c r="M361"/>
  <c r="P361"/>
  <c r="M362"/>
  <c r="P362"/>
  <c r="M363"/>
  <c r="P363"/>
  <c r="M364"/>
  <c r="P364"/>
  <c r="M365"/>
  <c r="P365"/>
  <c r="M366"/>
  <c r="P366"/>
  <c r="M367"/>
  <c r="P367"/>
  <c r="M368"/>
  <c r="P368"/>
  <c r="H369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K491"/>
  <c r="K492"/>
  <c r="K493"/>
  <c r="K494"/>
  <c r="K495"/>
  <c r="K496"/>
  <c r="K497"/>
  <c r="K498"/>
  <c r="K499"/>
  <c r="K500"/>
  <c r="K501"/>
  <c r="K502"/>
  <c r="K503"/>
  <c r="K504"/>
  <c r="K505"/>
  <c r="M506"/>
  <c r="P506"/>
  <c r="M507"/>
  <c r="P507"/>
  <c r="M508"/>
  <c r="P508"/>
  <c r="M509"/>
  <c r="P509"/>
  <c r="M510"/>
  <c r="P510"/>
  <c r="M511"/>
  <c r="P511"/>
  <c r="M512"/>
  <c r="P512"/>
  <c r="M513"/>
  <c r="P513"/>
  <c r="M514"/>
  <c r="P514"/>
  <c r="M515"/>
  <c r="P515"/>
  <c r="M516"/>
  <c r="P516"/>
  <c r="M517"/>
  <c r="P517"/>
  <c r="M518"/>
  <c r="P518"/>
  <c r="M519"/>
  <c r="P519"/>
  <c r="M520"/>
  <c r="P520"/>
  <c r="M521"/>
  <c r="P521"/>
  <c r="M522"/>
  <c r="P522"/>
  <c r="M523"/>
  <c r="P523"/>
  <c r="M524"/>
  <c r="P524"/>
  <c r="M525"/>
  <c r="P525"/>
  <c r="M526"/>
  <c r="P526"/>
  <c r="M527"/>
  <c r="P527"/>
  <c r="M528"/>
  <c r="P528"/>
  <c r="M529"/>
  <c r="P529"/>
  <c r="M530"/>
  <c r="P530"/>
  <c r="M531"/>
  <c r="P531"/>
  <c r="M532"/>
  <c r="P532"/>
  <c r="M533"/>
  <c r="P533"/>
  <c r="M534"/>
  <c r="P534"/>
  <c r="M535"/>
  <c r="P535"/>
  <c r="M536"/>
  <c r="P536"/>
  <c r="M537"/>
  <c r="P537"/>
  <c r="M538"/>
  <c r="P538"/>
  <c r="M539"/>
  <c r="P539"/>
  <c r="M540"/>
  <c r="P540"/>
  <c r="M541"/>
  <c r="P541"/>
  <c r="M542"/>
  <c r="P542"/>
  <c r="M543"/>
  <c r="P543"/>
  <c r="M544"/>
  <c r="P544"/>
  <c r="M545"/>
  <c r="P545"/>
  <c r="M546"/>
  <c r="P546"/>
  <c r="M547"/>
  <c r="P547"/>
  <c r="M548"/>
  <c r="P548"/>
  <c r="M549"/>
  <c r="P549"/>
  <c r="M550"/>
  <c r="P550"/>
  <c r="M551"/>
  <c r="P551"/>
  <c r="M552"/>
  <c r="P552"/>
  <c r="M553"/>
  <c r="P553"/>
  <c r="M554"/>
  <c r="P554"/>
  <c r="M555"/>
  <c r="P555"/>
  <c r="M556"/>
  <c r="P556"/>
  <c r="M557"/>
  <c r="P557"/>
  <c r="M558"/>
  <c r="P558"/>
  <c r="M559"/>
  <c r="P559"/>
  <c r="M560"/>
  <c r="P560"/>
  <c r="M561"/>
  <c r="P561"/>
  <c r="M562"/>
  <c r="P562"/>
  <c r="M563"/>
  <c r="P563"/>
  <c r="M564"/>
  <c r="P564"/>
  <c r="M565"/>
  <c r="P565"/>
  <c r="M566"/>
  <c r="P566"/>
  <c r="M567"/>
  <c r="P567"/>
  <c r="M568"/>
  <c r="P568"/>
  <c r="M569"/>
  <c r="P569"/>
  <c r="M570"/>
  <c r="P570"/>
  <c r="M571"/>
  <c r="P571"/>
  <c r="M572"/>
  <c r="P572"/>
  <c r="M573"/>
  <c r="P573"/>
  <c r="M574"/>
  <c r="P574"/>
  <c r="M575"/>
  <c r="P575"/>
  <c r="M576"/>
  <c r="P576"/>
  <c r="M577"/>
  <c r="P577"/>
  <c r="M578"/>
  <c r="P578"/>
  <c r="M579"/>
  <c r="P579"/>
  <c r="M580"/>
  <c r="P580"/>
  <c r="M581"/>
  <c r="P581"/>
  <c r="M582"/>
  <c r="P582"/>
  <c r="M583"/>
  <c r="P583"/>
  <c r="M584"/>
  <c r="P584"/>
  <c r="M585"/>
  <c r="P585"/>
  <c r="H586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R715"/>
  <c r="L715"/>
  <c r="K716"/>
  <c r="J716"/>
  <c r="S718"/>
  <c r="P718"/>
  <c r="M718"/>
  <c r="S720"/>
  <c r="P720"/>
  <c r="M720"/>
  <c r="S722"/>
  <c r="P722"/>
  <c r="M722"/>
  <c r="J6"/>
  <c r="J7"/>
  <c r="J8"/>
  <c r="J9"/>
  <c r="J10"/>
  <c r="J11"/>
  <c r="J12"/>
  <c r="J13"/>
  <c r="J15"/>
  <c r="J16"/>
  <c r="J17"/>
  <c r="J18"/>
  <c r="J20"/>
  <c r="J21"/>
  <c r="J22"/>
  <c r="J23"/>
  <c r="J24"/>
  <c r="J25"/>
  <c r="J26"/>
  <c r="J27"/>
  <c r="J28"/>
  <c r="K6"/>
  <c r="M92"/>
  <c r="P92"/>
  <c r="M93"/>
  <c r="P93"/>
  <c r="M94"/>
  <c r="P94"/>
  <c r="M95"/>
  <c r="P95"/>
  <c r="M96"/>
  <c r="P96"/>
  <c r="M97"/>
  <c r="P97"/>
  <c r="M98"/>
  <c r="P98"/>
  <c r="M99"/>
  <c r="P99"/>
  <c r="M100"/>
  <c r="P100"/>
  <c r="M101"/>
  <c r="P101"/>
  <c r="M102"/>
  <c r="P102"/>
  <c r="M103"/>
  <c r="P103"/>
  <c r="M104"/>
  <c r="P104"/>
  <c r="M105"/>
  <c r="P105"/>
  <c r="M106"/>
  <c r="P106"/>
  <c r="M107"/>
  <c r="P107"/>
  <c r="M108"/>
  <c r="P108"/>
  <c r="M109"/>
  <c r="P109"/>
  <c r="M110"/>
  <c r="P110"/>
  <c r="M111"/>
  <c r="P111"/>
  <c r="M112"/>
  <c r="P112"/>
  <c r="M113"/>
  <c r="P113"/>
  <c r="M114"/>
  <c r="P114"/>
  <c r="M115"/>
  <c r="P115"/>
  <c r="M116"/>
  <c r="P116"/>
  <c r="M117"/>
  <c r="P117"/>
  <c r="M118"/>
  <c r="P118"/>
  <c r="M119"/>
  <c r="P119"/>
  <c r="M120"/>
  <c r="P120"/>
  <c r="M121"/>
  <c r="P121"/>
  <c r="M122"/>
  <c r="P122"/>
  <c r="M123"/>
  <c r="P123"/>
  <c r="M124"/>
  <c r="P124"/>
  <c r="M125"/>
  <c r="P125"/>
  <c r="L327"/>
  <c r="O327"/>
  <c r="K384"/>
  <c r="K600"/>
  <c r="M708"/>
  <c r="P708"/>
  <c r="M709"/>
  <c r="P709"/>
  <c r="M710"/>
  <c r="P710"/>
  <c r="M711"/>
  <c r="P711"/>
  <c r="M712"/>
  <c r="P712"/>
  <c r="H795"/>
  <c r="K715"/>
  <c r="S717"/>
  <c r="P717"/>
  <c r="M717"/>
  <c r="S719"/>
  <c r="P719"/>
  <c r="M719"/>
  <c r="S721"/>
  <c r="P721"/>
  <c r="M721"/>
  <c r="I723"/>
  <c r="R723"/>
  <c r="O723"/>
  <c r="L723"/>
  <c r="I724"/>
  <c r="R724"/>
  <c r="O724"/>
  <c r="L724"/>
  <c r="I725"/>
  <c r="R725"/>
  <c r="O725"/>
  <c r="L725"/>
  <c r="I726"/>
  <c r="R726"/>
  <c r="O726"/>
  <c r="L726"/>
  <c r="I727"/>
  <c r="R727"/>
  <c r="O727"/>
  <c r="L727"/>
  <c r="I728"/>
  <c r="R728"/>
  <c r="O728"/>
  <c r="L728"/>
  <c r="I729"/>
  <c r="R729"/>
  <c r="O729"/>
  <c r="L729"/>
  <c r="I730"/>
  <c r="R730"/>
  <c r="O730"/>
  <c r="L730"/>
  <c r="I731"/>
  <c r="R731"/>
  <c r="O731"/>
  <c r="L731"/>
  <c r="I732"/>
  <c r="R732"/>
  <c r="O732"/>
  <c r="L732"/>
  <c r="I733"/>
  <c r="R733"/>
  <c r="O733"/>
  <c r="L733"/>
  <c r="I734"/>
  <c r="R734"/>
  <c r="O734"/>
  <c r="L734"/>
  <c r="I735"/>
  <c r="R735"/>
  <c r="O735"/>
  <c r="L735"/>
  <c r="I736"/>
  <c r="R736"/>
  <c r="O736"/>
  <c r="L736"/>
  <c r="I737"/>
  <c r="R737"/>
  <c r="O737"/>
  <c r="L737"/>
  <c r="I738"/>
  <c r="R738"/>
  <c r="O738"/>
  <c r="L738"/>
  <c r="I739"/>
  <c r="R739"/>
  <c r="O739"/>
  <c r="L739"/>
  <c r="I740"/>
  <c r="R740"/>
  <c r="O740"/>
  <c r="L740"/>
  <c r="I741"/>
  <c r="R741"/>
  <c r="O741"/>
  <c r="L741"/>
  <c r="I742"/>
  <c r="R742"/>
  <c r="O742"/>
  <c r="L742"/>
  <c r="I743"/>
  <c r="R743"/>
  <c r="O743"/>
  <c r="L743"/>
  <c r="I744"/>
  <c r="R744"/>
  <c r="O744"/>
  <c r="L744"/>
  <c r="I745"/>
  <c r="R745"/>
  <c r="O745"/>
  <c r="L745"/>
  <c r="I746"/>
  <c r="R746"/>
  <c r="O746"/>
  <c r="L746"/>
  <c r="I747"/>
  <c r="R747"/>
  <c r="O747"/>
  <c r="L747"/>
  <c r="I748"/>
  <c r="R748"/>
  <c r="O748"/>
  <c r="L748"/>
  <c r="I749"/>
  <c r="R749"/>
  <c r="O749"/>
  <c r="L749"/>
  <c r="I750"/>
  <c r="R750"/>
  <c r="O750"/>
  <c r="L750"/>
  <c r="I751"/>
  <c r="R751"/>
  <c r="O751"/>
  <c r="L751"/>
  <c r="I752"/>
  <c r="R752"/>
  <c r="O752"/>
  <c r="L752"/>
  <c r="I753"/>
  <c r="R753"/>
  <c r="O753"/>
  <c r="L753"/>
  <c r="I754"/>
  <c r="R754"/>
  <c r="O754"/>
  <c r="L754"/>
  <c r="I755"/>
  <c r="R755"/>
  <c r="O755"/>
  <c r="L755"/>
  <c r="I756"/>
  <c r="R756"/>
  <c r="O756"/>
  <c r="L756"/>
  <c r="I757"/>
  <c r="R757"/>
  <c r="O757"/>
  <c r="L757"/>
  <c r="I758"/>
  <c r="R758"/>
  <c r="O758"/>
  <c r="L758"/>
  <c r="I759"/>
  <c r="R759"/>
  <c r="O759"/>
  <c r="L759"/>
  <c r="I760"/>
  <c r="R760"/>
  <c r="O760"/>
  <c r="L760"/>
  <c r="I761"/>
  <c r="R761"/>
  <c r="O761"/>
  <c r="L761"/>
  <c r="I762"/>
  <c r="R762"/>
  <c r="O762"/>
  <c r="L762"/>
  <c r="I763"/>
  <c r="R763"/>
  <c r="O763"/>
  <c r="L763"/>
  <c r="I764"/>
  <c r="R764"/>
  <c r="O764"/>
  <c r="L764"/>
  <c r="I765"/>
  <c r="R765"/>
  <c r="O765"/>
  <c r="L765"/>
  <c r="I766"/>
  <c r="R766"/>
  <c r="O766"/>
  <c r="L766"/>
  <c r="I767"/>
  <c r="R767"/>
  <c r="O767"/>
  <c r="L767"/>
  <c r="I768"/>
  <c r="R768"/>
  <c r="O768"/>
  <c r="L768"/>
  <c r="I769"/>
  <c r="R769"/>
  <c r="O769"/>
  <c r="L769"/>
  <c r="I770"/>
  <c r="R770"/>
  <c r="O770"/>
  <c r="L770"/>
  <c r="I771"/>
  <c r="R771"/>
  <c r="O771"/>
  <c r="L771"/>
  <c r="I772"/>
  <c r="R772"/>
  <c r="O772"/>
  <c r="L772"/>
  <c r="I773"/>
  <c r="R773"/>
  <c r="O773"/>
  <c r="L773"/>
  <c r="I774"/>
  <c r="R774"/>
  <c r="O774"/>
  <c r="L774"/>
  <c r="I775"/>
  <c r="R775"/>
  <c r="O775"/>
  <c r="L775"/>
  <c r="I776"/>
  <c r="R776"/>
  <c r="O776"/>
  <c r="L776"/>
  <c r="I777"/>
  <c r="R777"/>
  <c r="O777"/>
  <c r="L777"/>
  <c r="I778"/>
  <c r="R778"/>
  <c r="O778"/>
  <c r="L778"/>
  <c r="I779"/>
  <c r="R779"/>
  <c r="O779"/>
  <c r="L779"/>
  <c r="I780"/>
  <c r="R780"/>
  <c r="O780"/>
  <c r="L780"/>
  <c r="I781"/>
  <c r="R781"/>
  <c r="O781"/>
  <c r="L781"/>
  <c r="I782"/>
  <c r="R782"/>
  <c r="O782"/>
  <c r="L782"/>
  <c r="I783"/>
  <c r="R783"/>
  <c r="O783"/>
  <c r="L783"/>
  <c r="I784"/>
  <c r="R784"/>
  <c r="O784"/>
  <c r="L784"/>
  <c r="I785"/>
  <c r="R785"/>
  <c r="O785"/>
  <c r="L785"/>
  <c r="I786"/>
  <c r="R786"/>
  <c r="O786"/>
  <c r="L786"/>
  <c r="I787"/>
  <c r="R787"/>
  <c r="O787"/>
  <c r="L787"/>
  <c r="I788"/>
  <c r="R788"/>
  <c r="O788"/>
  <c r="L788"/>
  <c r="I789"/>
  <c r="R789"/>
  <c r="O789"/>
  <c r="L789"/>
  <c r="I790"/>
  <c r="R790"/>
  <c r="O790"/>
  <c r="L790"/>
  <c r="I791"/>
  <c r="R791"/>
  <c r="O791"/>
  <c r="L791"/>
  <c r="I792"/>
  <c r="R792"/>
  <c r="O792"/>
  <c r="L792"/>
  <c r="I793"/>
  <c r="R793"/>
  <c r="O793"/>
  <c r="L793"/>
  <c r="I794"/>
  <c r="R794"/>
  <c r="O794"/>
  <c r="L794"/>
  <c r="R801"/>
  <c r="O801"/>
  <c r="L801"/>
  <c r="R803"/>
  <c r="O803"/>
  <c r="L803"/>
  <c r="R805"/>
  <c r="O805"/>
  <c r="L805"/>
  <c r="R807"/>
  <c r="O807"/>
  <c r="L807"/>
  <c r="R809"/>
  <c r="O809"/>
  <c r="L809"/>
  <c r="R811"/>
  <c r="O811"/>
  <c r="L811"/>
  <c r="R813"/>
  <c r="O813"/>
  <c r="L813"/>
  <c r="R815"/>
  <c r="O815"/>
  <c r="L815"/>
  <c r="R817"/>
  <c r="O817"/>
  <c r="L817"/>
  <c r="R819"/>
  <c r="O819"/>
  <c r="L819"/>
  <c r="R821"/>
  <c r="O821"/>
  <c r="L821"/>
  <c r="R823"/>
  <c r="O823"/>
  <c r="L823"/>
  <c r="R825"/>
  <c r="O825"/>
  <c r="L825"/>
  <c r="R827"/>
  <c r="O827"/>
  <c r="L827"/>
  <c r="R829"/>
  <c r="O829"/>
  <c r="L829"/>
  <c r="R831"/>
  <c r="O831"/>
  <c r="L831"/>
  <c r="R833"/>
  <c r="O833"/>
  <c r="L833"/>
  <c r="R835"/>
  <c r="O835"/>
  <c r="L835"/>
  <c r="R837"/>
  <c r="O837"/>
  <c r="L837"/>
  <c r="R839"/>
  <c r="O839"/>
  <c r="L839"/>
  <c r="R841"/>
  <c r="O841"/>
  <c r="L841"/>
  <c r="R843"/>
  <c r="O843"/>
  <c r="L843"/>
  <c r="R845"/>
  <c r="O845"/>
  <c r="L845"/>
  <c r="R847"/>
  <c r="O847"/>
  <c r="L847"/>
  <c r="R849"/>
  <c r="O849"/>
  <c r="L849"/>
  <c r="R851"/>
  <c r="O851"/>
  <c r="L851"/>
  <c r="R853"/>
  <c r="O853"/>
  <c r="L853"/>
  <c r="R855"/>
  <c r="O855"/>
  <c r="L855"/>
  <c r="R857"/>
  <c r="O857"/>
  <c r="L857"/>
  <c r="R859"/>
  <c r="O859"/>
  <c r="L859"/>
  <c r="R861"/>
  <c r="O861"/>
  <c r="L861"/>
  <c r="R863"/>
  <c r="O863"/>
  <c r="L863"/>
  <c r="R865"/>
  <c r="O865"/>
  <c r="L865"/>
  <c r="R867"/>
  <c r="O867"/>
  <c r="L867"/>
  <c r="R869"/>
  <c r="O869"/>
  <c r="L869"/>
  <c r="R871"/>
  <c r="O871"/>
  <c r="L871"/>
  <c r="R873"/>
  <c r="O873"/>
  <c r="L873"/>
  <c r="R875"/>
  <c r="O875"/>
  <c r="L875"/>
  <c r="R877"/>
  <c r="O877"/>
  <c r="L877"/>
  <c r="R879"/>
  <c r="O879"/>
  <c r="L879"/>
  <c r="R881"/>
  <c r="O881"/>
  <c r="L881"/>
  <c r="R883"/>
  <c r="O883"/>
  <c r="L883"/>
  <c r="R885"/>
  <c r="O885"/>
  <c r="L885"/>
  <c r="R887"/>
  <c r="O887"/>
  <c r="L887"/>
  <c r="R889"/>
  <c r="O889"/>
  <c r="L889"/>
  <c r="R891"/>
  <c r="O891"/>
  <c r="L891"/>
  <c r="R893"/>
  <c r="O893"/>
  <c r="L893"/>
  <c r="R895"/>
  <c r="O895"/>
  <c r="L895"/>
  <c r="R897"/>
  <c r="O897"/>
  <c r="L897"/>
  <c r="R899"/>
  <c r="O899"/>
  <c r="L899"/>
  <c r="R901"/>
  <c r="O901"/>
  <c r="L901"/>
  <c r="I901"/>
  <c r="R902"/>
  <c r="O902"/>
  <c r="L902"/>
  <c r="I902"/>
  <c r="R903"/>
  <c r="O903"/>
  <c r="L903"/>
  <c r="I903"/>
  <c r="R904"/>
  <c r="O904"/>
  <c r="L904"/>
  <c r="I904"/>
  <c r="R905"/>
  <c r="O905"/>
  <c r="L905"/>
  <c r="I905"/>
  <c r="R906"/>
  <c r="O906"/>
  <c r="L906"/>
  <c r="I906"/>
  <c r="R907"/>
  <c r="O907"/>
  <c r="L907"/>
  <c r="I907"/>
  <c r="R908"/>
  <c r="O908"/>
  <c r="L908"/>
  <c r="I908"/>
  <c r="R909"/>
  <c r="O909"/>
  <c r="L909"/>
  <c r="I909"/>
  <c r="R910"/>
  <c r="O910"/>
  <c r="L910"/>
  <c r="I910"/>
  <c r="R911"/>
  <c r="O911"/>
  <c r="L911"/>
  <c r="I911"/>
  <c r="R912"/>
  <c r="O912"/>
  <c r="L912"/>
  <c r="I912"/>
  <c r="R913"/>
  <c r="O913"/>
  <c r="L913"/>
  <c r="I913"/>
  <c r="R914"/>
  <c r="O914"/>
  <c r="L914"/>
  <c r="I914"/>
  <c r="R915"/>
  <c r="O915"/>
  <c r="L915"/>
  <c r="I915"/>
  <c r="R916"/>
  <c r="O916"/>
  <c r="L916"/>
  <c r="I916"/>
  <c r="R917"/>
  <c r="O917"/>
  <c r="L917"/>
  <c r="I917"/>
  <c r="R918"/>
  <c r="O918"/>
  <c r="L918"/>
  <c r="I918"/>
  <c r="R919"/>
  <c r="O919"/>
  <c r="L919"/>
  <c r="I919"/>
  <c r="R920"/>
  <c r="O920"/>
  <c r="L920"/>
  <c r="I920"/>
  <c r="R921"/>
  <c r="O921"/>
  <c r="L921"/>
  <c r="I921"/>
  <c r="R922"/>
  <c r="O922"/>
  <c r="L922"/>
  <c r="I922"/>
  <c r="R923"/>
  <c r="O923"/>
  <c r="L923"/>
  <c r="I923"/>
  <c r="R924"/>
  <c r="O924"/>
  <c r="L924"/>
  <c r="I924"/>
  <c r="R925"/>
  <c r="O925"/>
  <c r="L925"/>
  <c r="I925"/>
  <c r="R926"/>
  <c r="O926"/>
  <c r="L926"/>
  <c r="I926"/>
  <c r="R927"/>
  <c r="O927"/>
  <c r="L927"/>
  <c r="I927"/>
  <c r="R928"/>
  <c r="O928"/>
  <c r="L928"/>
  <c r="I928"/>
  <c r="R929"/>
  <c r="O929"/>
  <c r="L929"/>
  <c r="I929"/>
  <c r="R930"/>
  <c r="O930"/>
  <c r="L930"/>
  <c r="I930"/>
  <c r="R931"/>
  <c r="O931"/>
  <c r="L931"/>
  <c r="I931"/>
  <c r="R932"/>
  <c r="O932"/>
  <c r="L932"/>
  <c r="I932"/>
  <c r="R933"/>
  <c r="O933"/>
  <c r="L933"/>
  <c r="I933"/>
  <c r="R934"/>
  <c r="O934"/>
  <c r="L934"/>
  <c r="I934"/>
  <c r="R935"/>
  <c r="O935"/>
  <c r="L935"/>
  <c r="I935"/>
  <c r="R936"/>
  <c r="O936"/>
  <c r="L936"/>
  <c r="I936"/>
  <c r="R937"/>
  <c r="O937"/>
  <c r="L937"/>
  <c r="I937"/>
  <c r="S949"/>
  <c r="P949"/>
  <c r="M949"/>
  <c r="S951"/>
  <c r="P951"/>
  <c r="M951"/>
  <c r="S953"/>
  <c r="P953"/>
  <c r="M953"/>
  <c r="S955"/>
  <c r="P955"/>
  <c r="M955"/>
  <c r="S957"/>
  <c r="P957"/>
  <c r="M957"/>
  <c r="S959"/>
  <c r="P959"/>
  <c r="M959"/>
  <c r="S961"/>
  <c r="P961"/>
  <c r="M961"/>
  <c r="S963"/>
  <c r="P963"/>
  <c r="M963"/>
  <c r="S965"/>
  <c r="P965"/>
  <c r="M965"/>
  <c r="S967"/>
  <c r="P967"/>
  <c r="M967"/>
  <c r="S969"/>
  <c r="P969"/>
  <c r="M969"/>
  <c r="S971"/>
  <c r="P971"/>
  <c r="M971"/>
  <c r="S973"/>
  <c r="P973"/>
  <c r="M973"/>
  <c r="S975"/>
  <c r="P975"/>
  <c r="M975"/>
  <c r="S977"/>
  <c r="P977"/>
  <c r="M977"/>
  <c r="S979"/>
  <c r="P979"/>
  <c r="M979"/>
  <c r="S981"/>
  <c r="P981"/>
  <c r="M981"/>
  <c r="S983"/>
  <c r="P983"/>
  <c r="M983"/>
  <c r="S985"/>
  <c r="P985"/>
  <c r="M985"/>
  <c r="S987"/>
  <c r="P987"/>
  <c r="M987"/>
  <c r="S989"/>
  <c r="P989"/>
  <c r="M989"/>
  <c r="S991"/>
  <c r="P991"/>
  <c r="M991"/>
  <c r="S993"/>
  <c r="P993"/>
  <c r="M993"/>
  <c r="S995"/>
  <c r="P995"/>
  <c r="M995"/>
  <c r="R1076"/>
  <c r="O1076"/>
  <c r="L1076"/>
  <c r="J1194"/>
  <c r="C2700" s="1"/>
  <c r="R1078"/>
  <c r="O1078"/>
  <c r="L1078"/>
  <c r="R1080"/>
  <c r="O1080"/>
  <c r="L1080"/>
  <c r="R1082"/>
  <c r="O1082"/>
  <c r="L1082"/>
  <c r="R1084"/>
  <c r="O1084"/>
  <c r="L1084"/>
  <c r="R1086"/>
  <c r="O1086"/>
  <c r="L1086"/>
  <c r="R1088"/>
  <c r="O1088"/>
  <c r="L1088"/>
  <c r="R1090"/>
  <c r="O1090"/>
  <c r="L1090"/>
  <c r="R1092"/>
  <c r="O1092"/>
  <c r="L1092"/>
  <c r="R1094"/>
  <c r="O1094"/>
  <c r="L1094"/>
  <c r="R1096"/>
  <c r="O1096"/>
  <c r="L1096"/>
  <c r="R1098"/>
  <c r="O1098"/>
  <c r="L1098"/>
  <c r="R1100"/>
  <c r="O1100"/>
  <c r="L1100"/>
  <c r="R1102"/>
  <c r="O1102"/>
  <c r="L1102"/>
  <c r="R1104"/>
  <c r="O1104"/>
  <c r="L1104"/>
  <c r="R1106"/>
  <c r="O1106"/>
  <c r="L1106"/>
  <c r="R1108"/>
  <c r="O1108"/>
  <c r="L1108"/>
  <c r="R1110"/>
  <c r="O1110"/>
  <c r="L1110"/>
  <c r="R1112"/>
  <c r="O1112"/>
  <c r="L1112"/>
  <c r="R1114"/>
  <c r="O1114"/>
  <c r="L1114"/>
  <c r="R1116"/>
  <c r="O1116"/>
  <c r="L1116"/>
  <c r="R1118"/>
  <c r="O1118"/>
  <c r="L1118"/>
  <c r="R1120"/>
  <c r="O1120"/>
  <c r="L1120"/>
  <c r="R1122"/>
  <c r="O1122"/>
  <c r="L1122"/>
  <c r="R1124"/>
  <c r="O1124"/>
  <c r="L1124"/>
  <c r="R1126"/>
  <c r="O1126"/>
  <c r="L1126"/>
  <c r="R1128"/>
  <c r="O1128"/>
  <c r="L1128"/>
  <c r="R1130"/>
  <c r="O1130"/>
  <c r="L1130"/>
  <c r="R1132"/>
  <c r="O1132"/>
  <c r="L1132"/>
  <c r="R1134"/>
  <c r="O1134"/>
  <c r="L1134"/>
  <c r="R1136"/>
  <c r="O1136"/>
  <c r="L1136"/>
  <c r="R1138"/>
  <c r="O1138"/>
  <c r="L1138"/>
  <c r="R1140"/>
  <c r="O1140"/>
  <c r="L1140"/>
  <c r="R1142"/>
  <c r="O1142"/>
  <c r="L1142"/>
  <c r="R1144"/>
  <c r="O1144"/>
  <c r="L1144"/>
  <c r="R1146"/>
  <c r="O1146"/>
  <c r="L1146"/>
  <c r="R1148"/>
  <c r="O1148"/>
  <c r="L1148"/>
  <c r="R1150"/>
  <c r="O1150"/>
  <c r="L1150"/>
  <c r="R1152"/>
  <c r="O1152"/>
  <c r="L1152"/>
  <c r="R1154"/>
  <c r="O1154"/>
  <c r="L1154"/>
  <c r="R1156"/>
  <c r="O1156"/>
  <c r="L1156"/>
  <c r="R1158"/>
  <c r="O1158"/>
  <c r="L1158"/>
  <c r="R1160"/>
  <c r="O1160"/>
  <c r="L1160"/>
  <c r="R1162"/>
  <c r="O1162"/>
  <c r="L1162"/>
  <c r="R1164"/>
  <c r="O1164"/>
  <c r="L1164"/>
  <c r="R1166"/>
  <c r="O1166"/>
  <c r="L1166"/>
  <c r="R1168"/>
  <c r="O1168"/>
  <c r="L1168"/>
  <c r="R1170"/>
  <c r="O1170"/>
  <c r="L1170"/>
  <c r="R1172"/>
  <c r="O1172"/>
  <c r="L1172"/>
  <c r="R1174"/>
  <c r="O1174"/>
  <c r="L1174"/>
  <c r="R1176"/>
  <c r="O1176"/>
  <c r="L1176"/>
  <c r="R1178"/>
  <c r="O1178"/>
  <c r="L1178"/>
  <c r="R1180"/>
  <c r="O1180"/>
  <c r="L1180"/>
  <c r="R1182"/>
  <c r="O1182"/>
  <c r="L1182"/>
  <c r="R1184"/>
  <c r="O1184"/>
  <c r="L1184"/>
  <c r="R1186"/>
  <c r="O1186"/>
  <c r="L1186"/>
  <c r="S1223"/>
  <c r="P1223"/>
  <c r="M1223"/>
  <c r="S1225"/>
  <c r="P1225"/>
  <c r="M1225"/>
  <c r="S1227"/>
  <c r="P1227"/>
  <c r="M1227"/>
  <c r="S1229"/>
  <c r="P1229"/>
  <c r="M1229"/>
  <c r="S1231"/>
  <c r="P1231"/>
  <c r="M1231"/>
  <c r="S1233"/>
  <c r="P1233"/>
  <c r="M1233"/>
  <c r="S1235"/>
  <c r="P1235"/>
  <c r="M1235"/>
  <c r="S1237"/>
  <c r="P1237"/>
  <c r="M1237"/>
  <c r="S1239"/>
  <c r="P1239"/>
  <c r="M1239"/>
  <c r="S1241"/>
  <c r="P1241"/>
  <c r="M1241"/>
  <c r="I1243"/>
  <c r="R1243"/>
  <c r="O1243"/>
  <c r="L1243"/>
  <c r="I1244"/>
  <c r="R1244"/>
  <c r="O1244"/>
  <c r="L1244"/>
  <c r="I1245"/>
  <c r="R1245"/>
  <c r="O1245"/>
  <c r="L1245"/>
  <c r="R800"/>
  <c r="O800"/>
  <c r="L800"/>
  <c r="J938"/>
  <c r="C2699" s="1"/>
  <c r="R802"/>
  <c r="O802"/>
  <c r="L802"/>
  <c r="R804"/>
  <c r="O804"/>
  <c r="L804"/>
  <c r="R806"/>
  <c r="O806"/>
  <c r="L806"/>
  <c r="R808"/>
  <c r="O808"/>
  <c r="L808"/>
  <c r="R810"/>
  <c r="O810"/>
  <c r="L810"/>
  <c r="R812"/>
  <c r="O812"/>
  <c r="L812"/>
  <c r="R814"/>
  <c r="O814"/>
  <c r="L814"/>
  <c r="R816"/>
  <c r="O816"/>
  <c r="L816"/>
  <c r="R818"/>
  <c r="O818"/>
  <c r="L818"/>
  <c r="R820"/>
  <c r="O820"/>
  <c r="L820"/>
  <c r="R822"/>
  <c r="O822"/>
  <c r="L822"/>
  <c r="R824"/>
  <c r="O824"/>
  <c r="L824"/>
  <c r="R826"/>
  <c r="O826"/>
  <c r="L826"/>
  <c r="R828"/>
  <c r="O828"/>
  <c r="L828"/>
  <c r="R830"/>
  <c r="O830"/>
  <c r="L830"/>
  <c r="R832"/>
  <c r="O832"/>
  <c r="L832"/>
  <c r="R834"/>
  <c r="O834"/>
  <c r="L834"/>
  <c r="R836"/>
  <c r="O836"/>
  <c r="L836"/>
  <c r="R838"/>
  <c r="O838"/>
  <c r="L838"/>
  <c r="R840"/>
  <c r="O840"/>
  <c r="L840"/>
  <c r="R842"/>
  <c r="O842"/>
  <c r="L842"/>
  <c r="R844"/>
  <c r="O844"/>
  <c r="L844"/>
  <c r="R846"/>
  <c r="O846"/>
  <c r="L846"/>
  <c r="R848"/>
  <c r="O848"/>
  <c r="L848"/>
  <c r="R850"/>
  <c r="O850"/>
  <c r="L850"/>
  <c r="R852"/>
  <c r="O852"/>
  <c r="L852"/>
  <c r="R854"/>
  <c r="O854"/>
  <c r="L854"/>
  <c r="R856"/>
  <c r="O856"/>
  <c r="L856"/>
  <c r="R858"/>
  <c r="O858"/>
  <c r="L858"/>
  <c r="R860"/>
  <c r="O860"/>
  <c r="L860"/>
  <c r="R862"/>
  <c r="O862"/>
  <c r="L862"/>
  <c r="R864"/>
  <c r="O864"/>
  <c r="L864"/>
  <c r="R866"/>
  <c r="O866"/>
  <c r="L866"/>
  <c r="R868"/>
  <c r="O868"/>
  <c r="L868"/>
  <c r="R870"/>
  <c r="O870"/>
  <c r="L870"/>
  <c r="R872"/>
  <c r="O872"/>
  <c r="L872"/>
  <c r="R874"/>
  <c r="O874"/>
  <c r="L874"/>
  <c r="R876"/>
  <c r="O876"/>
  <c r="L876"/>
  <c r="R878"/>
  <c r="O878"/>
  <c r="L878"/>
  <c r="R880"/>
  <c r="O880"/>
  <c r="L880"/>
  <c r="R882"/>
  <c r="O882"/>
  <c r="L882"/>
  <c r="R884"/>
  <c r="O884"/>
  <c r="L884"/>
  <c r="R886"/>
  <c r="O886"/>
  <c r="L886"/>
  <c r="R888"/>
  <c r="O888"/>
  <c r="L888"/>
  <c r="R890"/>
  <c r="O890"/>
  <c r="L890"/>
  <c r="R892"/>
  <c r="O892"/>
  <c r="L892"/>
  <c r="R894"/>
  <c r="O894"/>
  <c r="L894"/>
  <c r="R896"/>
  <c r="O896"/>
  <c r="L896"/>
  <c r="R898"/>
  <c r="O898"/>
  <c r="L898"/>
  <c r="R900"/>
  <c r="O900"/>
  <c r="L900"/>
  <c r="S950"/>
  <c r="P950"/>
  <c r="M950"/>
  <c r="S952"/>
  <c r="P952"/>
  <c r="M952"/>
  <c r="S954"/>
  <c r="P954"/>
  <c r="M954"/>
  <c r="S956"/>
  <c r="P956"/>
  <c r="M956"/>
  <c r="S958"/>
  <c r="P958"/>
  <c r="M958"/>
  <c r="S960"/>
  <c r="P960"/>
  <c r="M960"/>
  <c r="S962"/>
  <c r="P962"/>
  <c r="M962"/>
  <c r="S964"/>
  <c r="P964"/>
  <c r="M964"/>
  <c r="S966"/>
  <c r="P966"/>
  <c r="M966"/>
  <c r="S968"/>
  <c r="P968"/>
  <c r="M968"/>
  <c r="S970"/>
  <c r="P970"/>
  <c r="M970"/>
  <c r="S972"/>
  <c r="P972"/>
  <c r="M972"/>
  <c r="S974"/>
  <c r="P974"/>
  <c r="M974"/>
  <c r="S976"/>
  <c r="P976"/>
  <c r="M976"/>
  <c r="S978"/>
  <c r="P978"/>
  <c r="M978"/>
  <c r="S980"/>
  <c r="P980"/>
  <c r="M980"/>
  <c r="S982"/>
  <c r="P982"/>
  <c r="M982"/>
  <c r="S984"/>
  <c r="P984"/>
  <c r="M984"/>
  <c r="S986"/>
  <c r="P986"/>
  <c r="M986"/>
  <c r="S988"/>
  <c r="P988"/>
  <c r="M988"/>
  <c r="S990"/>
  <c r="P990"/>
  <c r="M990"/>
  <c r="S992"/>
  <c r="P992"/>
  <c r="M992"/>
  <c r="S994"/>
  <c r="P994"/>
  <c r="M994"/>
  <c r="I996"/>
  <c r="R996"/>
  <c r="O996"/>
  <c r="L996"/>
  <c r="I997"/>
  <c r="R997"/>
  <c r="O997"/>
  <c r="L997"/>
  <c r="I998"/>
  <c r="R998"/>
  <c r="O998"/>
  <c r="L998"/>
  <c r="I999"/>
  <c r="R999"/>
  <c r="O999"/>
  <c r="L999"/>
  <c r="I1000"/>
  <c r="R1000"/>
  <c r="O1000"/>
  <c r="L1000"/>
  <c r="I1001"/>
  <c r="R1001"/>
  <c r="O1001"/>
  <c r="L1001"/>
  <c r="I1002"/>
  <c r="R1002"/>
  <c r="O1002"/>
  <c r="L1002"/>
  <c r="I1003"/>
  <c r="R1003"/>
  <c r="O1003"/>
  <c r="L1003"/>
  <c r="I1004"/>
  <c r="R1004"/>
  <c r="O1004"/>
  <c r="L1004"/>
  <c r="I1005"/>
  <c r="R1005"/>
  <c r="O1005"/>
  <c r="L1005"/>
  <c r="I1006"/>
  <c r="R1006"/>
  <c r="O1006"/>
  <c r="L1006"/>
  <c r="I1007"/>
  <c r="R1007"/>
  <c r="O1007"/>
  <c r="L1007"/>
  <c r="I1008"/>
  <c r="R1008"/>
  <c r="O1008"/>
  <c r="L1008"/>
  <c r="I1009"/>
  <c r="R1009"/>
  <c r="O1009"/>
  <c r="L1009"/>
  <c r="I1010"/>
  <c r="R1010"/>
  <c r="O1010"/>
  <c r="L1010"/>
  <c r="I1011"/>
  <c r="R1011"/>
  <c r="O1011"/>
  <c r="L1011"/>
  <c r="I1012"/>
  <c r="R1012"/>
  <c r="O1012"/>
  <c r="L1012"/>
  <c r="I1013"/>
  <c r="R1013"/>
  <c r="O1013"/>
  <c r="L1013"/>
  <c r="I1014"/>
  <c r="R1014"/>
  <c r="O1014"/>
  <c r="L1014"/>
  <c r="I1015"/>
  <c r="R1015"/>
  <c r="O1015"/>
  <c r="L1015"/>
  <c r="I1016"/>
  <c r="R1016"/>
  <c r="O1016"/>
  <c r="L1016"/>
  <c r="I1017"/>
  <c r="R1017"/>
  <c r="O1017"/>
  <c r="L1017"/>
  <c r="I1018"/>
  <c r="R1018"/>
  <c r="O1018"/>
  <c r="L1018"/>
  <c r="I1019"/>
  <c r="R1019"/>
  <c r="O1019"/>
  <c r="L1019"/>
  <c r="I1020"/>
  <c r="R1020"/>
  <c r="O1020"/>
  <c r="L1020"/>
  <c r="I1021"/>
  <c r="R1021"/>
  <c r="O1021"/>
  <c r="L1021"/>
  <c r="I1022"/>
  <c r="R1022"/>
  <c r="O1022"/>
  <c r="L1022"/>
  <c r="I1023"/>
  <c r="R1023"/>
  <c r="O1023"/>
  <c r="L1023"/>
  <c r="I1024"/>
  <c r="R1024"/>
  <c r="O1024"/>
  <c r="L1024"/>
  <c r="I1025"/>
  <c r="R1025"/>
  <c r="O1025"/>
  <c r="L1025"/>
  <c r="I1026"/>
  <c r="R1026"/>
  <c r="O1026"/>
  <c r="L1026"/>
  <c r="I1027"/>
  <c r="R1027"/>
  <c r="O1027"/>
  <c r="L1027"/>
  <c r="I1028"/>
  <c r="R1028"/>
  <c r="O1028"/>
  <c r="L1028"/>
  <c r="I1029"/>
  <c r="R1029"/>
  <c r="O1029"/>
  <c r="L1029"/>
  <c r="I1030"/>
  <c r="R1030"/>
  <c r="O1030"/>
  <c r="L1030"/>
  <c r="I1031"/>
  <c r="R1031"/>
  <c r="O1031"/>
  <c r="L1031"/>
  <c r="I1032"/>
  <c r="R1032"/>
  <c r="O1032"/>
  <c r="L1032"/>
  <c r="I1033"/>
  <c r="R1033"/>
  <c r="O1033"/>
  <c r="L1033"/>
  <c r="I1034"/>
  <c r="R1034"/>
  <c r="O1034"/>
  <c r="L1034"/>
  <c r="I1035"/>
  <c r="R1035"/>
  <c r="O1035"/>
  <c r="L1035"/>
  <c r="I1036"/>
  <c r="R1036"/>
  <c r="O1036"/>
  <c r="L1036"/>
  <c r="I1037"/>
  <c r="R1037"/>
  <c r="O1037"/>
  <c r="L1037"/>
  <c r="I1038"/>
  <c r="R1038"/>
  <c r="O1038"/>
  <c r="L1038"/>
  <c r="I1039"/>
  <c r="R1039"/>
  <c r="O1039"/>
  <c r="L1039"/>
  <c r="I1040"/>
  <c r="R1040"/>
  <c r="O1040"/>
  <c r="L1040"/>
  <c r="I1041"/>
  <c r="R1041"/>
  <c r="O1041"/>
  <c r="L1041"/>
  <c r="I1042"/>
  <c r="R1042"/>
  <c r="O1042"/>
  <c r="L1042"/>
  <c r="I1043"/>
  <c r="R1043"/>
  <c r="O1043"/>
  <c r="L1043"/>
  <c r="I1044"/>
  <c r="R1044"/>
  <c r="O1044"/>
  <c r="L1044"/>
  <c r="I1045"/>
  <c r="R1045"/>
  <c r="O1045"/>
  <c r="L1045"/>
  <c r="I1046"/>
  <c r="R1046"/>
  <c r="O1046"/>
  <c r="L1046"/>
  <c r="I1047"/>
  <c r="R1047"/>
  <c r="O1047"/>
  <c r="L1047"/>
  <c r="I1048"/>
  <c r="R1048"/>
  <c r="O1048"/>
  <c r="L1048"/>
  <c r="I1049"/>
  <c r="R1049"/>
  <c r="O1049"/>
  <c r="L1049"/>
  <c r="I1050"/>
  <c r="R1050"/>
  <c r="O1050"/>
  <c r="L1050"/>
  <c r="I1051"/>
  <c r="R1051"/>
  <c r="O1051"/>
  <c r="L1051"/>
  <c r="I1052"/>
  <c r="R1052"/>
  <c r="O1052"/>
  <c r="L1052"/>
  <c r="I1053"/>
  <c r="R1053"/>
  <c r="O1053"/>
  <c r="L1053"/>
  <c r="I1054"/>
  <c r="R1054"/>
  <c r="O1054"/>
  <c r="L1054"/>
  <c r="I1055"/>
  <c r="R1055"/>
  <c r="O1055"/>
  <c r="L1055"/>
  <c r="I1056"/>
  <c r="R1056"/>
  <c r="O1056"/>
  <c r="L1056"/>
  <c r="I1057"/>
  <c r="R1057"/>
  <c r="O1057"/>
  <c r="L1057"/>
  <c r="I1058"/>
  <c r="R1058"/>
  <c r="O1058"/>
  <c r="L1058"/>
  <c r="I1059"/>
  <c r="R1059"/>
  <c r="O1059"/>
  <c r="L1059"/>
  <c r="I1060"/>
  <c r="R1060"/>
  <c r="O1060"/>
  <c r="L1060"/>
  <c r="I1061"/>
  <c r="R1061"/>
  <c r="O1061"/>
  <c r="L1061"/>
  <c r="I1062"/>
  <c r="R1062"/>
  <c r="O1062"/>
  <c r="L1062"/>
  <c r="I1063"/>
  <c r="R1063"/>
  <c r="O1063"/>
  <c r="L1063"/>
  <c r="I1064"/>
  <c r="R1064"/>
  <c r="O1064"/>
  <c r="L1064"/>
  <c r="I1065"/>
  <c r="R1065"/>
  <c r="O1065"/>
  <c r="L1065"/>
  <c r="I1066"/>
  <c r="R1066"/>
  <c r="O1066"/>
  <c r="L1066"/>
  <c r="I1067"/>
  <c r="R1067"/>
  <c r="O1067"/>
  <c r="L1067"/>
  <c r="I1068"/>
  <c r="R1068"/>
  <c r="O1068"/>
  <c r="L1068"/>
  <c r="R1077"/>
  <c r="O1077"/>
  <c r="L1077"/>
  <c r="R1079"/>
  <c r="O1079"/>
  <c r="L1079"/>
  <c r="R1081"/>
  <c r="O1081"/>
  <c r="L1081"/>
  <c r="R1083"/>
  <c r="O1083"/>
  <c r="L1083"/>
  <c r="R1085"/>
  <c r="O1085"/>
  <c r="L1085"/>
  <c r="R1087"/>
  <c r="O1087"/>
  <c r="L1087"/>
  <c r="R1089"/>
  <c r="O1089"/>
  <c r="L1089"/>
  <c r="R1091"/>
  <c r="O1091"/>
  <c r="L1091"/>
  <c r="R1093"/>
  <c r="O1093"/>
  <c r="L1093"/>
  <c r="R1095"/>
  <c r="O1095"/>
  <c r="L1095"/>
  <c r="R1097"/>
  <c r="O1097"/>
  <c r="L1097"/>
  <c r="R1099"/>
  <c r="O1099"/>
  <c r="L1099"/>
  <c r="R1101"/>
  <c r="O1101"/>
  <c r="L1101"/>
  <c r="R1103"/>
  <c r="O1103"/>
  <c r="L1103"/>
  <c r="R1105"/>
  <c r="O1105"/>
  <c r="L1105"/>
  <c r="R1107"/>
  <c r="O1107"/>
  <c r="L1107"/>
  <c r="R1109"/>
  <c r="O1109"/>
  <c r="L1109"/>
  <c r="R1111"/>
  <c r="O1111"/>
  <c r="L1111"/>
  <c r="R1113"/>
  <c r="O1113"/>
  <c r="L1113"/>
  <c r="R1115"/>
  <c r="O1115"/>
  <c r="L1115"/>
  <c r="R1117"/>
  <c r="O1117"/>
  <c r="L1117"/>
  <c r="R1119"/>
  <c r="O1119"/>
  <c r="L1119"/>
  <c r="R1121"/>
  <c r="O1121"/>
  <c r="L1121"/>
  <c r="R1123"/>
  <c r="O1123"/>
  <c r="L1123"/>
  <c r="R1125"/>
  <c r="O1125"/>
  <c r="L1125"/>
  <c r="R1127"/>
  <c r="O1127"/>
  <c r="L1127"/>
  <c r="R1129"/>
  <c r="O1129"/>
  <c r="L1129"/>
  <c r="R1131"/>
  <c r="O1131"/>
  <c r="L1131"/>
  <c r="R1133"/>
  <c r="O1133"/>
  <c r="L1133"/>
  <c r="R1135"/>
  <c r="O1135"/>
  <c r="L1135"/>
  <c r="R1137"/>
  <c r="O1137"/>
  <c r="L1137"/>
  <c r="R1139"/>
  <c r="O1139"/>
  <c r="L1139"/>
  <c r="R1141"/>
  <c r="O1141"/>
  <c r="L1141"/>
  <c r="R1143"/>
  <c r="O1143"/>
  <c r="L1143"/>
  <c r="R1145"/>
  <c r="O1145"/>
  <c r="L1145"/>
  <c r="R1147"/>
  <c r="O1147"/>
  <c r="L1147"/>
  <c r="R1149"/>
  <c r="O1149"/>
  <c r="L1149"/>
  <c r="R1151"/>
  <c r="O1151"/>
  <c r="L1151"/>
  <c r="R1153"/>
  <c r="O1153"/>
  <c r="L1153"/>
  <c r="R1155"/>
  <c r="O1155"/>
  <c r="L1155"/>
  <c r="R1157"/>
  <c r="O1157"/>
  <c r="L1157"/>
  <c r="R1159"/>
  <c r="O1159"/>
  <c r="L1159"/>
  <c r="R1161"/>
  <c r="O1161"/>
  <c r="L1161"/>
  <c r="R1163"/>
  <c r="O1163"/>
  <c r="L1163"/>
  <c r="R1165"/>
  <c r="O1165"/>
  <c r="L1165"/>
  <c r="R1167"/>
  <c r="O1167"/>
  <c r="L1167"/>
  <c r="R1169"/>
  <c r="O1169"/>
  <c r="L1169"/>
  <c r="R1171"/>
  <c r="O1171"/>
  <c r="L1171"/>
  <c r="R1173"/>
  <c r="O1173"/>
  <c r="L1173"/>
  <c r="R1175"/>
  <c r="O1175"/>
  <c r="L1175"/>
  <c r="R1177"/>
  <c r="O1177"/>
  <c r="L1177"/>
  <c r="R1179"/>
  <c r="O1179"/>
  <c r="L1179"/>
  <c r="R1181"/>
  <c r="O1181"/>
  <c r="L1181"/>
  <c r="R1183"/>
  <c r="O1183"/>
  <c r="L1183"/>
  <c r="R1185"/>
  <c r="O1185"/>
  <c r="L1185"/>
  <c r="R1187"/>
  <c r="O1187"/>
  <c r="L1187"/>
  <c r="I1187"/>
  <c r="R1188"/>
  <c r="O1188"/>
  <c r="L1188"/>
  <c r="I1188"/>
  <c r="R1189"/>
  <c r="O1189"/>
  <c r="L1189"/>
  <c r="I1189"/>
  <c r="R1190"/>
  <c r="O1190"/>
  <c r="L1190"/>
  <c r="I1190"/>
  <c r="R1191"/>
  <c r="O1191"/>
  <c r="L1191"/>
  <c r="I1191"/>
  <c r="R1192"/>
  <c r="O1192"/>
  <c r="L1192"/>
  <c r="I1192"/>
  <c r="R1193"/>
  <c r="O1193"/>
  <c r="L1193"/>
  <c r="I1193"/>
  <c r="S1222"/>
  <c r="P1222"/>
  <c r="M1222"/>
  <c r="S1224"/>
  <c r="P1224"/>
  <c r="M1224"/>
  <c r="S1226"/>
  <c r="P1226"/>
  <c r="M1226"/>
  <c r="S1228"/>
  <c r="P1228"/>
  <c r="M1228"/>
  <c r="S1230"/>
  <c r="P1230"/>
  <c r="M1230"/>
  <c r="S1232"/>
  <c r="P1232"/>
  <c r="M1232"/>
  <c r="S1234"/>
  <c r="P1234"/>
  <c r="M1234"/>
  <c r="S1236"/>
  <c r="P1236"/>
  <c r="M1236"/>
  <c r="S1238"/>
  <c r="P1238"/>
  <c r="M1238"/>
  <c r="S1240"/>
  <c r="P1240"/>
  <c r="M1240"/>
  <c r="S1242"/>
  <c r="P1242"/>
  <c r="M1242"/>
  <c r="S1246"/>
  <c r="P1246"/>
  <c r="M1246"/>
  <c r="S1248"/>
  <c r="P1248"/>
  <c r="M1248"/>
  <c r="S1250"/>
  <c r="P1250"/>
  <c r="M1250"/>
  <c r="S1252"/>
  <c r="P1252"/>
  <c r="M1252"/>
  <c r="J717"/>
  <c r="J718"/>
  <c r="J719"/>
  <c r="J720"/>
  <c r="J721"/>
  <c r="J722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M901"/>
  <c r="P901"/>
  <c r="M902"/>
  <c r="P902"/>
  <c r="M903"/>
  <c r="P903"/>
  <c r="M904"/>
  <c r="P904"/>
  <c r="M905"/>
  <c r="P905"/>
  <c r="M906"/>
  <c r="P906"/>
  <c r="M907"/>
  <c r="P907"/>
  <c r="M908"/>
  <c r="P908"/>
  <c r="M909"/>
  <c r="P909"/>
  <c r="M910"/>
  <c r="P910"/>
  <c r="M911"/>
  <c r="P911"/>
  <c r="M912"/>
  <c r="P912"/>
  <c r="M913"/>
  <c r="P913"/>
  <c r="M914"/>
  <c r="P914"/>
  <c r="M915"/>
  <c r="P915"/>
  <c r="M916"/>
  <c r="P916"/>
  <c r="M917"/>
  <c r="P917"/>
  <c r="M918"/>
  <c r="P918"/>
  <c r="M919"/>
  <c r="P919"/>
  <c r="M920"/>
  <c r="P920"/>
  <c r="M921"/>
  <c r="P921"/>
  <c r="M922"/>
  <c r="P922"/>
  <c r="M923"/>
  <c r="P923"/>
  <c r="M924"/>
  <c r="P924"/>
  <c r="M925"/>
  <c r="P925"/>
  <c r="M926"/>
  <c r="P926"/>
  <c r="M927"/>
  <c r="P927"/>
  <c r="M928"/>
  <c r="P928"/>
  <c r="M929"/>
  <c r="P929"/>
  <c r="M930"/>
  <c r="P930"/>
  <c r="M931"/>
  <c r="P931"/>
  <c r="M932"/>
  <c r="P932"/>
  <c r="M933"/>
  <c r="P933"/>
  <c r="M934"/>
  <c r="P934"/>
  <c r="M935"/>
  <c r="P935"/>
  <c r="M936"/>
  <c r="P936"/>
  <c r="M937"/>
  <c r="P937"/>
  <c r="H938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K1076"/>
  <c r="K1077"/>
  <c r="I1077" s="1"/>
  <c r="K1078"/>
  <c r="K1079"/>
  <c r="I1079" s="1"/>
  <c r="K1080"/>
  <c r="K1081"/>
  <c r="I1081" s="1"/>
  <c r="K1082"/>
  <c r="K1083"/>
  <c r="I1083" s="1"/>
  <c r="K1084"/>
  <c r="K1085"/>
  <c r="I1085" s="1"/>
  <c r="K1086"/>
  <c r="K1087"/>
  <c r="I1087" s="1"/>
  <c r="K1088"/>
  <c r="K1089"/>
  <c r="I1089" s="1"/>
  <c r="K1090"/>
  <c r="K1091"/>
  <c r="I1091" s="1"/>
  <c r="K1092"/>
  <c r="K1093"/>
  <c r="I1093" s="1"/>
  <c r="K1094"/>
  <c r="K1095"/>
  <c r="I1095" s="1"/>
  <c r="K1096"/>
  <c r="K1097"/>
  <c r="I1097" s="1"/>
  <c r="K1098"/>
  <c r="K1099"/>
  <c r="I1099" s="1"/>
  <c r="K1100"/>
  <c r="K1101"/>
  <c r="I1101" s="1"/>
  <c r="K1102"/>
  <c r="K1103"/>
  <c r="I1103" s="1"/>
  <c r="K1104"/>
  <c r="K1105"/>
  <c r="I1105" s="1"/>
  <c r="K1106"/>
  <c r="K1107"/>
  <c r="I1107" s="1"/>
  <c r="K1108"/>
  <c r="K1109"/>
  <c r="I1109" s="1"/>
  <c r="K1110"/>
  <c r="K1111"/>
  <c r="I1111" s="1"/>
  <c r="K1112"/>
  <c r="K1113"/>
  <c r="I1113" s="1"/>
  <c r="K1114"/>
  <c r="K1115"/>
  <c r="I1115" s="1"/>
  <c r="K1116"/>
  <c r="K1117"/>
  <c r="I1117" s="1"/>
  <c r="K1118"/>
  <c r="K1119"/>
  <c r="I1119" s="1"/>
  <c r="K1120"/>
  <c r="K1121"/>
  <c r="I1121" s="1"/>
  <c r="K1122"/>
  <c r="K1123"/>
  <c r="I1123" s="1"/>
  <c r="K1124"/>
  <c r="K1125"/>
  <c r="I1125" s="1"/>
  <c r="K1126"/>
  <c r="K1127"/>
  <c r="I1127" s="1"/>
  <c r="K1128"/>
  <c r="K1129"/>
  <c r="I1129" s="1"/>
  <c r="K1130"/>
  <c r="K1131"/>
  <c r="I1131" s="1"/>
  <c r="K1132"/>
  <c r="K1133"/>
  <c r="I1133" s="1"/>
  <c r="K1134"/>
  <c r="K1135"/>
  <c r="I1135" s="1"/>
  <c r="K1136"/>
  <c r="K1137"/>
  <c r="I1137" s="1"/>
  <c r="K1138"/>
  <c r="K1139"/>
  <c r="I1139" s="1"/>
  <c r="K1140"/>
  <c r="K1141"/>
  <c r="I1141" s="1"/>
  <c r="K1142"/>
  <c r="K1143"/>
  <c r="I1143" s="1"/>
  <c r="K1144"/>
  <c r="K1145"/>
  <c r="I1145" s="1"/>
  <c r="K1146"/>
  <c r="K1147"/>
  <c r="I1147" s="1"/>
  <c r="K1148"/>
  <c r="K1149"/>
  <c r="I1149" s="1"/>
  <c r="K1150"/>
  <c r="K1151"/>
  <c r="I1151" s="1"/>
  <c r="K1152"/>
  <c r="K1153"/>
  <c r="I1153" s="1"/>
  <c r="K1154"/>
  <c r="K1155"/>
  <c r="I1155" s="1"/>
  <c r="K1156"/>
  <c r="K1157"/>
  <c r="I1157" s="1"/>
  <c r="K1158"/>
  <c r="K1159"/>
  <c r="I1159" s="1"/>
  <c r="K1160"/>
  <c r="K1161"/>
  <c r="I1161" s="1"/>
  <c r="K1162"/>
  <c r="K1163"/>
  <c r="I1163" s="1"/>
  <c r="K1164"/>
  <c r="K1165"/>
  <c r="I1165" s="1"/>
  <c r="K1166"/>
  <c r="K1167"/>
  <c r="I1167" s="1"/>
  <c r="K1168"/>
  <c r="K1169"/>
  <c r="I1169" s="1"/>
  <c r="K1170"/>
  <c r="K1171"/>
  <c r="I1171" s="1"/>
  <c r="K1172"/>
  <c r="K1173"/>
  <c r="I1173" s="1"/>
  <c r="K1174"/>
  <c r="K1175"/>
  <c r="I1175" s="1"/>
  <c r="K1176"/>
  <c r="K1177"/>
  <c r="I1177" s="1"/>
  <c r="K1178"/>
  <c r="K1179"/>
  <c r="I1179" s="1"/>
  <c r="K1180"/>
  <c r="K1181"/>
  <c r="I1181" s="1"/>
  <c r="K1182"/>
  <c r="K1183"/>
  <c r="I1183" s="1"/>
  <c r="K1184"/>
  <c r="K1185"/>
  <c r="I1185" s="1"/>
  <c r="K1186"/>
  <c r="M1187"/>
  <c r="P1187"/>
  <c r="M1188"/>
  <c r="P1188"/>
  <c r="M1189"/>
  <c r="P1189"/>
  <c r="M1190"/>
  <c r="P1190"/>
  <c r="M1191"/>
  <c r="P1191"/>
  <c r="M1192"/>
  <c r="P1192"/>
  <c r="M1193"/>
  <c r="P1193"/>
  <c r="H1194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L1246"/>
  <c r="R1246"/>
  <c r="J1247"/>
  <c r="L1248"/>
  <c r="R1248"/>
  <c r="J1249"/>
  <c r="L1250"/>
  <c r="R1250"/>
  <c r="J1251"/>
  <c r="S1247"/>
  <c r="P1247"/>
  <c r="M1247"/>
  <c r="S1249"/>
  <c r="P1249"/>
  <c r="M1249"/>
  <c r="S1251"/>
  <c r="P1251"/>
  <c r="M1251"/>
  <c r="I1252"/>
  <c r="R1252"/>
  <c r="O1252"/>
  <c r="S1253"/>
  <c r="P1253"/>
  <c r="M1253"/>
  <c r="M723"/>
  <c r="P723"/>
  <c r="M724"/>
  <c r="P724"/>
  <c r="M725"/>
  <c r="P725"/>
  <c r="M726"/>
  <c r="P726"/>
  <c r="M727"/>
  <c r="P727"/>
  <c r="M728"/>
  <c r="P728"/>
  <c r="M729"/>
  <c r="P729"/>
  <c r="M730"/>
  <c r="P730"/>
  <c r="M731"/>
  <c r="P731"/>
  <c r="M732"/>
  <c r="P732"/>
  <c r="M733"/>
  <c r="P733"/>
  <c r="M734"/>
  <c r="P734"/>
  <c r="M735"/>
  <c r="P735"/>
  <c r="M736"/>
  <c r="P736"/>
  <c r="M737"/>
  <c r="P737"/>
  <c r="M738"/>
  <c r="P738"/>
  <c r="M739"/>
  <c r="P739"/>
  <c r="M740"/>
  <c r="P740"/>
  <c r="M741"/>
  <c r="P741"/>
  <c r="M742"/>
  <c r="P742"/>
  <c r="M743"/>
  <c r="P743"/>
  <c r="M744"/>
  <c r="P744"/>
  <c r="M745"/>
  <c r="P745"/>
  <c r="M746"/>
  <c r="P746"/>
  <c r="M747"/>
  <c r="P747"/>
  <c r="M748"/>
  <c r="P748"/>
  <c r="M749"/>
  <c r="P749"/>
  <c r="M750"/>
  <c r="P750"/>
  <c r="M751"/>
  <c r="P751"/>
  <c r="M752"/>
  <c r="P752"/>
  <c r="M753"/>
  <c r="P753"/>
  <c r="M754"/>
  <c r="P754"/>
  <c r="M755"/>
  <c r="P755"/>
  <c r="M756"/>
  <c r="P756"/>
  <c r="M757"/>
  <c r="P757"/>
  <c r="M758"/>
  <c r="P758"/>
  <c r="M759"/>
  <c r="P759"/>
  <c r="M760"/>
  <c r="P760"/>
  <c r="M761"/>
  <c r="P761"/>
  <c r="M762"/>
  <c r="P762"/>
  <c r="M763"/>
  <c r="P763"/>
  <c r="M764"/>
  <c r="P764"/>
  <c r="M765"/>
  <c r="P765"/>
  <c r="M766"/>
  <c r="P766"/>
  <c r="M767"/>
  <c r="P767"/>
  <c r="M768"/>
  <c r="P768"/>
  <c r="M769"/>
  <c r="P769"/>
  <c r="M770"/>
  <c r="P770"/>
  <c r="M771"/>
  <c r="P771"/>
  <c r="M772"/>
  <c r="P772"/>
  <c r="M773"/>
  <c r="P773"/>
  <c r="M774"/>
  <c r="P774"/>
  <c r="M775"/>
  <c r="P775"/>
  <c r="M776"/>
  <c r="P776"/>
  <c r="M777"/>
  <c r="P777"/>
  <c r="M778"/>
  <c r="P778"/>
  <c r="M779"/>
  <c r="P779"/>
  <c r="M780"/>
  <c r="P780"/>
  <c r="M781"/>
  <c r="P781"/>
  <c r="M782"/>
  <c r="P782"/>
  <c r="M783"/>
  <c r="P783"/>
  <c r="M784"/>
  <c r="P784"/>
  <c r="M785"/>
  <c r="P785"/>
  <c r="M786"/>
  <c r="P786"/>
  <c r="M787"/>
  <c r="P787"/>
  <c r="M788"/>
  <c r="P788"/>
  <c r="M789"/>
  <c r="P789"/>
  <c r="M790"/>
  <c r="P790"/>
  <c r="M791"/>
  <c r="P791"/>
  <c r="M792"/>
  <c r="P792"/>
  <c r="M793"/>
  <c r="P793"/>
  <c r="M794"/>
  <c r="P794"/>
  <c r="K948"/>
  <c r="M996"/>
  <c r="P996"/>
  <c r="M997"/>
  <c r="P997"/>
  <c r="M998"/>
  <c r="P998"/>
  <c r="M999"/>
  <c r="P999"/>
  <c r="M1000"/>
  <c r="P1000"/>
  <c r="M1001"/>
  <c r="P1001"/>
  <c r="M1002"/>
  <c r="P1002"/>
  <c r="M1003"/>
  <c r="P1003"/>
  <c r="M1004"/>
  <c r="P1004"/>
  <c r="M1005"/>
  <c r="P1005"/>
  <c r="M1006"/>
  <c r="P1006"/>
  <c r="M1007"/>
  <c r="P1007"/>
  <c r="M1008"/>
  <c r="P1008"/>
  <c r="M1009"/>
  <c r="P1009"/>
  <c r="M1010"/>
  <c r="P1010"/>
  <c r="M1011"/>
  <c r="P1011"/>
  <c r="M1012"/>
  <c r="P1012"/>
  <c r="M1013"/>
  <c r="P1013"/>
  <c r="M1014"/>
  <c r="P1014"/>
  <c r="M1015"/>
  <c r="P1015"/>
  <c r="M1016"/>
  <c r="P1016"/>
  <c r="M1017"/>
  <c r="P1017"/>
  <c r="M1018"/>
  <c r="P1018"/>
  <c r="M1019"/>
  <c r="P1019"/>
  <c r="M1020"/>
  <c r="P1020"/>
  <c r="M1021"/>
  <c r="P1021"/>
  <c r="M1022"/>
  <c r="P1022"/>
  <c r="M1023"/>
  <c r="P1023"/>
  <c r="M1024"/>
  <c r="P1024"/>
  <c r="M1025"/>
  <c r="P1025"/>
  <c r="M1026"/>
  <c r="P1026"/>
  <c r="M1027"/>
  <c r="P1027"/>
  <c r="M1028"/>
  <c r="P1028"/>
  <c r="M1029"/>
  <c r="P1029"/>
  <c r="M1030"/>
  <c r="P1030"/>
  <c r="M1031"/>
  <c r="P1031"/>
  <c r="M1032"/>
  <c r="P1032"/>
  <c r="M1033"/>
  <c r="P1033"/>
  <c r="M1034"/>
  <c r="P1034"/>
  <c r="M1035"/>
  <c r="P1035"/>
  <c r="M1036"/>
  <c r="P1036"/>
  <c r="M1037"/>
  <c r="P1037"/>
  <c r="M1038"/>
  <c r="P1038"/>
  <c r="M1039"/>
  <c r="P1039"/>
  <c r="M1040"/>
  <c r="P1040"/>
  <c r="M1041"/>
  <c r="P1041"/>
  <c r="M1042"/>
  <c r="P1042"/>
  <c r="M1043"/>
  <c r="P1043"/>
  <c r="M1044"/>
  <c r="P1044"/>
  <c r="M1045"/>
  <c r="P1045"/>
  <c r="M1046"/>
  <c r="P1046"/>
  <c r="M1047"/>
  <c r="P1047"/>
  <c r="M1048"/>
  <c r="P1048"/>
  <c r="M1049"/>
  <c r="P1049"/>
  <c r="M1050"/>
  <c r="P1050"/>
  <c r="M1051"/>
  <c r="P1051"/>
  <c r="M1052"/>
  <c r="P1052"/>
  <c r="M1053"/>
  <c r="P1053"/>
  <c r="M1054"/>
  <c r="P1054"/>
  <c r="M1055"/>
  <c r="P1055"/>
  <c r="M1056"/>
  <c r="P1056"/>
  <c r="M1057"/>
  <c r="P1057"/>
  <c r="M1058"/>
  <c r="P1058"/>
  <c r="M1059"/>
  <c r="P1059"/>
  <c r="M1060"/>
  <c r="P1060"/>
  <c r="M1061"/>
  <c r="P1061"/>
  <c r="M1062"/>
  <c r="P1062"/>
  <c r="M1063"/>
  <c r="P1063"/>
  <c r="M1064"/>
  <c r="P1064"/>
  <c r="M1065"/>
  <c r="P1065"/>
  <c r="M1066"/>
  <c r="P1066"/>
  <c r="M1067"/>
  <c r="P1067"/>
  <c r="M1068"/>
  <c r="P1068"/>
  <c r="K1221"/>
  <c r="M1243"/>
  <c r="P1243"/>
  <c r="M1244"/>
  <c r="P1244"/>
  <c r="M1245"/>
  <c r="P1245"/>
  <c r="O1246"/>
  <c r="O1248"/>
  <c r="O1250"/>
  <c r="S1254"/>
  <c r="P1254"/>
  <c r="M1254"/>
  <c r="S1256"/>
  <c r="P1256"/>
  <c r="M1256"/>
  <c r="S1258"/>
  <c r="P1258"/>
  <c r="M1258"/>
  <c r="S1260"/>
  <c r="P1260"/>
  <c r="M1260"/>
  <c r="S1262"/>
  <c r="P1262"/>
  <c r="M1262"/>
  <c r="S1264"/>
  <c r="P1264"/>
  <c r="M1264"/>
  <c r="S1266"/>
  <c r="P1266"/>
  <c r="M1266"/>
  <c r="I1268"/>
  <c r="R1268"/>
  <c r="O1268"/>
  <c r="L1268"/>
  <c r="I1269"/>
  <c r="R1269"/>
  <c r="O1269"/>
  <c r="L1269"/>
  <c r="I1270"/>
  <c r="R1270"/>
  <c r="O1270"/>
  <c r="L1270"/>
  <c r="I1271"/>
  <c r="R1271"/>
  <c r="O1271"/>
  <c r="L1271"/>
  <c r="I1272"/>
  <c r="R1272"/>
  <c r="O1272"/>
  <c r="L1272"/>
  <c r="I1273"/>
  <c r="R1273"/>
  <c r="O1273"/>
  <c r="L1273"/>
  <c r="I1274"/>
  <c r="R1274"/>
  <c r="O1274"/>
  <c r="L1274"/>
  <c r="I1275"/>
  <c r="R1275"/>
  <c r="O1275"/>
  <c r="L1275"/>
  <c r="I1276"/>
  <c r="R1276"/>
  <c r="O1276"/>
  <c r="L1276"/>
  <c r="I1277"/>
  <c r="R1277"/>
  <c r="O1277"/>
  <c r="L1277"/>
  <c r="I1278"/>
  <c r="R1278"/>
  <c r="O1278"/>
  <c r="L1278"/>
  <c r="I1279"/>
  <c r="R1279"/>
  <c r="O1279"/>
  <c r="L1279"/>
  <c r="I1280"/>
  <c r="R1280"/>
  <c r="O1280"/>
  <c r="L1280"/>
  <c r="I1281"/>
  <c r="R1281"/>
  <c r="O1281"/>
  <c r="L1281"/>
  <c r="I1282"/>
  <c r="R1282"/>
  <c r="O1282"/>
  <c r="L1282"/>
  <c r="I1283"/>
  <c r="R1283"/>
  <c r="O1283"/>
  <c r="L1283"/>
  <c r="I1284"/>
  <c r="R1284"/>
  <c r="O1284"/>
  <c r="L1284"/>
  <c r="I1285"/>
  <c r="R1285"/>
  <c r="O1285"/>
  <c r="L1285"/>
  <c r="I1286"/>
  <c r="R1286"/>
  <c r="O1286"/>
  <c r="L1286"/>
  <c r="I1287"/>
  <c r="R1287"/>
  <c r="O1287"/>
  <c r="L1287"/>
  <c r="I1288"/>
  <c r="R1288"/>
  <c r="O1288"/>
  <c r="L1288"/>
  <c r="I1289"/>
  <c r="R1289"/>
  <c r="O1289"/>
  <c r="L1289"/>
  <c r="I1290"/>
  <c r="R1290"/>
  <c r="O1290"/>
  <c r="L1290"/>
  <c r="I1291"/>
  <c r="R1291"/>
  <c r="O1291"/>
  <c r="L1291"/>
  <c r="I1292"/>
  <c r="R1292"/>
  <c r="O1292"/>
  <c r="L1292"/>
  <c r="I1293"/>
  <c r="R1293"/>
  <c r="O1293"/>
  <c r="L1293"/>
  <c r="I1294"/>
  <c r="R1294"/>
  <c r="O1294"/>
  <c r="L1294"/>
  <c r="I1295"/>
  <c r="R1295"/>
  <c r="O1295"/>
  <c r="L1295"/>
  <c r="I1296"/>
  <c r="R1296"/>
  <c r="O1296"/>
  <c r="L1296"/>
  <c r="I1297"/>
  <c r="R1297"/>
  <c r="O1297"/>
  <c r="L1297"/>
  <c r="I1298"/>
  <c r="R1298"/>
  <c r="O1298"/>
  <c r="L1298"/>
  <c r="I1299"/>
  <c r="R1299"/>
  <c r="O1299"/>
  <c r="L1299"/>
  <c r="I1300"/>
  <c r="R1300"/>
  <c r="O1300"/>
  <c r="L1300"/>
  <c r="I1301"/>
  <c r="R1301"/>
  <c r="O1301"/>
  <c r="L1301"/>
  <c r="I1302"/>
  <c r="R1302"/>
  <c r="O1302"/>
  <c r="L1302"/>
  <c r="I1303"/>
  <c r="R1303"/>
  <c r="O1303"/>
  <c r="L1303"/>
  <c r="I1304"/>
  <c r="R1304"/>
  <c r="O1304"/>
  <c r="L1304"/>
  <c r="I1305"/>
  <c r="R1305"/>
  <c r="O1305"/>
  <c r="L1305"/>
  <c r="I1306"/>
  <c r="R1306"/>
  <c r="O1306"/>
  <c r="L1306"/>
  <c r="I1307"/>
  <c r="R1307"/>
  <c r="O1307"/>
  <c r="L1307"/>
  <c r="I1308"/>
  <c r="R1308"/>
  <c r="O1308"/>
  <c r="L1308"/>
  <c r="I1309"/>
  <c r="R1309"/>
  <c r="O1309"/>
  <c r="L1309"/>
  <c r="I1310"/>
  <c r="R1310"/>
  <c r="O1310"/>
  <c r="L1310"/>
  <c r="I1311"/>
  <c r="R1311"/>
  <c r="O1311"/>
  <c r="L1311"/>
  <c r="I1312"/>
  <c r="R1312"/>
  <c r="O1312"/>
  <c r="L1312"/>
  <c r="I1313"/>
  <c r="R1313"/>
  <c r="O1313"/>
  <c r="L1313"/>
  <c r="I1314"/>
  <c r="R1314"/>
  <c r="O1314"/>
  <c r="L1314"/>
  <c r="I1315"/>
  <c r="R1315"/>
  <c r="O1315"/>
  <c r="L1315"/>
  <c r="I1316"/>
  <c r="R1316"/>
  <c r="O1316"/>
  <c r="L1316"/>
  <c r="I1317"/>
  <c r="R1317"/>
  <c r="O1317"/>
  <c r="L1317"/>
  <c r="I1318"/>
  <c r="R1318"/>
  <c r="O1318"/>
  <c r="L1318"/>
  <c r="I1319"/>
  <c r="R1319"/>
  <c r="O1319"/>
  <c r="L1319"/>
  <c r="I1320"/>
  <c r="R1320"/>
  <c r="O1320"/>
  <c r="L1320"/>
  <c r="I1321"/>
  <c r="R1321"/>
  <c r="O1321"/>
  <c r="L1321"/>
  <c r="I1322"/>
  <c r="R1322"/>
  <c r="O1322"/>
  <c r="L1322"/>
  <c r="I1323"/>
  <c r="R1323"/>
  <c r="O1323"/>
  <c r="L1323"/>
  <c r="I1324"/>
  <c r="R1324"/>
  <c r="O1324"/>
  <c r="L1324"/>
  <c r="I1325"/>
  <c r="R1325"/>
  <c r="O1325"/>
  <c r="L1325"/>
  <c r="I1326"/>
  <c r="R1326"/>
  <c r="O1326"/>
  <c r="L1326"/>
  <c r="I1327"/>
  <c r="R1327"/>
  <c r="O1327"/>
  <c r="L1327"/>
  <c r="I1328"/>
  <c r="R1328"/>
  <c r="O1328"/>
  <c r="L1328"/>
  <c r="I1329"/>
  <c r="R1329"/>
  <c r="O1329"/>
  <c r="L1329"/>
  <c r="I1330"/>
  <c r="R1330"/>
  <c r="O1330"/>
  <c r="L1330"/>
  <c r="I1331"/>
  <c r="R1331"/>
  <c r="O1331"/>
  <c r="L1331"/>
  <c r="R1357"/>
  <c r="O1357"/>
  <c r="L1357"/>
  <c r="R1359"/>
  <c r="O1359"/>
  <c r="L1359"/>
  <c r="R1361"/>
  <c r="O1361"/>
  <c r="L1361"/>
  <c r="R1363"/>
  <c r="O1363"/>
  <c r="L1363"/>
  <c r="R1365"/>
  <c r="O1365"/>
  <c r="L1365"/>
  <c r="R1367"/>
  <c r="O1367"/>
  <c r="L1367"/>
  <c r="R1369"/>
  <c r="O1369"/>
  <c r="L1369"/>
  <c r="R1371"/>
  <c r="O1371"/>
  <c r="L1371"/>
  <c r="R1373"/>
  <c r="O1373"/>
  <c r="L1373"/>
  <c r="R1375"/>
  <c r="O1375"/>
  <c r="L1375"/>
  <c r="R1377"/>
  <c r="O1377"/>
  <c r="L1377"/>
  <c r="R1379"/>
  <c r="O1379"/>
  <c r="L1379"/>
  <c r="R1381"/>
  <c r="O1381"/>
  <c r="L1381"/>
  <c r="R1383"/>
  <c r="O1383"/>
  <c r="L1383"/>
  <c r="R1385"/>
  <c r="O1385"/>
  <c r="L1385"/>
  <c r="R1387"/>
  <c r="O1387"/>
  <c r="L1387"/>
  <c r="R1389"/>
  <c r="O1389"/>
  <c r="L1389"/>
  <c r="R1391"/>
  <c r="O1391"/>
  <c r="L1391"/>
  <c r="R1393"/>
  <c r="O1393"/>
  <c r="L1393"/>
  <c r="R1395"/>
  <c r="O1395"/>
  <c r="L1395"/>
  <c r="R1397"/>
  <c r="O1397"/>
  <c r="L1397"/>
  <c r="R1399"/>
  <c r="O1399"/>
  <c r="L1399"/>
  <c r="R1401"/>
  <c r="O1401"/>
  <c r="L1401"/>
  <c r="R1403"/>
  <c r="O1403"/>
  <c r="L1403"/>
  <c r="R1405"/>
  <c r="O1405"/>
  <c r="L1405"/>
  <c r="R1407"/>
  <c r="O1407"/>
  <c r="L1407"/>
  <c r="R1409"/>
  <c r="O1409"/>
  <c r="L1409"/>
  <c r="R1411"/>
  <c r="O1411"/>
  <c r="L1411"/>
  <c r="R1413"/>
  <c r="O1413"/>
  <c r="L1413"/>
  <c r="R1415"/>
  <c r="O1415"/>
  <c r="L1415"/>
  <c r="R1417"/>
  <c r="O1417"/>
  <c r="L1417"/>
  <c r="R1419"/>
  <c r="O1419"/>
  <c r="L1419"/>
  <c r="R1421"/>
  <c r="O1421"/>
  <c r="L1421"/>
  <c r="R1423"/>
  <c r="O1423"/>
  <c r="L1423"/>
  <c r="R1425"/>
  <c r="O1425"/>
  <c r="L1425"/>
  <c r="R1427"/>
  <c r="O1427"/>
  <c r="L1427"/>
  <c r="R1429"/>
  <c r="O1429"/>
  <c r="L1429"/>
  <c r="R1431"/>
  <c r="O1431"/>
  <c r="L1431"/>
  <c r="R1433"/>
  <c r="O1433"/>
  <c r="L1433"/>
  <c r="R1435"/>
  <c r="O1435"/>
  <c r="L1435"/>
  <c r="R1437"/>
  <c r="O1437"/>
  <c r="L1437"/>
  <c r="R1439"/>
  <c r="O1439"/>
  <c r="L1439"/>
  <c r="R1441"/>
  <c r="O1441"/>
  <c r="L1441"/>
  <c r="R1443"/>
  <c r="O1443"/>
  <c r="L1443"/>
  <c r="R1445"/>
  <c r="O1445"/>
  <c r="L1445"/>
  <c r="R1447"/>
  <c r="O1447"/>
  <c r="L1447"/>
  <c r="R1449"/>
  <c r="O1449"/>
  <c r="L1449"/>
  <c r="S1488"/>
  <c r="P1488"/>
  <c r="M1488"/>
  <c r="S1490"/>
  <c r="P1490"/>
  <c r="M1490"/>
  <c r="S1492"/>
  <c r="P1492"/>
  <c r="M1492"/>
  <c r="S1494"/>
  <c r="P1494"/>
  <c r="M1494"/>
  <c r="S1496"/>
  <c r="P1496"/>
  <c r="M1496"/>
  <c r="S1498"/>
  <c r="P1498"/>
  <c r="M1498"/>
  <c r="S1500"/>
  <c r="P1500"/>
  <c r="M1500"/>
  <c r="S1502"/>
  <c r="P1502"/>
  <c r="M1502"/>
  <c r="S1504"/>
  <c r="P1504"/>
  <c r="M1504"/>
  <c r="S1506"/>
  <c r="P1506"/>
  <c r="M1506"/>
  <c r="S1508"/>
  <c r="P1508"/>
  <c r="M1508"/>
  <c r="S1510"/>
  <c r="P1510"/>
  <c r="M1510"/>
  <c r="S1512"/>
  <c r="P1512"/>
  <c r="M1512"/>
  <c r="S1514"/>
  <c r="P1514"/>
  <c r="M1514"/>
  <c r="S1516"/>
  <c r="P1516"/>
  <c r="M1516"/>
  <c r="S1518"/>
  <c r="P1518"/>
  <c r="M1518"/>
  <c r="S1520"/>
  <c r="P1520"/>
  <c r="M1520"/>
  <c r="S1522"/>
  <c r="P1522"/>
  <c r="M1522"/>
  <c r="S1524"/>
  <c r="P1524"/>
  <c r="M1524"/>
  <c r="S1526"/>
  <c r="P1526"/>
  <c r="M1526"/>
  <c r="S1528"/>
  <c r="P1528"/>
  <c r="M1528"/>
  <c r="S1530"/>
  <c r="P1530"/>
  <c r="M1530"/>
  <c r="S1532"/>
  <c r="P1532"/>
  <c r="M1532"/>
  <c r="S1534"/>
  <c r="P1534"/>
  <c r="M1534"/>
  <c r="S1536"/>
  <c r="P1536"/>
  <c r="M1536"/>
  <c r="S1538"/>
  <c r="P1538"/>
  <c r="M1538"/>
  <c r="R1593"/>
  <c r="O1593"/>
  <c r="L1593"/>
  <c r="J1696"/>
  <c r="C2704" s="1"/>
  <c r="R1595"/>
  <c r="O1595"/>
  <c r="L1595"/>
  <c r="R1597"/>
  <c r="O1597"/>
  <c r="L1597"/>
  <c r="R1599"/>
  <c r="O1599"/>
  <c r="L1599"/>
  <c r="R1601"/>
  <c r="O1601"/>
  <c r="L1601"/>
  <c r="R1603"/>
  <c r="O1603"/>
  <c r="L1603"/>
  <c r="R1605"/>
  <c r="O1605"/>
  <c r="L1605"/>
  <c r="R1607"/>
  <c r="O1607"/>
  <c r="L1607"/>
  <c r="R1609"/>
  <c r="O1609"/>
  <c r="L1609"/>
  <c r="R1611"/>
  <c r="O1611"/>
  <c r="L1611"/>
  <c r="R1613"/>
  <c r="O1613"/>
  <c r="L1613"/>
  <c r="R1615"/>
  <c r="O1615"/>
  <c r="L1615"/>
  <c r="R1617"/>
  <c r="O1617"/>
  <c r="L1617"/>
  <c r="R1619"/>
  <c r="O1619"/>
  <c r="L1619"/>
  <c r="R1621"/>
  <c r="O1621"/>
  <c r="L1621"/>
  <c r="R1623"/>
  <c r="O1623"/>
  <c r="L1623"/>
  <c r="R1625"/>
  <c r="O1625"/>
  <c r="L1625"/>
  <c r="R1627"/>
  <c r="O1627"/>
  <c r="L1627"/>
  <c r="R1629"/>
  <c r="O1629"/>
  <c r="L1629"/>
  <c r="R1631"/>
  <c r="O1631"/>
  <c r="L1631"/>
  <c r="R1633"/>
  <c r="O1633"/>
  <c r="L1633"/>
  <c r="R1635"/>
  <c r="O1635"/>
  <c r="L1635"/>
  <c r="R1637"/>
  <c r="O1637"/>
  <c r="L1637"/>
  <c r="R1639"/>
  <c r="O1639"/>
  <c r="L1639"/>
  <c r="R1641"/>
  <c r="O1641"/>
  <c r="L1641"/>
  <c r="R1643"/>
  <c r="O1643"/>
  <c r="L1643"/>
  <c r="R1645"/>
  <c r="O1645"/>
  <c r="L1645"/>
  <c r="R1647"/>
  <c r="O1647"/>
  <c r="L1647"/>
  <c r="R1649"/>
  <c r="O1649"/>
  <c r="L1649"/>
  <c r="R1651"/>
  <c r="O1651"/>
  <c r="L1651"/>
  <c r="R1653"/>
  <c r="O1653"/>
  <c r="L1653"/>
  <c r="R1655"/>
  <c r="O1655"/>
  <c r="L1655"/>
  <c r="R1657"/>
  <c r="O1657"/>
  <c r="L1657"/>
  <c r="R1659"/>
  <c r="O1659"/>
  <c r="L1659"/>
  <c r="R1661"/>
  <c r="O1661"/>
  <c r="L1661"/>
  <c r="R1663"/>
  <c r="O1663"/>
  <c r="L1663"/>
  <c r="R1665"/>
  <c r="O1665"/>
  <c r="L1665"/>
  <c r="R1667"/>
  <c r="O1667"/>
  <c r="L1667"/>
  <c r="R1669"/>
  <c r="O1669"/>
  <c r="L1669"/>
  <c r="S1701"/>
  <c r="P1701"/>
  <c r="M1701"/>
  <c r="S1703"/>
  <c r="P1703"/>
  <c r="M1703"/>
  <c r="S1705"/>
  <c r="P1705"/>
  <c r="M1705"/>
  <c r="S1707"/>
  <c r="P1707"/>
  <c r="M1707"/>
  <c r="S1709"/>
  <c r="P1709"/>
  <c r="M1709"/>
  <c r="S1711"/>
  <c r="P1711"/>
  <c r="M1711"/>
  <c r="S1713"/>
  <c r="P1713"/>
  <c r="M1713"/>
  <c r="S1715"/>
  <c r="P1715"/>
  <c r="M1715"/>
  <c r="S1717"/>
  <c r="P1717"/>
  <c r="M1717"/>
  <c r="S1719"/>
  <c r="P1719"/>
  <c r="M1719"/>
  <c r="S1721"/>
  <c r="P1721"/>
  <c r="M1721"/>
  <c r="S1723"/>
  <c r="P1723"/>
  <c r="M1723"/>
  <c r="S1725"/>
  <c r="P1725"/>
  <c r="M1725"/>
  <c r="S1727"/>
  <c r="P1727"/>
  <c r="M1727"/>
  <c r="S1729"/>
  <c r="P1729"/>
  <c r="M1729"/>
  <c r="S1731"/>
  <c r="P1731"/>
  <c r="M1731"/>
  <c r="S1733"/>
  <c r="P1733"/>
  <c r="M1733"/>
  <c r="S1735"/>
  <c r="P1735"/>
  <c r="M1735"/>
  <c r="S1737"/>
  <c r="P1737"/>
  <c r="M1737"/>
  <c r="S1739"/>
  <c r="P1739"/>
  <c r="M1739"/>
  <c r="S1255"/>
  <c r="P1255"/>
  <c r="M1255"/>
  <c r="S1257"/>
  <c r="P1257"/>
  <c r="M1257"/>
  <c r="S1259"/>
  <c r="P1259"/>
  <c r="M1259"/>
  <c r="S1261"/>
  <c r="P1261"/>
  <c r="M1261"/>
  <c r="S1263"/>
  <c r="P1263"/>
  <c r="M1263"/>
  <c r="S1265"/>
  <c r="P1265"/>
  <c r="M1265"/>
  <c r="S1267"/>
  <c r="P1267"/>
  <c r="M1267"/>
  <c r="R1356"/>
  <c r="O1356"/>
  <c r="L1356"/>
  <c r="J1470"/>
  <c r="C2702" s="1"/>
  <c r="R1358"/>
  <c r="O1358"/>
  <c r="L1358"/>
  <c r="R1360"/>
  <c r="O1360"/>
  <c r="L1360"/>
  <c r="R1362"/>
  <c r="O1362"/>
  <c r="L1362"/>
  <c r="R1364"/>
  <c r="O1364"/>
  <c r="L1364"/>
  <c r="R1366"/>
  <c r="O1366"/>
  <c r="L1366"/>
  <c r="R1368"/>
  <c r="O1368"/>
  <c r="L1368"/>
  <c r="R1370"/>
  <c r="O1370"/>
  <c r="L1370"/>
  <c r="R1372"/>
  <c r="O1372"/>
  <c r="L1372"/>
  <c r="R1374"/>
  <c r="O1374"/>
  <c r="L1374"/>
  <c r="R1376"/>
  <c r="O1376"/>
  <c r="L1376"/>
  <c r="R1378"/>
  <c r="O1378"/>
  <c r="L1378"/>
  <c r="R1380"/>
  <c r="O1380"/>
  <c r="L1380"/>
  <c r="R1382"/>
  <c r="O1382"/>
  <c r="L1382"/>
  <c r="R1384"/>
  <c r="O1384"/>
  <c r="L1384"/>
  <c r="R1386"/>
  <c r="O1386"/>
  <c r="L1386"/>
  <c r="R1388"/>
  <c r="O1388"/>
  <c r="L1388"/>
  <c r="R1390"/>
  <c r="O1390"/>
  <c r="L1390"/>
  <c r="R1392"/>
  <c r="O1392"/>
  <c r="L1392"/>
  <c r="R1394"/>
  <c r="O1394"/>
  <c r="L1394"/>
  <c r="R1396"/>
  <c r="O1396"/>
  <c r="L1396"/>
  <c r="R1398"/>
  <c r="O1398"/>
  <c r="L1398"/>
  <c r="R1400"/>
  <c r="O1400"/>
  <c r="L1400"/>
  <c r="R1402"/>
  <c r="O1402"/>
  <c r="L1402"/>
  <c r="R1404"/>
  <c r="O1404"/>
  <c r="L1404"/>
  <c r="R1406"/>
  <c r="O1406"/>
  <c r="L1406"/>
  <c r="R1408"/>
  <c r="O1408"/>
  <c r="L1408"/>
  <c r="R1410"/>
  <c r="O1410"/>
  <c r="L1410"/>
  <c r="R1412"/>
  <c r="O1412"/>
  <c r="L1412"/>
  <c r="R1414"/>
  <c r="O1414"/>
  <c r="L1414"/>
  <c r="R1416"/>
  <c r="O1416"/>
  <c r="L1416"/>
  <c r="R1418"/>
  <c r="O1418"/>
  <c r="L1418"/>
  <c r="R1420"/>
  <c r="O1420"/>
  <c r="L1420"/>
  <c r="R1422"/>
  <c r="O1422"/>
  <c r="L1422"/>
  <c r="R1424"/>
  <c r="O1424"/>
  <c r="L1424"/>
  <c r="R1426"/>
  <c r="O1426"/>
  <c r="L1426"/>
  <c r="R1428"/>
  <c r="O1428"/>
  <c r="L1428"/>
  <c r="R1430"/>
  <c r="O1430"/>
  <c r="L1430"/>
  <c r="R1432"/>
  <c r="O1432"/>
  <c r="L1432"/>
  <c r="R1434"/>
  <c r="O1434"/>
  <c r="L1434"/>
  <c r="R1436"/>
  <c r="O1436"/>
  <c r="L1436"/>
  <c r="R1438"/>
  <c r="O1438"/>
  <c r="L1438"/>
  <c r="R1440"/>
  <c r="O1440"/>
  <c r="L1440"/>
  <c r="R1442"/>
  <c r="O1442"/>
  <c r="L1442"/>
  <c r="R1444"/>
  <c r="O1444"/>
  <c r="L1444"/>
  <c r="R1446"/>
  <c r="O1446"/>
  <c r="L1446"/>
  <c r="R1448"/>
  <c r="O1448"/>
  <c r="L1448"/>
  <c r="R1450"/>
  <c r="O1450"/>
  <c r="L1450"/>
  <c r="I1450"/>
  <c r="R1451"/>
  <c r="O1451"/>
  <c r="L1451"/>
  <c r="I1451"/>
  <c r="R1452"/>
  <c r="O1452"/>
  <c r="L1452"/>
  <c r="I1452"/>
  <c r="R1453"/>
  <c r="O1453"/>
  <c r="L1453"/>
  <c r="I1453"/>
  <c r="R1454"/>
  <c r="O1454"/>
  <c r="L1454"/>
  <c r="I1454"/>
  <c r="R1455"/>
  <c r="O1455"/>
  <c r="L1455"/>
  <c r="I1455"/>
  <c r="R1456"/>
  <c r="O1456"/>
  <c r="L1456"/>
  <c r="I1456"/>
  <c r="R1457"/>
  <c r="O1457"/>
  <c r="L1457"/>
  <c r="I1457"/>
  <c r="R1458"/>
  <c r="O1458"/>
  <c r="L1458"/>
  <c r="I1458"/>
  <c r="R1459"/>
  <c r="O1459"/>
  <c r="L1459"/>
  <c r="I1459"/>
  <c r="R1460"/>
  <c r="O1460"/>
  <c r="L1460"/>
  <c r="I1460"/>
  <c r="R1461"/>
  <c r="O1461"/>
  <c r="L1461"/>
  <c r="I1461"/>
  <c r="R1462"/>
  <c r="O1462"/>
  <c r="L1462"/>
  <c r="I1462"/>
  <c r="R1463"/>
  <c r="O1463"/>
  <c r="L1463"/>
  <c r="I1463"/>
  <c r="R1464"/>
  <c r="O1464"/>
  <c r="L1464"/>
  <c r="I1464"/>
  <c r="R1465"/>
  <c r="O1465"/>
  <c r="L1465"/>
  <c r="I1465"/>
  <c r="R1466"/>
  <c r="O1466"/>
  <c r="L1466"/>
  <c r="I1466"/>
  <c r="R1467"/>
  <c r="O1467"/>
  <c r="L1467"/>
  <c r="I1467"/>
  <c r="R1468"/>
  <c r="O1468"/>
  <c r="L1468"/>
  <c r="I1468"/>
  <c r="R1469"/>
  <c r="O1469"/>
  <c r="L1469"/>
  <c r="I1469"/>
  <c r="S1487"/>
  <c r="P1487"/>
  <c r="M1487"/>
  <c r="S1489"/>
  <c r="P1489"/>
  <c r="M1489"/>
  <c r="S1491"/>
  <c r="P1491"/>
  <c r="M1491"/>
  <c r="S1493"/>
  <c r="P1493"/>
  <c r="M1493"/>
  <c r="S1495"/>
  <c r="P1495"/>
  <c r="M1495"/>
  <c r="S1497"/>
  <c r="P1497"/>
  <c r="M1497"/>
  <c r="S1499"/>
  <c r="P1499"/>
  <c r="M1499"/>
  <c r="S1501"/>
  <c r="P1501"/>
  <c r="M1501"/>
  <c r="S1503"/>
  <c r="P1503"/>
  <c r="M1503"/>
  <c r="S1505"/>
  <c r="P1505"/>
  <c r="M1505"/>
  <c r="S1507"/>
  <c r="P1507"/>
  <c r="M1507"/>
  <c r="S1509"/>
  <c r="P1509"/>
  <c r="M1509"/>
  <c r="S1511"/>
  <c r="P1511"/>
  <c r="M1511"/>
  <c r="S1513"/>
  <c r="P1513"/>
  <c r="M1513"/>
  <c r="S1515"/>
  <c r="P1515"/>
  <c r="M1515"/>
  <c r="S1517"/>
  <c r="P1517"/>
  <c r="M1517"/>
  <c r="S1519"/>
  <c r="P1519"/>
  <c r="M1519"/>
  <c r="S1521"/>
  <c r="P1521"/>
  <c r="M1521"/>
  <c r="S1523"/>
  <c r="P1523"/>
  <c r="M1523"/>
  <c r="S1525"/>
  <c r="P1525"/>
  <c r="M1525"/>
  <c r="S1527"/>
  <c r="P1527"/>
  <c r="M1527"/>
  <c r="S1529"/>
  <c r="P1529"/>
  <c r="M1529"/>
  <c r="S1531"/>
  <c r="P1531"/>
  <c r="M1531"/>
  <c r="S1533"/>
  <c r="P1533"/>
  <c r="M1533"/>
  <c r="S1535"/>
  <c r="P1535"/>
  <c r="M1535"/>
  <c r="S1537"/>
  <c r="P1537"/>
  <c r="M1537"/>
  <c r="I1539"/>
  <c r="R1539"/>
  <c r="O1539"/>
  <c r="L1539"/>
  <c r="I1540"/>
  <c r="R1540"/>
  <c r="O1540"/>
  <c r="L1540"/>
  <c r="I1541"/>
  <c r="R1541"/>
  <c r="O1541"/>
  <c r="L1541"/>
  <c r="I1542"/>
  <c r="R1542"/>
  <c r="O1542"/>
  <c r="L1542"/>
  <c r="I1543"/>
  <c r="R1543"/>
  <c r="O1543"/>
  <c r="L1543"/>
  <c r="I1544"/>
  <c r="R1544"/>
  <c r="O1544"/>
  <c r="L1544"/>
  <c r="I1545"/>
  <c r="R1545"/>
  <c r="O1545"/>
  <c r="L1545"/>
  <c r="I1546"/>
  <c r="R1546"/>
  <c r="O1546"/>
  <c r="L1546"/>
  <c r="I1547"/>
  <c r="R1547"/>
  <c r="O1547"/>
  <c r="L1547"/>
  <c r="I1548"/>
  <c r="R1548"/>
  <c r="O1548"/>
  <c r="L1548"/>
  <c r="I1549"/>
  <c r="R1549"/>
  <c r="O1549"/>
  <c r="L1549"/>
  <c r="I1550"/>
  <c r="R1550"/>
  <c r="O1550"/>
  <c r="L1550"/>
  <c r="I1551"/>
  <c r="R1551"/>
  <c r="O1551"/>
  <c r="L1551"/>
  <c r="I1552"/>
  <c r="R1552"/>
  <c r="O1552"/>
  <c r="L1552"/>
  <c r="I1553"/>
  <c r="R1553"/>
  <c r="O1553"/>
  <c r="L1553"/>
  <c r="I1554"/>
  <c r="R1554"/>
  <c r="O1554"/>
  <c r="L1554"/>
  <c r="I1555"/>
  <c r="R1555"/>
  <c r="O1555"/>
  <c r="L1555"/>
  <c r="I1556"/>
  <c r="R1556"/>
  <c r="O1556"/>
  <c r="L1556"/>
  <c r="I1557"/>
  <c r="R1557"/>
  <c r="O1557"/>
  <c r="L1557"/>
  <c r="I1558"/>
  <c r="R1558"/>
  <c r="O1558"/>
  <c r="L1558"/>
  <c r="I1559"/>
  <c r="R1559"/>
  <c r="O1559"/>
  <c r="L1559"/>
  <c r="I1560"/>
  <c r="R1560"/>
  <c r="O1560"/>
  <c r="L1560"/>
  <c r="I1561"/>
  <c r="R1561"/>
  <c r="O1561"/>
  <c r="L1561"/>
  <c r="I1562"/>
  <c r="R1562"/>
  <c r="O1562"/>
  <c r="L1562"/>
  <c r="I1563"/>
  <c r="R1563"/>
  <c r="O1563"/>
  <c r="L1563"/>
  <c r="I1564"/>
  <c r="R1564"/>
  <c r="O1564"/>
  <c r="L1564"/>
  <c r="I1565"/>
  <c r="R1565"/>
  <c r="O1565"/>
  <c r="L1565"/>
  <c r="I1566"/>
  <c r="R1566"/>
  <c r="O1566"/>
  <c r="L1566"/>
  <c r="I1567"/>
  <c r="R1567"/>
  <c r="O1567"/>
  <c r="L1567"/>
  <c r="I1568"/>
  <c r="R1568"/>
  <c r="O1568"/>
  <c r="L1568"/>
  <c r="I1569"/>
  <c r="R1569"/>
  <c r="O1569"/>
  <c r="L1569"/>
  <c r="I1570"/>
  <c r="R1570"/>
  <c r="O1570"/>
  <c r="L1570"/>
  <c r="I1571"/>
  <c r="R1571"/>
  <c r="O1571"/>
  <c r="L1571"/>
  <c r="I1572"/>
  <c r="R1572"/>
  <c r="O1572"/>
  <c r="L1572"/>
  <c r="I1573"/>
  <c r="R1573"/>
  <c r="O1573"/>
  <c r="L1573"/>
  <c r="I1574"/>
  <c r="R1574"/>
  <c r="O1574"/>
  <c r="L1574"/>
  <c r="I1575"/>
  <c r="R1575"/>
  <c r="O1575"/>
  <c r="L1575"/>
  <c r="I1576"/>
  <c r="R1576"/>
  <c r="O1576"/>
  <c r="L1576"/>
  <c r="I1577"/>
  <c r="R1577"/>
  <c r="O1577"/>
  <c r="L1577"/>
  <c r="I1578"/>
  <c r="R1578"/>
  <c r="O1578"/>
  <c r="L1578"/>
  <c r="I1579"/>
  <c r="R1579"/>
  <c r="O1579"/>
  <c r="L1579"/>
  <c r="I1580"/>
  <c r="R1580"/>
  <c r="O1580"/>
  <c r="L1580"/>
  <c r="I1581"/>
  <c r="R1581"/>
  <c r="O1581"/>
  <c r="L1581"/>
  <c r="I1582"/>
  <c r="R1582"/>
  <c r="O1582"/>
  <c r="L1582"/>
  <c r="I1583"/>
  <c r="R1583"/>
  <c r="O1583"/>
  <c r="L1583"/>
  <c r="I1584"/>
  <c r="R1584"/>
  <c r="O1584"/>
  <c r="L1584"/>
  <c r="I1585"/>
  <c r="R1585"/>
  <c r="O1585"/>
  <c r="L1585"/>
  <c r="I1586"/>
  <c r="R1586"/>
  <c r="O1586"/>
  <c r="L1586"/>
  <c r="I1587"/>
  <c r="R1587"/>
  <c r="O1587"/>
  <c r="L1587"/>
  <c r="I1588"/>
  <c r="R1588"/>
  <c r="O1588"/>
  <c r="L1588"/>
  <c r="I1589"/>
  <c r="R1589"/>
  <c r="O1589"/>
  <c r="L1589"/>
  <c r="I1590"/>
  <c r="R1590"/>
  <c r="O1590"/>
  <c r="L1590"/>
  <c r="R1594"/>
  <c r="O1594"/>
  <c r="L1594"/>
  <c r="R1596"/>
  <c r="O1596"/>
  <c r="L1596"/>
  <c r="R1598"/>
  <c r="O1598"/>
  <c r="L1598"/>
  <c r="R1600"/>
  <c r="O1600"/>
  <c r="L1600"/>
  <c r="R1602"/>
  <c r="O1602"/>
  <c r="L1602"/>
  <c r="R1604"/>
  <c r="O1604"/>
  <c r="L1604"/>
  <c r="R1606"/>
  <c r="O1606"/>
  <c r="L1606"/>
  <c r="R1608"/>
  <c r="O1608"/>
  <c r="L1608"/>
  <c r="R1610"/>
  <c r="O1610"/>
  <c r="L1610"/>
  <c r="R1612"/>
  <c r="O1612"/>
  <c r="L1612"/>
  <c r="R1614"/>
  <c r="O1614"/>
  <c r="L1614"/>
  <c r="R1616"/>
  <c r="O1616"/>
  <c r="L1616"/>
  <c r="R1618"/>
  <c r="O1618"/>
  <c r="L1618"/>
  <c r="R1620"/>
  <c r="O1620"/>
  <c r="L1620"/>
  <c r="R1622"/>
  <c r="O1622"/>
  <c r="L1622"/>
  <c r="R1624"/>
  <c r="O1624"/>
  <c r="L1624"/>
  <c r="R1626"/>
  <c r="O1626"/>
  <c r="L1626"/>
  <c r="R1628"/>
  <c r="O1628"/>
  <c r="L1628"/>
  <c r="R1630"/>
  <c r="O1630"/>
  <c r="L1630"/>
  <c r="R1632"/>
  <c r="O1632"/>
  <c r="L1632"/>
  <c r="R1634"/>
  <c r="O1634"/>
  <c r="L1634"/>
  <c r="R1636"/>
  <c r="O1636"/>
  <c r="L1636"/>
  <c r="R1638"/>
  <c r="O1638"/>
  <c r="L1638"/>
  <c r="R1640"/>
  <c r="O1640"/>
  <c r="L1640"/>
  <c r="R1642"/>
  <c r="O1642"/>
  <c r="L1642"/>
  <c r="R1644"/>
  <c r="O1644"/>
  <c r="L1644"/>
  <c r="R1646"/>
  <c r="O1646"/>
  <c r="L1646"/>
  <c r="R1648"/>
  <c r="O1648"/>
  <c r="L1648"/>
  <c r="R1650"/>
  <c r="O1650"/>
  <c r="L1650"/>
  <c r="R1652"/>
  <c r="O1652"/>
  <c r="L1652"/>
  <c r="R1654"/>
  <c r="O1654"/>
  <c r="L1654"/>
  <c r="R1656"/>
  <c r="O1656"/>
  <c r="L1656"/>
  <c r="R1658"/>
  <c r="O1658"/>
  <c r="L1658"/>
  <c r="R1660"/>
  <c r="O1660"/>
  <c r="L1660"/>
  <c r="R1662"/>
  <c r="O1662"/>
  <c r="L1662"/>
  <c r="R1664"/>
  <c r="O1664"/>
  <c r="L1664"/>
  <c r="R1666"/>
  <c r="O1666"/>
  <c r="L1666"/>
  <c r="R1668"/>
  <c r="O1668"/>
  <c r="L1668"/>
  <c r="R1670"/>
  <c r="O1670"/>
  <c r="L1670"/>
  <c r="I1670"/>
  <c r="R1671"/>
  <c r="O1671"/>
  <c r="L1671"/>
  <c r="I1671"/>
  <c r="R1672"/>
  <c r="O1672"/>
  <c r="L1672"/>
  <c r="I1672"/>
  <c r="R1673"/>
  <c r="O1673"/>
  <c r="L1673"/>
  <c r="I1673"/>
  <c r="R1674"/>
  <c r="O1674"/>
  <c r="L1674"/>
  <c r="I1674"/>
  <c r="R1675"/>
  <c r="O1675"/>
  <c r="L1675"/>
  <c r="I1675"/>
  <c r="R1676"/>
  <c r="O1676"/>
  <c r="L1676"/>
  <c r="I1676"/>
  <c r="R1677"/>
  <c r="O1677"/>
  <c r="L1677"/>
  <c r="I1677"/>
  <c r="R1678"/>
  <c r="O1678"/>
  <c r="L1678"/>
  <c r="I1678"/>
  <c r="R1679"/>
  <c r="O1679"/>
  <c r="L1679"/>
  <c r="I1679"/>
  <c r="R1680"/>
  <c r="O1680"/>
  <c r="L1680"/>
  <c r="I1680"/>
  <c r="R1681"/>
  <c r="O1681"/>
  <c r="L1681"/>
  <c r="I1681"/>
  <c r="R1682"/>
  <c r="O1682"/>
  <c r="L1682"/>
  <c r="I1682"/>
  <c r="R1683"/>
  <c r="O1683"/>
  <c r="L1683"/>
  <c r="I1683"/>
  <c r="R1684"/>
  <c r="O1684"/>
  <c r="L1684"/>
  <c r="I1684"/>
  <c r="R1685"/>
  <c r="O1685"/>
  <c r="L1685"/>
  <c r="I1685"/>
  <c r="R1686"/>
  <c r="O1686"/>
  <c r="L1686"/>
  <c r="I1686"/>
  <c r="R1687"/>
  <c r="O1687"/>
  <c r="L1687"/>
  <c r="I1687"/>
  <c r="R1688"/>
  <c r="O1688"/>
  <c r="L1688"/>
  <c r="I1688"/>
  <c r="R1689"/>
  <c r="O1689"/>
  <c r="L1689"/>
  <c r="I1689"/>
  <c r="R1690"/>
  <c r="O1690"/>
  <c r="L1690"/>
  <c r="I1690"/>
  <c r="R1691"/>
  <c r="O1691"/>
  <c r="L1691"/>
  <c r="I1691"/>
  <c r="R1692"/>
  <c r="O1692"/>
  <c r="L1692"/>
  <c r="I1692"/>
  <c r="R1693"/>
  <c r="O1693"/>
  <c r="L1693"/>
  <c r="I1693"/>
  <c r="R1694"/>
  <c r="O1694"/>
  <c r="L1694"/>
  <c r="I1694"/>
  <c r="R1695"/>
  <c r="O1695"/>
  <c r="L1695"/>
  <c r="I1695"/>
  <c r="S1700"/>
  <c r="P1700"/>
  <c r="M1700"/>
  <c r="S1702"/>
  <c r="P1702"/>
  <c r="M1702"/>
  <c r="S1704"/>
  <c r="P1704"/>
  <c r="M1704"/>
  <c r="S1706"/>
  <c r="P1706"/>
  <c r="M1706"/>
  <c r="S1708"/>
  <c r="P1708"/>
  <c r="M1708"/>
  <c r="S1710"/>
  <c r="P1710"/>
  <c r="M1710"/>
  <c r="S1712"/>
  <c r="P1712"/>
  <c r="M1712"/>
  <c r="S1714"/>
  <c r="P1714"/>
  <c r="M1714"/>
  <c r="S1716"/>
  <c r="P1716"/>
  <c r="M1716"/>
  <c r="S1718"/>
  <c r="P1718"/>
  <c r="M1718"/>
  <c r="S1720"/>
  <c r="P1720"/>
  <c r="M1720"/>
  <c r="S1722"/>
  <c r="P1722"/>
  <c r="M1722"/>
  <c r="S1724"/>
  <c r="P1724"/>
  <c r="M1724"/>
  <c r="S1726"/>
  <c r="P1726"/>
  <c r="M1726"/>
  <c r="S1728"/>
  <c r="P1728"/>
  <c r="M1728"/>
  <c r="S1730"/>
  <c r="P1730"/>
  <c r="M1730"/>
  <c r="S1732"/>
  <c r="P1732"/>
  <c r="M1732"/>
  <c r="S1734"/>
  <c r="P1734"/>
  <c r="M1734"/>
  <c r="S1736"/>
  <c r="P1736"/>
  <c r="M1736"/>
  <c r="S1738"/>
  <c r="P1738"/>
  <c r="M1738"/>
  <c r="I1740"/>
  <c r="R1740"/>
  <c r="O1740"/>
  <c r="L1740"/>
  <c r="I1741"/>
  <c r="R1741"/>
  <c r="O1741"/>
  <c r="L1741"/>
  <c r="I1742"/>
  <c r="R1742"/>
  <c r="O1742"/>
  <c r="L1742"/>
  <c r="I1743"/>
  <c r="R1743"/>
  <c r="O1743"/>
  <c r="L1743"/>
  <c r="I1744"/>
  <c r="R1744"/>
  <c r="O1744"/>
  <c r="L1744"/>
  <c r="I1745"/>
  <c r="R1745"/>
  <c r="O1745"/>
  <c r="L1745"/>
  <c r="I1746"/>
  <c r="R1746"/>
  <c r="O1746"/>
  <c r="L1746"/>
  <c r="I1747"/>
  <c r="R1747"/>
  <c r="O1747"/>
  <c r="L1747"/>
  <c r="I1748"/>
  <c r="R1748"/>
  <c r="O1748"/>
  <c r="L1748"/>
  <c r="I1749"/>
  <c r="R1749"/>
  <c r="O1749"/>
  <c r="L1749"/>
  <c r="I1750"/>
  <c r="R1750"/>
  <c r="O1750"/>
  <c r="L1750"/>
  <c r="I1751"/>
  <c r="R1751"/>
  <c r="O1751"/>
  <c r="L1751"/>
  <c r="I1752"/>
  <c r="R1752"/>
  <c r="O1752"/>
  <c r="L1752"/>
  <c r="I1753"/>
  <c r="R1753"/>
  <c r="O1753"/>
  <c r="L1753"/>
  <c r="I1754"/>
  <c r="R1754"/>
  <c r="O1754"/>
  <c r="L1754"/>
  <c r="I1755"/>
  <c r="R1755"/>
  <c r="O1755"/>
  <c r="L1755"/>
  <c r="I1756"/>
  <c r="R1756"/>
  <c r="O1756"/>
  <c r="L1756"/>
  <c r="I1757"/>
  <c r="R1757"/>
  <c r="O1757"/>
  <c r="L1757"/>
  <c r="I1758"/>
  <c r="R1758"/>
  <c r="O1758"/>
  <c r="L1758"/>
  <c r="I1759"/>
  <c r="R1759"/>
  <c r="O1759"/>
  <c r="L1759"/>
  <c r="S1760"/>
  <c r="P1760"/>
  <c r="M1760"/>
  <c r="S1762"/>
  <c r="P1762"/>
  <c r="M1762"/>
  <c r="S1765"/>
  <c r="P1765"/>
  <c r="M1765"/>
  <c r="R1781"/>
  <c r="O1781"/>
  <c r="L1781"/>
  <c r="J1804"/>
  <c r="C2705" s="1"/>
  <c r="R1783"/>
  <c r="O1783"/>
  <c r="L1783"/>
  <c r="I1783"/>
  <c r="R1784"/>
  <c r="O1784"/>
  <c r="L1784"/>
  <c r="I1784"/>
  <c r="R1785"/>
  <c r="O1785"/>
  <c r="L1785"/>
  <c r="I1785"/>
  <c r="R1786"/>
  <c r="O1786"/>
  <c r="L1786"/>
  <c r="I1786"/>
  <c r="R1787"/>
  <c r="O1787"/>
  <c r="L1787"/>
  <c r="I1787"/>
  <c r="R1788"/>
  <c r="O1788"/>
  <c r="L1788"/>
  <c r="I1788"/>
  <c r="R1789"/>
  <c r="O1789"/>
  <c r="L1789"/>
  <c r="I1789"/>
  <c r="R1790"/>
  <c r="O1790"/>
  <c r="L1790"/>
  <c r="I1790"/>
  <c r="R1791"/>
  <c r="O1791"/>
  <c r="L1791"/>
  <c r="I1791"/>
  <c r="R1792"/>
  <c r="O1792"/>
  <c r="L1792"/>
  <c r="I1792"/>
  <c r="R1793"/>
  <c r="O1793"/>
  <c r="L1793"/>
  <c r="I1793"/>
  <c r="R1794"/>
  <c r="O1794"/>
  <c r="L1794"/>
  <c r="I1794"/>
  <c r="R1795"/>
  <c r="O1795"/>
  <c r="L1795"/>
  <c r="I1795"/>
  <c r="R1796"/>
  <c r="O1796"/>
  <c r="L1796"/>
  <c r="I1796"/>
  <c r="R1797"/>
  <c r="O1797"/>
  <c r="L1797"/>
  <c r="I1797"/>
  <c r="R1798"/>
  <c r="O1798"/>
  <c r="L1798"/>
  <c r="I1798"/>
  <c r="R1799"/>
  <c r="O1799"/>
  <c r="L1799"/>
  <c r="I1799"/>
  <c r="R1800"/>
  <c r="O1800"/>
  <c r="L1800"/>
  <c r="I1800"/>
  <c r="R1801"/>
  <c r="O1801"/>
  <c r="L1801"/>
  <c r="I1801"/>
  <c r="R1802"/>
  <c r="O1802"/>
  <c r="L1802"/>
  <c r="I1802"/>
  <c r="R1803"/>
  <c r="O1803"/>
  <c r="L1803"/>
  <c r="I1803"/>
  <c r="S1827"/>
  <c r="P1827"/>
  <c r="M1827"/>
  <c r="S1829"/>
  <c r="P1829"/>
  <c r="M1829"/>
  <c r="S1831"/>
  <c r="P1831"/>
  <c r="M1831"/>
  <c r="S1833"/>
  <c r="P1833"/>
  <c r="M1833"/>
  <c r="S1835"/>
  <c r="P1835"/>
  <c r="M1835"/>
  <c r="S1837"/>
  <c r="P1837"/>
  <c r="M1837"/>
  <c r="S1839"/>
  <c r="P1839"/>
  <c r="M1839"/>
  <c r="S1841"/>
  <c r="P1841"/>
  <c r="M1841"/>
  <c r="S1843"/>
  <c r="P1843"/>
  <c r="M1843"/>
  <c r="S1845"/>
  <c r="P1845"/>
  <c r="M1845"/>
  <c r="S1847"/>
  <c r="P1847"/>
  <c r="M1847"/>
  <c r="S1849"/>
  <c r="P1849"/>
  <c r="M1849"/>
  <c r="S1851"/>
  <c r="P1851"/>
  <c r="M1851"/>
  <c r="S1853"/>
  <c r="P1853"/>
  <c r="M1853"/>
  <c r="R1856"/>
  <c r="O1856"/>
  <c r="L1856"/>
  <c r="S1935"/>
  <c r="P1935"/>
  <c r="M1935"/>
  <c r="S1937"/>
  <c r="P1937"/>
  <c r="M1937"/>
  <c r="S1939"/>
  <c r="P1939"/>
  <c r="M1939"/>
  <c r="S1941"/>
  <c r="P1941"/>
  <c r="M1941"/>
  <c r="S1943"/>
  <c r="P1943"/>
  <c r="M1943"/>
  <c r="S1945"/>
  <c r="P1945"/>
  <c r="M1945"/>
  <c r="S1947"/>
  <c r="P1947"/>
  <c r="M1947"/>
  <c r="S1949"/>
  <c r="P1949"/>
  <c r="M1949"/>
  <c r="S1951"/>
  <c r="P1951"/>
  <c r="M1951"/>
  <c r="S1953"/>
  <c r="P1953"/>
  <c r="M1953"/>
  <c r="S1955"/>
  <c r="P1955"/>
  <c r="M1955"/>
  <c r="S1957"/>
  <c r="P1957"/>
  <c r="M1957"/>
  <c r="S1959"/>
  <c r="P1959"/>
  <c r="M1959"/>
  <c r="S1961"/>
  <c r="P1961"/>
  <c r="M1961"/>
  <c r="S1963"/>
  <c r="P1963"/>
  <c r="M1963"/>
  <c r="S1965"/>
  <c r="P1965"/>
  <c r="M1965"/>
  <c r="S1967"/>
  <c r="P1967"/>
  <c r="M1967"/>
  <c r="S1969"/>
  <c r="P1969"/>
  <c r="M1969"/>
  <c r="S1971"/>
  <c r="P1971"/>
  <c r="M1971"/>
  <c r="S1973"/>
  <c r="P1973"/>
  <c r="M1973"/>
  <c r="S1975"/>
  <c r="P1975"/>
  <c r="M1975"/>
  <c r="S1977"/>
  <c r="P1977"/>
  <c r="M1977"/>
  <c r="S1979"/>
  <c r="P1979"/>
  <c r="M1979"/>
  <c r="S1981"/>
  <c r="P1981"/>
  <c r="M1981"/>
  <c r="S1983"/>
  <c r="P1983"/>
  <c r="M1983"/>
  <c r="S1985"/>
  <c r="P1985"/>
  <c r="M1985"/>
  <c r="S1987"/>
  <c r="P1987"/>
  <c r="M1987"/>
  <c r="S1989"/>
  <c r="P1989"/>
  <c r="M1989"/>
  <c r="S1991"/>
  <c r="P1991"/>
  <c r="M1991"/>
  <c r="S1993"/>
  <c r="P1993"/>
  <c r="M1993"/>
  <c r="S1995"/>
  <c r="P1995"/>
  <c r="M1995"/>
  <c r="S1997"/>
  <c r="P1997"/>
  <c r="M1997"/>
  <c r="S1999"/>
  <c r="P1999"/>
  <c r="M1999"/>
  <c r="S2001"/>
  <c r="P2001"/>
  <c r="M2001"/>
  <c r="S2003"/>
  <c r="P2003"/>
  <c r="M2003"/>
  <c r="S2005"/>
  <c r="P2005"/>
  <c r="M2005"/>
  <c r="S2007"/>
  <c r="P2007"/>
  <c r="M2007"/>
  <c r="S2009"/>
  <c r="P2009"/>
  <c r="M2009"/>
  <c r="S2011"/>
  <c r="P2011"/>
  <c r="M2011"/>
  <c r="S2013"/>
  <c r="P2013"/>
  <c r="M2013"/>
  <c r="S2015"/>
  <c r="P2015"/>
  <c r="M2015"/>
  <c r="S2017"/>
  <c r="P2017"/>
  <c r="M2017"/>
  <c r="S2019"/>
  <c r="P2019"/>
  <c r="M2019"/>
  <c r="J1253"/>
  <c r="J1254"/>
  <c r="J1255"/>
  <c r="J1256"/>
  <c r="J1257"/>
  <c r="J1258"/>
  <c r="J1259"/>
  <c r="J1260"/>
  <c r="J1261"/>
  <c r="J1262"/>
  <c r="J1263"/>
  <c r="J1264"/>
  <c r="J1265"/>
  <c r="J1266"/>
  <c r="J1267"/>
  <c r="K1356"/>
  <c r="I1356" s="1"/>
  <c r="K1357"/>
  <c r="K1358"/>
  <c r="I1358" s="1"/>
  <c r="K1359"/>
  <c r="K1360"/>
  <c r="I1360" s="1"/>
  <c r="K1361"/>
  <c r="K1362"/>
  <c r="I1362" s="1"/>
  <c r="K1363"/>
  <c r="K1364"/>
  <c r="I1364" s="1"/>
  <c r="K1365"/>
  <c r="K1366"/>
  <c r="I1366" s="1"/>
  <c r="K1367"/>
  <c r="K1368"/>
  <c r="I1368" s="1"/>
  <c r="K1369"/>
  <c r="K1370"/>
  <c r="I1370" s="1"/>
  <c r="K1371"/>
  <c r="K1372"/>
  <c r="I1372" s="1"/>
  <c r="K1373"/>
  <c r="K1374"/>
  <c r="I1374" s="1"/>
  <c r="K1375"/>
  <c r="K1376"/>
  <c r="I1376" s="1"/>
  <c r="K1377"/>
  <c r="K1378"/>
  <c r="I1378" s="1"/>
  <c r="K1379"/>
  <c r="K1380"/>
  <c r="I1380" s="1"/>
  <c r="K1381"/>
  <c r="K1382"/>
  <c r="I1382" s="1"/>
  <c r="K1383"/>
  <c r="K1384"/>
  <c r="I1384" s="1"/>
  <c r="K1385"/>
  <c r="K1386"/>
  <c r="I1386" s="1"/>
  <c r="K1387"/>
  <c r="K1388"/>
  <c r="I1388" s="1"/>
  <c r="K1389"/>
  <c r="K1390"/>
  <c r="I1390" s="1"/>
  <c r="K1391"/>
  <c r="K1392"/>
  <c r="I1392" s="1"/>
  <c r="K1393"/>
  <c r="K1394"/>
  <c r="I1394" s="1"/>
  <c r="K1395"/>
  <c r="K1396"/>
  <c r="I1396" s="1"/>
  <c r="K1397"/>
  <c r="K1398"/>
  <c r="I1398" s="1"/>
  <c r="K1399"/>
  <c r="K1400"/>
  <c r="I1400" s="1"/>
  <c r="K1401"/>
  <c r="K1402"/>
  <c r="I1402" s="1"/>
  <c r="K1403"/>
  <c r="K1404"/>
  <c r="I1404" s="1"/>
  <c r="K1405"/>
  <c r="K1406"/>
  <c r="I1406" s="1"/>
  <c r="K1407"/>
  <c r="K1408"/>
  <c r="I1408" s="1"/>
  <c r="K1409"/>
  <c r="K1410"/>
  <c r="I1410" s="1"/>
  <c r="K1411"/>
  <c r="K1412"/>
  <c r="I1412" s="1"/>
  <c r="K1413"/>
  <c r="K1414"/>
  <c r="I1414" s="1"/>
  <c r="K1415"/>
  <c r="K1416"/>
  <c r="I1416" s="1"/>
  <c r="K1417"/>
  <c r="K1418"/>
  <c r="I1418" s="1"/>
  <c r="K1419"/>
  <c r="K1420"/>
  <c r="I1420" s="1"/>
  <c r="K1421"/>
  <c r="K1422"/>
  <c r="I1422" s="1"/>
  <c r="K1423"/>
  <c r="K1424"/>
  <c r="I1424" s="1"/>
  <c r="K1425"/>
  <c r="K1426"/>
  <c r="I1426" s="1"/>
  <c r="K1427"/>
  <c r="K1428"/>
  <c r="I1428" s="1"/>
  <c r="K1429"/>
  <c r="K1430"/>
  <c r="I1430" s="1"/>
  <c r="K1431"/>
  <c r="K1432"/>
  <c r="I1432" s="1"/>
  <c r="K1433"/>
  <c r="K1434"/>
  <c r="I1434" s="1"/>
  <c r="K1435"/>
  <c r="K1436"/>
  <c r="I1436" s="1"/>
  <c r="K1437"/>
  <c r="K1438"/>
  <c r="I1438" s="1"/>
  <c r="K1439"/>
  <c r="K1440"/>
  <c r="I1440" s="1"/>
  <c r="K1441"/>
  <c r="K1442"/>
  <c r="I1442" s="1"/>
  <c r="K1443"/>
  <c r="K1444"/>
  <c r="I1444" s="1"/>
  <c r="K1445"/>
  <c r="K1446"/>
  <c r="I1446" s="1"/>
  <c r="K1447"/>
  <c r="K1448"/>
  <c r="I1448" s="1"/>
  <c r="K1449"/>
  <c r="M1450"/>
  <c r="P1450"/>
  <c r="M1451"/>
  <c r="P1451"/>
  <c r="M1452"/>
  <c r="P1452"/>
  <c r="M1453"/>
  <c r="P1453"/>
  <c r="M1454"/>
  <c r="P1454"/>
  <c r="M1455"/>
  <c r="P1455"/>
  <c r="M1456"/>
  <c r="P1456"/>
  <c r="M1457"/>
  <c r="P1457"/>
  <c r="M1458"/>
  <c r="P1458"/>
  <c r="M1459"/>
  <c r="P1459"/>
  <c r="M1460"/>
  <c r="P1460"/>
  <c r="M1461"/>
  <c r="P1461"/>
  <c r="M1462"/>
  <c r="P1462"/>
  <c r="M1463"/>
  <c r="P1463"/>
  <c r="M1464"/>
  <c r="P1464"/>
  <c r="M1465"/>
  <c r="P1465"/>
  <c r="M1466"/>
  <c r="P1466"/>
  <c r="M1467"/>
  <c r="P1467"/>
  <c r="M1468"/>
  <c r="P1468"/>
  <c r="M1469"/>
  <c r="P1469"/>
  <c r="H1470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K1593"/>
  <c r="I1593" s="1"/>
  <c r="K1594"/>
  <c r="K1595"/>
  <c r="I1595" s="1"/>
  <c r="K1596"/>
  <c r="K1597"/>
  <c r="I1597" s="1"/>
  <c r="K1598"/>
  <c r="K1599"/>
  <c r="I1599" s="1"/>
  <c r="K1600"/>
  <c r="K1601"/>
  <c r="I1601" s="1"/>
  <c r="K1602"/>
  <c r="K1603"/>
  <c r="I1603" s="1"/>
  <c r="K1604"/>
  <c r="K1605"/>
  <c r="I1605" s="1"/>
  <c r="K1606"/>
  <c r="K1607"/>
  <c r="I1607" s="1"/>
  <c r="K1608"/>
  <c r="K1609"/>
  <c r="I1609" s="1"/>
  <c r="K1610"/>
  <c r="K1611"/>
  <c r="I1611" s="1"/>
  <c r="K1612"/>
  <c r="K1613"/>
  <c r="I1613" s="1"/>
  <c r="K1614"/>
  <c r="K1615"/>
  <c r="I1615" s="1"/>
  <c r="K1616"/>
  <c r="K1617"/>
  <c r="I1617" s="1"/>
  <c r="K1618"/>
  <c r="K1619"/>
  <c r="I1619" s="1"/>
  <c r="K1620"/>
  <c r="K1621"/>
  <c r="I1621" s="1"/>
  <c r="K1622"/>
  <c r="K1623"/>
  <c r="I1623" s="1"/>
  <c r="K1624"/>
  <c r="K1625"/>
  <c r="I1625" s="1"/>
  <c r="K1626"/>
  <c r="K1627"/>
  <c r="I1627" s="1"/>
  <c r="K1628"/>
  <c r="K1629"/>
  <c r="I1629" s="1"/>
  <c r="K1630"/>
  <c r="K1631"/>
  <c r="I1631" s="1"/>
  <c r="K1632"/>
  <c r="K1633"/>
  <c r="I1633" s="1"/>
  <c r="K1634"/>
  <c r="K1635"/>
  <c r="I1635" s="1"/>
  <c r="K1636"/>
  <c r="K1637"/>
  <c r="I1637" s="1"/>
  <c r="K1638"/>
  <c r="K1639"/>
  <c r="I1639" s="1"/>
  <c r="K1640"/>
  <c r="K1641"/>
  <c r="I1641" s="1"/>
  <c r="K1642"/>
  <c r="K1643"/>
  <c r="I1643" s="1"/>
  <c r="K1644"/>
  <c r="K1645"/>
  <c r="I1645" s="1"/>
  <c r="K1646"/>
  <c r="K1647"/>
  <c r="I1647" s="1"/>
  <c r="K1648"/>
  <c r="K1649"/>
  <c r="I1649" s="1"/>
  <c r="K1650"/>
  <c r="K1651"/>
  <c r="I1651" s="1"/>
  <c r="K1652"/>
  <c r="K1653"/>
  <c r="I1653" s="1"/>
  <c r="K1654"/>
  <c r="K1655"/>
  <c r="I1655" s="1"/>
  <c r="K1656"/>
  <c r="K1657"/>
  <c r="I1657" s="1"/>
  <c r="K1658"/>
  <c r="K1659"/>
  <c r="I1659" s="1"/>
  <c r="K1660"/>
  <c r="K1661"/>
  <c r="I1661" s="1"/>
  <c r="K1662"/>
  <c r="K1663"/>
  <c r="I1663" s="1"/>
  <c r="K1664"/>
  <c r="K1665"/>
  <c r="I1665" s="1"/>
  <c r="K1666"/>
  <c r="K1667"/>
  <c r="I1667" s="1"/>
  <c r="K1668"/>
  <c r="K1669"/>
  <c r="I1669" s="1"/>
  <c r="M1670"/>
  <c r="P1670"/>
  <c r="M1671"/>
  <c r="P1671"/>
  <c r="M1672"/>
  <c r="P1672"/>
  <c r="M1673"/>
  <c r="P1673"/>
  <c r="M1674"/>
  <c r="P1674"/>
  <c r="M1675"/>
  <c r="P1675"/>
  <c r="M1676"/>
  <c r="P1676"/>
  <c r="M1677"/>
  <c r="P1677"/>
  <c r="M1678"/>
  <c r="P1678"/>
  <c r="M1679"/>
  <c r="P1679"/>
  <c r="M1680"/>
  <c r="P1680"/>
  <c r="M1681"/>
  <c r="P1681"/>
  <c r="M1682"/>
  <c r="P1682"/>
  <c r="M1683"/>
  <c r="P1683"/>
  <c r="M1684"/>
  <c r="P1684"/>
  <c r="M1685"/>
  <c r="P1685"/>
  <c r="M1686"/>
  <c r="P1686"/>
  <c r="M1687"/>
  <c r="P1687"/>
  <c r="M1688"/>
  <c r="P1688"/>
  <c r="M1689"/>
  <c r="P1689"/>
  <c r="M1690"/>
  <c r="P1690"/>
  <c r="M1691"/>
  <c r="P1691"/>
  <c r="M1692"/>
  <c r="P1692"/>
  <c r="M1693"/>
  <c r="P1693"/>
  <c r="M1694"/>
  <c r="P1694"/>
  <c r="M1695"/>
  <c r="P1695"/>
  <c r="H1696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L1760"/>
  <c r="R1760"/>
  <c r="J1761"/>
  <c r="L1762"/>
  <c r="R1762"/>
  <c r="J1763"/>
  <c r="S1761"/>
  <c r="P1761"/>
  <c r="M1761"/>
  <c r="S1763"/>
  <c r="P1763"/>
  <c r="M1763"/>
  <c r="S1764"/>
  <c r="P1764"/>
  <c r="M1764"/>
  <c r="R1782"/>
  <c r="O1782"/>
  <c r="L1782"/>
  <c r="S1826"/>
  <c r="P1826"/>
  <c r="M1826"/>
  <c r="S1828"/>
  <c r="P1828"/>
  <c r="M1828"/>
  <c r="S1830"/>
  <c r="P1830"/>
  <c r="M1830"/>
  <c r="S1832"/>
  <c r="P1832"/>
  <c r="M1832"/>
  <c r="S1834"/>
  <c r="P1834"/>
  <c r="M1834"/>
  <c r="S1836"/>
  <c r="P1836"/>
  <c r="M1836"/>
  <c r="S1838"/>
  <c r="P1838"/>
  <c r="M1838"/>
  <c r="S1840"/>
  <c r="P1840"/>
  <c r="M1840"/>
  <c r="S1842"/>
  <c r="P1842"/>
  <c r="M1842"/>
  <c r="S1844"/>
  <c r="P1844"/>
  <c r="M1844"/>
  <c r="S1846"/>
  <c r="P1846"/>
  <c r="M1846"/>
  <c r="S1848"/>
  <c r="P1848"/>
  <c r="M1848"/>
  <c r="S1850"/>
  <c r="P1850"/>
  <c r="M1850"/>
  <c r="S1852"/>
  <c r="P1852"/>
  <c r="M1852"/>
  <c r="S1854"/>
  <c r="P1854"/>
  <c r="M1854"/>
  <c r="R1857"/>
  <c r="O1857"/>
  <c r="L1857"/>
  <c r="I1857"/>
  <c r="R1858"/>
  <c r="O1858"/>
  <c r="L1858"/>
  <c r="I1858"/>
  <c r="R1859"/>
  <c r="O1859"/>
  <c r="L1859"/>
  <c r="I1859"/>
  <c r="R1860"/>
  <c r="O1860"/>
  <c r="L1860"/>
  <c r="I1860"/>
  <c r="R1861"/>
  <c r="O1861"/>
  <c r="L1861"/>
  <c r="I1861"/>
  <c r="R1862"/>
  <c r="O1862"/>
  <c r="L1862"/>
  <c r="I1862"/>
  <c r="R1863"/>
  <c r="O1863"/>
  <c r="L1863"/>
  <c r="I1863"/>
  <c r="R1864"/>
  <c r="O1864"/>
  <c r="L1864"/>
  <c r="I1864"/>
  <c r="R1865"/>
  <c r="O1865"/>
  <c r="L1865"/>
  <c r="I1865"/>
  <c r="R1866"/>
  <c r="O1866"/>
  <c r="L1866"/>
  <c r="I1866"/>
  <c r="R1867"/>
  <c r="O1867"/>
  <c r="L1867"/>
  <c r="I1867"/>
  <c r="R1868"/>
  <c r="O1868"/>
  <c r="L1868"/>
  <c r="I1868"/>
  <c r="R1869"/>
  <c r="O1869"/>
  <c r="L1869"/>
  <c r="I1869"/>
  <c r="R1870"/>
  <c r="O1870"/>
  <c r="L1870"/>
  <c r="I1870"/>
  <c r="R1871"/>
  <c r="O1871"/>
  <c r="L1871"/>
  <c r="I1871"/>
  <c r="R1872"/>
  <c r="O1872"/>
  <c r="L1872"/>
  <c r="I1872"/>
  <c r="R1873"/>
  <c r="O1873"/>
  <c r="L1873"/>
  <c r="I1873"/>
  <c r="R1874"/>
  <c r="O1874"/>
  <c r="L1874"/>
  <c r="I1874"/>
  <c r="R1875"/>
  <c r="O1875"/>
  <c r="L1875"/>
  <c r="I1875"/>
  <c r="R1876"/>
  <c r="O1876"/>
  <c r="L1876"/>
  <c r="I1876"/>
  <c r="R1877"/>
  <c r="O1877"/>
  <c r="L1877"/>
  <c r="I1877"/>
  <c r="R1878"/>
  <c r="O1878"/>
  <c r="L1878"/>
  <c r="I1878"/>
  <c r="R1879"/>
  <c r="O1879"/>
  <c r="L1879"/>
  <c r="I1879"/>
  <c r="R1880"/>
  <c r="O1880"/>
  <c r="L1880"/>
  <c r="I1880"/>
  <c r="R1881"/>
  <c r="O1881"/>
  <c r="L1881"/>
  <c r="I1881"/>
  <c r="R1882"/>
  <c r="O1882"/>
  <c r="L1882"/>
  <c r="I1882"/>
  <c r="R1883"/>
  <c r="O1883"/>
  <c r="L1883"/>
  <c r="I1883"/>
  <c r="R1884"/>
  <c r="O1884"/>
  <c r="L1884"/>
  <c r="I1884"/>
  <c r="R1885"/>
  <c r="O1885"/>
  <c r="L1885"/>
  <c r="I1885"/>
  <c r="R1886"/>
  <c r="O1886"/>
  <c r="L1886"/>
  <c r="I1886"/>
  <c r="R1887"/>
  <c r="O1887"/>
  <c r="L1887"/>
  <c r="I1887"/>
  <c r="R1888"/>
  <c r="O1888"/>
  <c r="L1888"/>
  <c r="I1888"/>
  <c r="R1889"/>
  <c r="O1889"/>
  <c r="L1889"/>
  <c r="I1889"/>
  <c r="R1890"/>
  <c r="O1890"/>
  <c r="L1890"/>
  <c r="I1890"/>
  <c r="R1891"/>
  <c r="O1891"/>
  <c r="L1891"/>
  <c r="I1891"/>
  <c r="R1892"/>
  <c r="O1892"/>
  <c r="L1892"/>
  <c r="I1892"/>
  <c r="R1893"/>
  <c r="O1893"/>
  <c r="L1893"/>
  <c r="I1893"/>
  <c r="R1894"/>
  <c r="O1894"/>
  <c r="L1894"/>
  <c r="I1894"/>
  <c r="R1895"/>
  <c r="O1895"/>
  <c r="L1895"/>
  <c r="I1895"/>
  <c r="R1896"/>
  <c r="O1896"/>
  <c r="L1896"/>
  <c r="I1896"/>
  <c r="R1897"/>
  <c r="O1897"/>
  <c r="L1897"/>
  <c r="I1897"/>
  <c r="R1898"/>
  <c r="O1898"/>
  <c r="L1898"/>
  <c r="I1898"/>
  <c r="R1899"/>
  <c r="O1899"/>
  <c r="L1899"/>
  <c r="I1899"/>
  <c r="R1900"/>
  <c r="O1900"/>
  <c r="L1900"/>
  <c r="I1900"/>
  <c r="R1901"/>
  <c r="O1901"/>
  <c r="L1901"/>
  <c r="I1901"/>
  <c r="R1902"/>
  <c r="O1902"/>
  <c r="L1902"/>
  <c r="I1902"/>
  <c r="R1903"/>
  <c r="O1903"/>
  <c r="L1903"/>
  <c r="I1903"/>
  <c r="R1904"/>
  <c r="O1904"/>
  <c r="L1904"/>
  <c r="I1904"/>
  <c r="R1905"/>
  <c r="O1905"/>
  <c r="L1905"/>
  <c r="I1905"/>
  <c r="R1906"/>
  <c r="O1906"/>
  <c r="L1906"/>
  <c r="I1906"/>
  <c r="R1907"/>
  <c r="O1907"/>
  <c r="L1907"/>
  <c r="I1907"/>
  <c r="R1908"/>
  <c r="O1908"/>
  <c r="L1908"/>
  <c r="I1908"/>
  <c r="R1909"/>
  <c r="O1909"/>
  <c r="L1909"/>
  <c r="I1909"/>
  <c r="R1910"/>
  <c r="O1910"/>
  <c r="L1910"/>
  <c r="I1910"/>
  <c r="R1911"/>
  <c r="O1911"/>
  <c r="L1911"/>
  <c r="I1911"/>
  <c r="R1912"/>
  <c r="O1912"/>
  <c r="L1912"/>
  <c r="I1912"/>
  <c r="R1913"/>
  <c r="O1913"/>
  <c r="L1913"/>
  <c r="I1913"/>
  <c r="R1914"/>
  <c r="O1914"/>
  <c r="L1914"/>
  <c r="I1914"/>
  <c r="R1915"/>
  <c r="O1915"/>
  <c r="L1915"/>
  <c r="I1915"/>
  <c r="R1916"/>
  <c r="O1916"/>
  <c r="L1916"/>
  <c r="I1916"/>
  <c r="R1917"/>
  <c r="O1917"/>
  <c r="L1917"/>
  <c r="I1917"/>
  <c r="R1918"/>
  <c r="O1918"/>
  <c r="L1918"/>
  <c r="I1918"/>
  <c r="R1919"/>
  <c r="O1919"/>
  <c r="L1919"/>
  <c r="I1919"/>
  <c r="R1920"/>
  <c r="O1920"/>
  <c r="L1920"/>
  <c r="I1920"/>
  <c r="S1934"/>
  <c r="P1934"/>
  <c r="M1934"/>
  <c r="S1936"/>
  <c r="P1936"/>
  <c r="M1936"/>
  <c r="S1938"/>
  <c r="P1938"/>
  <c r="M1938"/>
  <c r="S1940"/>
  <c r="P1940"/>
  <c r="M1940"/>
  <c r="S1942"/>
  <c r="P1942"/>
  <c r="M1942"/>
  <c r="S1944"/>
  <c r="P1944"/>
  <c r="M1944"/>
  <c r="S1946"/>
  <c r="P1946"/>
  <c r="M1946"/>
  <c r="S1948"/>
  <c r="P1948"/>
  <c r="M1948"/>
  <c r="S1950"/>
  <c r="P1950"/>
  <c r="M1950"/>
  <c r="S1952"/>
  <c r="P1952"/>
  <c r="M1952"/>
  <c r="S1954"/>
  <c r="P1954"/>
  <c r="M1954"/>
  <c r="S1956"/>
  <c r="P1956"/>
  <c r="M1956"/>
  <c r="S1958"/>
  <c r="P1958"/>
  <c r="M1958"/>
  <c r="S1960"/>
  <c r="P1960"/>
  <c r="M1960"/>
  <c r="S1962"/>
  <c r="P1962"/>
  <c r="M1962"/>
  <c r="S1964"/>
  <c r="P1964"/>
  <c r="M1964"/>
  <c r="S1966"/>
  <c r="P1966"/>
  <c r="M1966"/>
  <c r="S1968"/>
  <c r="P1968"/>
  <c r="M1968"/>
  <c r="S1970"/>
  <c r="P1970"/>
  <c r="M1970"/>
  <c r="S1972"/>
  <c r="P1972"/>
  <c r="M1972"/>
  <c r="S1974"/>
  <c r="P1974"/>
  <c r="M1974"/>
  <c r="S1976"/>
  <c r="P1976"/>
  <c r="M1976"/>
  <c r="S1978"/>
  <c r="P1978"/>
  <c r="M1978"/>
  <c r="S1980"/>
  <c r="P1980"/>
  <c r="M1980"/>
  <c r="S1982"/>
  <c r="P1982"/>
  <c r="M1982"/>
  <c r="S1984"/>
  <c r="P1984"/>
  <c r="M1984"/>
  <c r="S1986"/>
  <c r="P1986"/>
  <c r="M1986"/>
  <c r="S1988"/>
  <c r="P1988"/>
  <c r="M1988"/>
  <c r="S1990"/>
  <c r="P1990"/>
  <c r="M1990"/>
  <c r="S1992"/>
  <c r="P1992"/>
  <c r="M1992"/>
  <c r="S1994"/>
  <c r="P1994"/>
  <c r="M1994"/>
  <c r="S1996"/>
  <c r="P1996"/>
  <c r="M1996"/>
  <c r="S1998"/>
  <c r="P1998"/>
  <c r="M1998"/>
  <c r="S2000"/>
  <c r="P2000"/>
  <c r="M2000"/>
  <c r="S2002"/>
  <c r="P2002"/>
  <c r="M2002"/>
  <c r="S2004"/>
  <c r="P2004"/>
  <c r="M2004"/>
  <c r="S2006"/>
  <c r="P2006"/>
  <c r="M2006"/>
  <c r="S2008"/>
  <c r="P2008"/>
  <c r="M2008"/>
  <c r="S2010"/>
  <c r="P2010"/>
  <c r="M2010"/>
  <c r="S2012"/>
  <c r="P2012"/>
  <c r="M2012"/>
  <c r="S2014"/>
  <c r="P2014"/>
  <c r="M2014"/>
  <c r="S2016"/>
  <c r="P2016"/>
  <c r="M2016"/>
  <c r="S2018"/>
  <c r="P2018"/>
  <c r="M2018"/>
  <c r="I2020"/>
  <c r="R2020"/>
  <c r="O2020"/>
  <c r="L2020"/>
  <c r="I2021"/>
  <c r="R2021"/>
  <c r="O2021"/>
  <c r="L2021"/>
  <c r="I2022"/>
  <c r="R2022"/>
  <c r="O2022"/>
  <c r="L2022"/>
  <c r="I2023"/>
  <c r="R2023"/>
  <c r="O2023"/>
  <c r="L2023"/>
  <c r="I2024"/>
  <c r="R2024"/>
  <c r="O2024"/>
  <c r="L2024"/>
  <c r="I2025"/>
  <c r="R2025"/>
  <c r="O2025"/>
  <c r="L2025"/>
  <c r="R2026"/>
  <c r="O2026"/>
  <c r="I2026"/>
  <c r="L2026"/>
  <c r="M1268"/>
  <c r="P1268"/>
  <c r="M1269"/>
  <c r="P1269"/>
  <c r="M1270"/>
  <c r="P1270"/>
  <c r="M1271"/>
  <c r="P1271"/>
  <c r="M1272"/>
  <c r="P1272"/>
  <c r="M1273"/>
  <c r="P1273"/>
  <c r="M1274"/>
  <c r="P1274"/>
  <c r="M1275"/>
  <c r="P1275"/>
  <c r="M1276"/>
  <c r="P1276"/>
  <c r="M1277"/>
  <c r="P1277"/>
  <c r="M1278"/>
  <c r="P1278"/>
  <c r="M1279"/>
  <c r="P1279"/>
  <c r="M1280"/>
  <c r="P1280"/>
  <c r="M1281"/>
  <c r="P1281"/>
  <c r="M1282"/>
  <c r="P1282"/>
  <c r="M1283"/>
  <c r="P1283"/>
  <c r="M1284"/>
  <c r="P1284"/>
  <c r="M1285"/>
  <c r="P1285"/>
  <c r="M1286"/>
  <c r="P1286"/>
  <c r="M1287"/>
  <c r="P1287"/>
  <c r="M1288"/>
  <c r="P1288"/>
  <c r="M1289"/>
  <c r="P1289"/>
  <c r="M1290"/>
  <c r="P1290"/>
  <c r="M1291"/>
  <c r="P1291"/>
  <c r="M1292"/>
  <c r="P1292"/>
  <c r="M1293"/>
  <c r="P1293"/>
  <c r="M1294"/>
  <c r="P1294"/>
  <c r="M1295"/>
  <c r="P1295"/>
  <c r="M1296"/>
  <c r="P1296"/>
  <c r="M1297"/>
  <c r="P1297"/>
  <c r="M1298"/>
  <c r="P1298"/>
  <c r="M1299"/>
  <c r="P1299"/>
  <c r="M1300"/>
  <c r="P1300"/>
  <c r="M1301"/>
  <c r="P1301"/>
  <c r="M1302"/>
  <c r="P1302"/>
  <c r="M1303"/>
  <c r="P1303"/>
  <c r="M1304"/>
  <c r="P1304"/>
  <c r="M1305"/>
  <c r="P1305"/>
  <c r="M1306"/>
  <c r="P1306"/>
  <c r="M1307"/>
  <c r="P1307"/>
  <c r="M1308"/>
  <c r="P1308"/>
  <c r="M1309"/>
  <c r="P1309"/>
  <c r="M1310"/>
  <c r="P1310"/>
  <c r="M1311"/>
  <c r="P1311"/>
  <c r="M1312"/>
  <c r="P1312"/>
  <c r="M1313"/>
  <c r="P1313"/>
  <c r="M1314"/>
  <c r="P1314"/>
  <c r="M1315"/>
  <c r="P1315"/>
  <c r="M1316"/>
  <c r="P1316"/>
  <c r="M1317"/>
  <c r="P1317"/>
  <c r="M1318"/>
  <c r="P1318"/>
  <c r="M1319"/>
  <c r="P1319"/>
  <c r="M1320"/>
  <c r="P1320"/>
  <c r="M1321"/>
  <c r="P1321"/>
  <c r="M1322"/>
  <c r="P1322"/>
  <c r="M1323"/>
  <c r="P1323"/>
  <c r="M1324"/>
  <c r="P1324"/>
  <c r="M1325"/>
  <c r="P1325"/>
  <c r="M1326"/>
  <c r="P1326"/>
  <c r="M1327"/>
  <c r="P1327"/>
  <c r="M1328"/>
  <c r="P1328"/>
  <c r="M1329"/>
  <c r="P1329"/>
  <c r="M1330"/>
  <c r="P1330"/>
  <c r="M1331"/>
  <c r="P1331"/>
  <c r="K1486"/>
  <c r="M1539"/>
  <c r="P1539"/>
  <c r="M1540"/>
  <c r="P1540"/>
  <c r="M1541"/>
  <c r="P1541"/>
  <c r="M1542"/>
  <c r="P1542"/>
  <c r="M1543"/>
  <c r="P1543"/>
  <c r="M1544"/>
  <c r="P1544"/>
  <c r="M1545"/>
  <c r="P1545"/>
  <c r="M1546"/>
  <c r="P1546"/>
  <c r="M1547"/>
  <c r="P1547"/>
  <c r="M1548"/>
  <c r="P1548"/>
  <c r="M1549"/>
  <c r="P1549"/>
  <c r="M1550"/>
  <c r="P1550"/>
  <c r="M1551"/>
  <c r="P1551"/>
  <c r="M1552"/>
  <c r="P1552"/>
  <c r="M1553"/>
  <c r="P1553"/>
  <c r="M1554"/>
  <c r="P1554"/>
  <c r="M1555"/>
  <c r="P1555"/>
  <c r="M1556"/>
  <c r="P1556"/>
  <c r="M1557"/>
  <c r="P1557"/>
  <c r="M1558"/>
  <c r="P1558"/>
  <c r="M1559"/>
  <c r="P1559"/>
  <c r="M1560"/>
  <c r="P1560"/>
  <c r="M1561"/>
  <c r="P1561"/>
  <c r="M1562"/>
  <c r="P1562"/>
  <c r="M1563"/>
  <c r="P1563"/>
  <c r="M1564"/>
  <c r="P1564"/>
  <c r="M1565"/>
  <c r="P1565"/>
  <c r="M1566"/>
  <c r="P1566"/>
  <c r="M1567"/>
  <c r="P1567"/>
  <c r="M1568"/>
  <c r="P1568"/>
  <c r="M1569"/>
  <c r="P1569"/>
  <c r="M1570"/>
  <c r="P1570"/>
  <c r="M1571"/>
  <c r="P1571"/>
  <c r="M1572"/>
  <c r="P1572"/>
  <c r="M1573"/>
  <c r="P1573"/>
  <c r="M1574"/>
  <c r="P1574"/>
  <c r="M1575"/>
  <c r="P1575"/>
  <c r="M1576"/>
  <c r="P1576"/>
  <c r="M1577"/>
  <c r="P1577"/>
  <c r="M1578"/>
  <c r="P1578"/>
  <c r="M1579"/>
  <c r="P1579"/>
  <c r="M1580"/>
  <c r="P1580"/>
  <c r="M1581"/>
  <c r="P1581"/>
  <c r="M1582"/>
  <c r="P1582"/>
  <c r="M1583"/>
  <c r="P1583"/>
  <c r="M1584"/>
  <c r="P1584"/>
  <c r="M1585"/>
  <c r="P1585"/>
  <c r="M1586"/>
  <c r="P1586"/>
  <c r="M1587"/>
  <c r="P1587"/>
  <c r="M1588"/>
  <c r="P1588"/>
  <c r="M1589"/>
  <c r="P1589"/>
  <c r="M1590"/>
  <c r="P1590"/>
  <c r="K1699"/>
  <c r="M1740"/>
  <c r="P1740"/>
  <c r="M1741"/>
  <c r="P1741"/>
  <c r="M1742"/>
  <c r="P1742"/>
  <c r="M1743"/>
  <c r="P1743"/>
  <c r="M1744"/>
  <c r="P1744"/>
  <c r="M1745"/>
  <c r="P1745"/>
  <c r="M1746"/>
  <c r="P1746"/>
  <c r="M1747"/>
  <c r="P1747"/>
  <c r="M1748"/>
  <c r="P1748"/>
  <c r="M1749"/>
  <c r="P1749"/>
  <c r="M1750"/>
  <c r="P1750"/>
  <c r="M1751"/>
  <c r="P1751"/>
  <c r="M1752"/>
  <c r="P1752"/>
  <c r="M1753"/>
  <c r="P1753"/>
  <c r="M1754"/>
  <c r="P1754"/>
  <c r="M1755"/>
  <c r="P1755"/>
  <c r="M1756"/>
  <c r="P1756"/>
  <c r="M1757"/>
  <c r="P1757"/>
  <c r="M1758"/>
  <c r="P1758"/>
  <c r="M1759"/>
  <c r="P1759"/>
  <c r="O1760"/>
  <c r="O1762"/>
  <c r="R2028"/>
  <c r="O2028"/>
  <c r="L2028"/>
  <c r="I2028"/>
  <c r="R2029"/>
  <c r="O2029"/>
  <c r="L2029"/>
  <c r="I2029"/>
  <c r="R2030"/>
  <c r="O2030"/>
  <c r="L2030"/>
  <c r="I2030"/>
  <c r="R2031"/>
  <c r="O2031"/>
  <c r="L2031"/>
  <c r="I2031"/>
  <c r="R2032"/>
  <c r="O2032"/>
  <c r="L2032"/>
  <c r="I2032"/>
  <c r="R2033"/>
  <c r="O2033"/>
  <c r="L2033"/>
  <c r="I2033"/>
  <c r="R2034"/>
  <c r="O2034"/>
  <c r="L2034"/>
  <c r="I2034"/>
  <c r="R2035"/>
  <c r="O2035"/>
  <c r="L2035"/>
  <c r="I2035"/>
  <c r="R2036"/>
  <c r="O2036"/>
  <c r="L2036"/>
  <c r="I2036"/>
  <c r="S2041"/>
  <c r="P2041"/>
  <c r="M2041"/>
  <c r="S2043"/>
  <c r="P2043"/>
  <c r="M2043"/>
  <c r="S2045"/>
  <c r="P2045"/>
  <c r="M2045"/>
  <c r="S2047"/>
  <c r="P2047"/>
  <c r="M2047"/>
  <c r="S2049"/>
  <c r="P2049"/>
  <c r="M2049"/>
  <c r="S2051"/>
  <c r="P2051"/>
  <c r="M2051"/>
  <c r="S2053"/>
  <c r="P2053"/>
  <c r="M2053"/>
  <c r="S2055"/>
  <c r="P2055"/>
  <c r="M2055"/>
  <c r="S2057"/>
  <c r="P2057"/>
  <c r="M2057"/>
  <c r="S2059"/>
  <c r="P2059"/>
  <c r="M2059"/>
  <c r="S2061"/>
  <c r="P2061"/>
  <c r="M2061"/>
  <c r="S2063"/>
  <c r="P2063"/>
  <c r="M2063"/>
  <c r="S2065"/>
  <c r="P2065"/>
  <c r="M2065"/>
  <c r="S2067"/>
  <c r="P2067"/>
  <c r="M2067"/>
  <c r="J2258"/>
  <c r="C2710" s="1"/>
  <c r="R2145"/>
  <c r="O2145"/>
  <c r="L2145"/>
  <c r="R2147"/>
  <c r="O2147"/>
  <c r="L2147"/>
  <c r="R2149"/>
  <c r="O2149"/>
  <c r="L2149"/>
  <c r="R2151"/>
  <c r="O2151"/>
  <c r="L2151"/>
  <c r="R2153"/>
  <c r="O2153"/>
  <c r="L2153"/>
  <c r="R2155"/>
  <c r="O2155"/>
  <c r="L2155"/>
  <c r="R2157"/>
  <c r="O2157"/>
  <c r="L2157"/>
  <c r="R2159"/>
  <c r="O2159"/>
  <c r="L2159"/>
  <c r="R2161"/>
  <c r="O2161"/>
  <c r="L2161"/>
  <c r="R2163"/>
  <c r="O2163"/>
  <c r="L2163"/>
  <c r="R2165"/>
  <c r="O2165"/>
  <c r="L2165"/>
  <c r="R2167"/>
  <c r="O2167"/>
  <c r="L2167"/>
  <c r="R2169"/>
  <c r="O2169"/>
  <c r="L2169"/>
  <c r="R2171"/>
  <c r="O2171"/>
  <c r="L2171"/>
  <c r="R2173"/>
  <c r="O2173"/>
  <c r="L2173"/>
  <c r="R2175"/>
  <c r="O2175"/>
  <c r="L2175"/>
  <c r="R2177"/>
  <c r="O2177"/>
  <c r="L2177"/>
  <c r="R2179"/>
  <c r="O2179"/>
  <c r="L2179"/>
  <c r="R2181"/>
  <c r="O2181"/>
  <c r="L2181"/>
  <c r="R2183"/>
  <c r="O2183"/>
  <c r="L2183"/>
  <c r="R2185"/>
  <c r="O2185"/>
  <c r="L2185"/>
  <c r="R2187"/>
  <c r="O2187"/>
  <c r="L2187"/>
  <c r="R2189"/>
  <c r="O2189"/>
  <c r="L2189"/>
  <c r="R2191"/>
  <c r="O2191"/>
  <c r="L2191"/>
  <c r="R2193"/>
  <c r="O2193"/>
  <c r="L2193"/>
  <c r="R2195"/>
  <c r="O2195"/>
  <c r="L2195"/>
  <c r="R2197"/>
  <c r="O2197"/>
  <c r="L2197"/>
  <c r="R2199"/>
  <c r="O2199"/>
  <c r="L2199"/>
  <c r="R2201"/>
  <c r="O2201"/>
  <c r="L2201"/>
  <c r="R2203"/>
  <c r="O2203"/>
  <c r="L2203"/>
  <c r="R2205"/>
  <c r="O2205"/>
  <c r="L2205"/>
  <c r="R2207"/>
  <c r="O2207"/>
  <c r="L2207"/>
  <c r="R2209"/>
  <c r="O2209"/>
  <c r="L2209"/>
  <c r="R2211"/>
  <c r="O2211"/>
  <c r="L2211"/>
  <c r="R2213"/>
  <c r="O2213"/>
  <c r="L2213"/>
  <c r="R2215"/>
  <c r="O2215"/>
  <c r="L2215"/>
  <c r="R2217"/>
  <c r="O2217"/>
  <c r="L2217"/>
  <c r="R2219"/>
  <c r="O2219"/>
  <c r="L2219"/>
  <c r="R2221"/>
  <c r="O2221"/>
  <c r="L2221"/>
  <c r="R2223"/>
  <c r="O2223"/>
  <c r="L2223"/>
  <c r="R2225"/>
  <c r="O2225"/>
  <c r="L2225"/>
  <c r="R2227"/>
  <c r="O2227"/>
  <c r="L2227"/>
  <c r="R2229"/>
  <c r="O2229"/>
  <c r="L2229"/>
  <c r="R2231"/>
  <c r="O2231"/>
  <c r="L2231"/>
  <c r="R2233"/>
  <c r="O2233"/>
  <c r="L2233"/>
  <c r="R2235"/>
  <c r="O2235"/>
  <c r="L2235"/>
  <c r="R2237"/>
  <c r="O2237"/>
  <c r="L2237"/>
  <c r="R2239"/>
  <c r="O2239"/>
  <c r="L2239"/>
  <c r="J1764"/>
  <c r="J1765"/>
  <c r="K1781"/>
  <c r="I1781" s="1"/>
  <c r="K1782"/>
  <c r="M1783"/>
  <c r="P1783"/>
  <c r="M1784"/>
  <c r="P1784"/>
  <c r="M1785"/>
  <c r="P1785"/>
  <c r="M1786"/>
  <c r="P1786"/>
  <c r="M1787"/>
  <c r="P1787"/>
  <c r="M1788"/>
  <c r="P1788"/>
  <c r="M1789"/>
  <c r="P1789"/>
  <c r="M1790"/>
  <c r="P1790"/>
  <c r="M1791"/>
  <c r="P1791"/>
  <c r="M1792"/>
  <c r="P1792"/>
  <c r="M1793"/>
  <c r="P1793"/>
  <c r="M1794"/>
  <c r="P1794"/>
  <c r="M1795"/>
  <c r="P1795"/>
  <c r="M1796"/>
  <c r="P1796"/>
  <c r="M1797"/>
  <c r="P1797"/>
  <c r="M1798"/>
  <c r="P1798"/>
  <c r="M1799"/>
  <c r="P1799"/>
  <c r="M1800"/>
  <c r="P1800"/>
  <c r="M1801"/>
  <c r="P1801"/>
  <c r="M1802"/>
  <c r="P1802"/>
  <c r="M1803"/>
  <c r="P1803"/>
  <c r="H1804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853"/>
  <c r="J1854"/>
  <c r="I1855"/>
  <c r="M1855"/>
  <c r="P1855"/>
  <c r="K1856"/>
  <c r="M1857"/>
  <c r="P1857"/>
  <c r="M1858"/>
  <c r="P1858"/>
  <c r="M1859"/>
  <c r="P1859"/>
  <c r="M1860"/>
  <c r="P1860"/>
  <c r="M1861"/>
  <c r="P1861"/>
  <c r="M1862"/>
  <c r="P1862"/>
  <c r="M1863"/>
  <c r="P1863"/>
  <c r="M1864"/>
  <c r="P1864"/>
  <c r="M1865"/>
  <c r="P1865"/>
  <c r="M1866"/>
  <c r="P1866"/>
  <c r="M1867"/>
  <c r="P1867"/>
  <c r="M1868"/>
  <c r="P1868"/>
  <c r="M1869"/>
  <c r="P1869"/>
  <c r="M1870"/>
  <c r="P1870"/>
  <c r="M1871"/>
  <c r="P1871"/>
  <c r="M1872"/>
  <c r="P1872"/>
  <c r="M1873"/>
  <c r="P1873"/>
  <c r="M1874"/>
  <c r="P1874"/>
  <c r="M1875"/>
  <c r="P1875"/>
  <c r="M1876"/>
  <c r="P1876"/>
  <c r="M1877"/>
  <c r="P1877"/>
  <c r="M1878"/>
  <c r="P1878"/>
  <c r="M1879"/>
  <c r="P1879"/>
  <c r="M1880"/>
  <c r="P1880"/>
  <c r="M1881"/>
  <c r="P1881"/>
  <c r="M1882"/>
  <c r="P1882"/>
  <c r="M1883"/>
  <c r="P1883"/>
  <c r="M1884"/>
  <c r="P1884"/>
  <c r="M1885"/>
  <c r="P1885"/>
  <c r="M1886"/>
  <c r="P1886"/>
  <c r="M1887"/>
  <c r="P1887"/>
  <c r="M1888"/>
  <c r="P1888"/>
  <c r="M1889"/>
  <c r="P1889"/>
  <c r="M1890"/>
  <c r="P1890"/>
  <c r="M1891"/>
  <c r="P1891"/>
  <c r="M1892"/>
  <c r="P1892"/>
  <c r="M1893"/>
  <c r="P1893"/>
  <c r="M1894"/>
  <c r="P1894"/>
  <c r="M1895"/>
  <c r="P1895"/>
  <c r="M1896"/>
  <c r="P1896"/>
  <c r="M1897"/>
  <c r="P1897"/>
  <c r="M1898"/>
  <c r="P1898"/>
  <c r="M1899"/>
  <c r="P1899"/>
  <c r="M1900"/>
  <c r="P1900"/>
  <c r="M1901"/>
  <c r="P1901"/>
  <c r="M1902"/>
  <c r="P1902"/>
  <c r="M1903"/>
  <c r="P1903"/>
  <c r="M1904"/>
  <c r="P1904"/>
  <c r="M1905"/>
  <c r="P1905"/>
  <c r="M1906"/>
  <c r="P1906"/>
  <c r="M1907"/>
  <c r="P1907"/>
  <c r="M1908"/>
  <c r="P1908"/>
  <c r="M1909"/>
  <c r="P1909"/>
  <c r="M1910"/>
  <c r="P1910"/>
  <c r="M1911"/>
  <c r="P1911"/>
  <c r="M1912"/>
  <c r="P1912"/>
  <c r="M1913"/>
  <c r="P1913"/>
  <c r="M1914"/>
  <c r="P1914"/>
  <c r="M1915"/>
  <c r="P1915"/>
  <c r="M1916"/>
  <c r="P1916"/>
  <c r="M1917"/>
  <c r="P1917"/>
  <c r="M1918"/>
  <c r="P1918"/>
  <c r="M1919"/>
  <c r="P1919"/>
  <c r="M1920"/>
  <c r="P1920"/>
  <c r="H1921"/>
  <c r="J1933"/>
  <c r="J1934"/>
  <c r="J1935"/>
  <c r="J1936"/>
  <c r="J1937"/>
  <c r="J1938"/>
  <c r="J1939"/>
  <c r="J1940"/>
  <c r="J1941"/>
  <c r="J1942"/>
  <c r="J1943"/>
  <c r="J1944"/>
  <c r="J1945"/>
  <c r="J1946"/>
  <c r="J1947"/>
  <c r="J1948"/>
  <c r="J1949"/>
  <c r="J1950"/>
  <c r="J1951"/>
  <c r="J1952"/>
  <c r="J1953"/>
  <c r="J1954"/>
  <c r="J1955"/>
  <c r="J1956"/>
  <c r="J1957"/>
  <c r="J1958"/>
  <c r="J1959"/>
  <c r="J1960"/>
  <c r="J1961"/>
  <c r="J1962"/>
  <c r="J1963"/>
  <c r="J1964"/>
  <c r="J1965"/>
  <c r="J1966"/>
  <c r="J1967"/>
  <c r="J1968"/>
  <c r="J1969"/>
  <c r="J1970"/>
  <c r="J1971"/>
  <c r="J1972"/>
  <c r="J1973"/>
  <c r="J1974"/>
  <c r="J1975"/>
  <c r="J1976"/>
  <c r="J1977"/>
  <c r="J1978"/>
  <c r="J1979"/>
  <c r="J1980"/>
  <c r="J1981"/>
  <c r="J1982"/>
  <c r="J1983"/>
  <c r="J1984"/>
  <c r="J1985"/>
  <c r="J1986"/>
  <c r="J1987"/>
  <c r="J1988"/>
  <c r="J1989"/>
  <c r="J1990"/>
  <c r="J1991"/>
  <c r="J1992"/>
  <c r="J1993"/>
  <c r="J1994"/>
  <c r="J1995"/>
  <c r="J1996"/>
  <c r="J1997"/>
  <c r="J1998"/>
  <c r="J1999"/>
  <c r="J2000"/>
  <c r="J2001"/>
  <c r="J2002"/>
  <c r="J2003"/>
  <c r="J2004"/>
  <c r="J2005"/>
  <c r="J2006"/>
  <c r="J2007"/>
  <c r="J2008"/>
  <c r="J2009"/>
  <c r="J2010"/>
  <c r="J2011"/>
  <c r="J2012"/>
  <c r="J2013"/>
  <c r="J2014"/>
  <c r="J2015"/>
  <c r="J2016"/>
  <c r="J2017"/>
  <c r="J2018"/>
  <c r="J2019"/>
  <c r="P2026"/>
  <c r="R2027"/>
  <c r="O2027"/>
  <c r="L2027"/>
  <c r="S2042"/>
  <c r="P2042"/>
  <c r="M2042"/>
  <c r="S2044"/>
  <c r="P2044"/>
  <c r="M2044"/>
  <c r="S2046"/>
  <c r="P2046"/>
  <c r="M2046"/>
  <c r="S2048"/>
  <c r="P2048"/>
  <c r="M2048"/>
  <c r="S2050"/>
  <c r="P2050"/>
  <c r="M2050"/>
  <c r="S2052"/>
  <c r="P2052"/>
  <c r="M2052"/>
  <c r="S2054"/>
  <c r="P2054"/>
  <c r="M2054"/>
  <c r="S2056"/>
  <c r="P2056"/>
  <c r="M2056"/>
  <c r="S2058"/>
  <c r="P2058"/>
  <c r="M2058"/>
  <c r="S2060"/>
  <c r="P2060"/>
  <c r="M2060"/>
  <c r="S2062"/>
  <c r="P2062"/>
  <c r="M2062"/>
  <c r="S2064"/>
  <c r="P2064"/>
  <c r="M2064"/>
  <c r="S2066"/>
  <c r="P2066"/>
  <c r="M2066"/>
  <c r="I2068"/>
  <c r="R2068"/>
  <c r="O2068"/>
  <c r="L2068"/>
  <c r="I2069"/>
  <c r="R2069"/>
  <c r="O2069"/>
  <c r="L2069"/>
  <c r="I2070"/>
  <c r="R2070"/>
  <c r="O2070"/>
  <c r="L2070"/>
  <c r="I2071"/>
  <c r="R2071"/>
  <c r="O2071"/>
  <c r="L2071"/>
  <c r="I2072"/>
  <c r="R2072"/>
  <c r="O2072"/>
  <c r="L2072"/>
  <c r="I2073"/>
  <c r="R2073"/>
  <c r="O2073"/>
  <c r="L2073"/>
  <c r="I2074"/>
  <c r="R2074"/>
  <c r="O2074"/>
  <c r="L2074"/>
  <c r="I2075"/>
  <c r="R2075"/>
  <c r="O2075"/>
  <c r="L2075"/>
  <c r="I2076"/>
  <c r="R2076"/>
  <c r="O2076"/>
  <c r="L2076"/>
  <c r="I2077"/>
  <c r="R2077"/>
  <c r="O2077"/>
  <c r="L2077"/>
  <c r="I2078"/>
  <c r="R2078"/>
  <c r="O2078"/>
  <c r="L2078"/>
  <c r="I2079"/>
  <c r="R2079"/>
  <c r="O2079"/>
  <c r="L2079"/>
  <c r="I2080"/>
  <c r="R2080"/>
  <c r="O2080"/>
  <c r="L2080"/>
  <c r="I2081"/>
  <c r="R2081"/>
  <c r="O2081"/>
  <c r="L2081"/>
  <c r="I2082"/>
  <c r="R2082"/>
  <c r="O2082"/>
  <c r="L2082"/>
  <c r="I2083"/>
  <c r="R2083"/>
  <c r="O2083"/>
  <c r="L2083"/>
  <c r="I2084"/>
  <c r="R2084"/>
  <c r="O2084"/>
  <c r="L2084"/>
  <c r="I2085"/>
  <c r="R2085"/>
  <c r="O2085"/>
  <c r="L2085"/>
  <c r="I2086"/>
  <c r="R2086"/>
  <c r="O2086"/>
  <c r="L2086"/>
  <c r="I2087"/>
  <c r="R2087"/>
  <c r="O2087"/>
  <c r="L2087"/>
  <c r="I2088"/>
  <c r="R2088"/>
  <c r="O2088"/>
  <c r="L2088"/>
  <c r="I2089"/>
  <c r="R2089"/>
  <c r="O2089"/>
  <c r="L2089"/>
  <c r="I2090"/>
  <c r="R2090"/>
  <c r="O2090"/>
  <c r="L2090"/>
  <c r="I2091"/>
  <c r="R2091"/>
  <c r="O2091"/>
  <c r="L2091"/>
  <c r="I2092"/>
  <c r="R2092"/>
  <c r="O2092"/>
  <c r="L2092"/>
  <c r="I2093"/>
  <c r="R2093"/>
  <c r="O2093"/>
  <c r="L2093"/>
  <c r="I2094"/>
  <c r="R2094"/>
  <c r="O2094"/>
  <c r="L2094"/>
  <c r="I2095"/>
  <c r="R2095"/>
  <c r="O2095"/>
  <c r="L2095"/>
  <c r="I2096"/>
  <c r="R2096"/>
  <c r="O2096"/>
  <c r="L2096"/>
  <c r="I2097"/>
  <c r="R2097"/>
  <c r="O2097"/>
  <c r="L2097"/>
  <c r="I2098"/>
  <c r="R2098"/>
  <c r="O2098"/>
  <c r="L2098"/>
  <c r="I2099"/>
  <c r="R2099"/>
  <c r="O2099"/>
  <c r="L2099"/>
  <c r="I2100"/>
  <c r="R2100"/>
  <c r="O2100"/>
  <c r="L2100"/>
  <c r="I2101"/>
  <c r="R2101"/>
  <c r="O2101"/>
  <c r="L2101"/>
  <c r="I2102"/>
  <c r="R2102"/>
  <c r="O2102"/>
  <c r="L2102"/>
  <c r="I2103"/>
  <c r="R2103"/>
  <c r="O2103"/>
  <c r="L2103"/>
  <c r="I2104"/>
  <c r="R2104"/>
  <c r="O2104"/>
  <c r="L2104"/>
  <c r="I2105"/>
  <c r="R2105"/>
  <c r="O2105"/>
  <c r="L2105"/>
  <c r="I2106"/>
  <c r="R2106"/>
  <c r="O2106"/>
  <c r="L2106"/>
  <c r="I2107"/>
  <c r="R2107"/>
  <c r="O2107"/>
  <c r="L2107"/>
  <c r="I2108"/>
  <c r="R2108"/>
  <c r="O2108"/>
  <c r="L2108"/>
  <c r="I2109"/>
  <c r="R2109"/>
  <c r="O2109"/>
  <c r="L2109"/>
  <c r="I2110"/>
  <c r="R2110"/>
  <c r="O2110"/>
  <c r="L2110"/>
  <c r="I2111"/>
  <c r="R2111"/>
  <c r="O2111"/>
  <c r="L2111"/>
  <c r="I2112"/>
  <c r="R2112"/>
  <c r="O2112"/>
  <c r="L2112"/>
  <c r="I2113"/>
  <c r="R2113"/>
  <c r="O2113"/>
  <c r="L2113"/>
  <c r="I2114"/>
  <c r="R2114"/>
  <c r="O2114"/>
  <c r="L2114"/>
  <c r="I2115"/>
  <c r="R2115"/>
  <c r="O2115"/>
  <c r="L2115"/>
  <c r="I2116"/>
  <c r="R2116"/>
  <c r="O2116"/>
  <c r="L2116"/>
  <c r="I2117"/>
  <c r="R2117"/>
  <c r="O2117"/>
  <c r="L2117"/>
  <c r="I2118"/>
  <c r="R2118"/>
  <c r="O2118"/>
  <c r="L2118"/>
  <c r="I2119"/>
  <c r="R2119"/>
  <c r="O2119"/>
  <c r="L2119"/>
  <c r="I2120"/>
  <c r="R2120"/>
  <c r="O2120"/>
  <c r="L2120"/>
  <c r="I2121"/>
  <c r="R2121"/>
  <c r="O2121"/>
  <c r="L2121"/>
  <c r="I2122"/>
  <c r="R2122"/>
  <c r="O2122"/>
  <c r="L2122"/>
  <c r="I2123"/>
  <c r="R2123"/>
  <c r="O2123"/>
  <c r="L2123"/>
  <c r="I2124"/>
  <c r="R2124"/>
  <c r="O2124"/>
  <c r="L2124"/>
  <c r="I2125"/>
  <c r="R2125"/>
  <c r="O2125"/>
  <c r="L2125"/>
  <c r="I2126"/>
  <c r="R2126"/>
  <c r="O2126"/>
  <c r="L2126"/>
  <c r="I2127"/>
  <c r="R2127"/>
  <c r="O2127"/>
  <c r="L2127"/>
  <c r="I2128"/>
  <c r="R2128"/>
  <c r="O2128"/>
  <c r="L2128"/>
  <c r="I2129"/>
  <c r="R2129"/>
  <c r="O2129"/>
  <c r="L2129"/>
  <c r="I2130"/>
  <c r="R2130"/>
  <c r="O2130"/>
  <c r="L2130"/>
  <c r="I2131"/>
  <c r="R2131"/>
  <c r="O2131"/>
  <c r="L2131"/>
  <c r="I2132"/>
  <c r="R2132"/>
  <c r="O2132"/>
  <c r="L2132"/>
  <c r="I2133"/>
  <c r="R2133"/>
  <c r="O2133"/>
  <c r="L2133"/>
  <c r="I2134"/>
  <c r="R2134"/>
  <c r="O2134"/>
  <c r="L2134"/>
  <c r="I2135"/>
  <c r="R2135"/>
  <c r="O2135"/>
  <c r="L2135"/>
  <c r="I2136"/>
  <c r="R2136"/>
  <c r="O2136"/>
  <c r="L2136"/>
  <c r="I2137"/>
  <c r="R2137"/>
  <c r="O2137"/>
  <c r="L2137"/>
  <c r="I2138"/>
  <c r="R2138"/>
  <c r="O2138"/>
  <c r="L2138"/>
  <c r="R2146"/>
  <c r="O2146"/>
  <c r="L2146"/>
  <c r="R2148"/>
  <c r="O2148"/>
  <c r="L2148"/>
  <c r="R2150"/>
  <c r="O2150"/>
  <c r="L2150"/>
  <c r="R2152"/>
  <c r="O2152"/>
  <c r="L2152"/>
  <c r="R2154"/>
  <c r="O2154"/>
  <c r="L2154"/>
  <c r="R2156"/>
  <c r="O2156"/>
  <c r="L2156"/>
  <c r="R2158"/>
  <c r="O2158"/>
  <c r="L2158"/>
  <c r="R2160"/>
  <c r="O2160"/>
  <c r="L2160"/>
  <c r="R2162"/>
  <c r="O2162"/>
  <c r="L2162"/>
  <c r="R2164"/>
  <c r="O2164"/>
  <c r="L2164"/>
  <c r="R2166"/>
  <c r="O2166"/>
  <c r="L2166"/>
  <c r="R2168"/>
  <c r="O2168"/>
  <c r="L2168"/>
  <c r="R2170"/>
  <c r="O2170"/>
  <c r="L2170"/>
  <c r="R2172"/>
  <c r="O2172"/>
  <c r="L2172"/>
  <c r="R2174"/>
  <c r="O2174"/>
  <c r="L2174"/>
  <c r="R2176"/>
  <c r="O2176"/>
  <c r="L2176"/>
  <c r="R2178"/>
  <c r="O2178"/>
  <c r="L2178"/>
  <c r="R2180"/>
  <c r="O2180"/>
  <c r="L2180"/>
  <c r="R2182"/>
  <c r="O2182"/>
  <c r="L2182"/>
  <c r="R2184"/>
  <c r="O2184"/>
  <c r="L2184"/>
  <c r="R2186"/>
  <c r="O2186"/>
  <c r="L2186"/>
  <c r="R2188"/>
  <c r="O2188"/>
  <c r="L2188"/>
  <c r="R2190"/>
  <c r="O2190"/>
  <c r="L2190"/>
  <c r="R2192"/>
  <c r="O2192"/>
  <c r="L2192"/>
  <c r="R2194"/>
  <c r="O2194"/>
  <c r="L2194"/>
  <c r="R2196"/>
  <c r="O2196"/>
  <c r="L2196"/>
  <c r="R2198"/>
  <c r="O2198"/>
  <c r="L2198"/>
  <c r="R2200"/>
  <c r="O2200"/>
  <c r="L2200"/>
  <c r="R2202"/>
  <c r="O2202"/>
  <c r="L2202"/>
  <c r="R2204"/>
  <c r="O2204"/>
  <c r="L2204"/>
  <c r="R2206"/>
  <c r="O2206"/>
  <c r="L2206"/>
  <c r="R2208"/>
  <c r="O2208"/>
  <c r="L2208"/>
  <c r="R2210"/>
  <c r="O2210"/>
  <c r="L2210"/>
  <c r="R2212"/>
  <c r="O2212"/>
  <c r="L2212"/>
  <c r="R2214"/>
  <c r="O2214"/>
  <c r="L2214"/>
  <c r="R2216"/>
  <c r="O2216"/>
  <c r="L2216"/>
  <c r="R2218"/>
  <c r="O2218"/>
  <c r="L2218"/>
  <c r="R2220"/>
  <c r="O2220"/>
  <c r="L2220"/>
  <c r="R2222"/>
  <c r="O2222"/>
  <c r="L2222"/>
  <c r="R2224"/>
  <c r="O2224"/>
  <c r="L2224"/>
  <c r="R2226"/>
  <c r="O2226"/>
  <c r="L2226"/>
  <c r="R2228"/>
  <c r="O2228"/>
  <c r="L2228"/>
  <c r="R2230"/>
  <c r="O2230"/>
  <c r="L2230"/>
  <c r="R2232"/>
  <c r="O2232"/>
  <c r="L2232"/>
  <c r="R2234"/>
  <c r="O2234"/>
  <c r="L2234"/>
  <c r="R2236"/>
  <c r="O2236"/>
  <c r="L2236"/>
  <c r="R2238"/>
  <c r="O2238"/>
  <c r="L2238"/>
  <c r="R2240"/>
  <c r="O2240"/>
  <c r="L2240"/>
  <c r="I2240"/>
  <c r="R2241"/>
  <c r="O2241"/>
  <c r="L2241"/>
  <c r="I2241"/>
  <c r="R2242"/>
  <c r="O2242"/>
  <c r="L2242"/>
  <c r="I2242"/>
  <c r="R2243"/>
  <c r="O2243"/>
  <c r="L2243"/>
  <c r="I2243"/>
  <c r="R2244"/>
  <c r="O2244"/>
  <c r="L2244"/>
  <c r="I2244"/>
  <c r="R2245"/>
  <c r="O2245"/>
  <c r="L2245"/>
  <c r="I2245"/>
  <c r="R2246"/>
  <c r="O2246"/>
  <c r="L2246"/>
  <c r="I2246"/>
  <c r="R2247"/>
  <c r="O2247"/>
  <c r="L2247"/>
  <c r="I2247"/>
  <c r="R2248"/>
  <c r="O2248"/>
  <c r="L2248"/>
  <c r="I2248"/>
  <c r="R2249"/>
  <c r="O2249"/>
  <c r="L2249"/>
  <c r="I2249"/>
  <c r="R2250"/>
  <c r="O2250"/>
  <c r="L2250"/>
  <c r="I2250"/>
  <c r="R2251"/>
  <c r="O2251"/>
  <c r="L2251"/>
  <c r="I2251"/>
  <c r="R2252"/>
  <c r="O2252"/>
  <c r="L2252"/>
  <c r="I2252"/>
  <c r="R2253"/>
  <c r="O2253"/>
  <c r="L2253"/>
  <c r="I2253"/>
  <c r="R2254"/>
  <c r="O2254"/>
  <c r="L2254"/>
  <c r="I2254"/>
  <c r="R2255"/>
  <c r="O2255"/>
  <c r="L2255"/>
  <c r="I2255"/>
  <c r="R2256"/>
  <c r="O2256"/>
  <c r="L2256"/>
  <c r="I2256"/>
  <c r="R2257"/>
  <c r="O2257"/>
  <c r="L2257"/>
  <c r="I2257"/>
  <c r="L1855"/>
  <c r="O1855"/>
  <c r="K1933"/>
  <c r="M2020"/>
  <c r="P2020"/>
  <c r="M2021"/>
  <c r="P2021"/>
  <c r="M2022"/>
  <c r="P2022"/>
  <c r="M2023"/>
  <c r="P2023"/>
  <c r="M2024"/>
  <c r="P2024"/>
  <c r="M2025"/>
  <c r="P2025"/>
  <c r="M2026"/>
  <c r="S2275"/>
  <c r="P2275"/>
  <c r="M2275"/>
  <c r="S2277"/>
  <c r="P2277"/>
  <c r="M2277"/>
  <c r="S2279"/>
  <c r="P2279"/>
  <c r="M2279"/>
  <c r="S2281"/>
  <c r="P2281"/>
  <c r="M2281"/>
  <c r="S2283"/>
  <c r="P2283"/>
  <c r="M2283"/>
  <c r="S2285"/>
  <c r="P2285"/>
  <c r="M2285"/>
  <c r="S2287"/>
  <c r="P2287"/>
  <c r="M2287"/>
  <c r="S2289"/>
  <c r="P2289"/>
  <c r="M2289"/>
  <c r="S2291"/>
  <c r="P2291"/>
  <c r="M2291"/>
  <c r="S2293"/>
  <c r="P2293"/>
  <c r="M2293"/>
  <c r="S2295"/>
  <c r="P2295"/>
  <c r="M2295"/>
  <c r="S2297"/>
  <c r="P2297"/>
  <c r="M2297"/>
  <c r="S2299"/>
  <c r="P2299"/>
  <c r="M2299"/>
  <c r="S2301"/>
  <c r="P2301"/>
  <c r="M2301"/>
  <c r="S2303"/>
  <c r="P2303"/>
  <c r="M2303"/>
  <c r="S2305"/>
  <c r="P2305"/>
  <c r="M2305"/>
  <c r="S2307"/>
  <c r="P2307"/>
  <c r="M2307"/>
  <c r="S2309"/>
  <c r="P2309"/>
  <c r="M2309"/>
  <c r="S2311"/>
  <c r="P2311"/>
  <c r="M2311"/>
  <c r="S2313"/>
  <c r="P2313"/>
  <c r="M2313"/>
  <c r="S2315"/>
  <c r="P2315"/>
  <c r="M2315"/>
  <c r="S2317"/>
  <c r="P2317"/>
  <c r="M2317"/>
  <c r="S2319"/>
  <c r="P2319"/>
  <c r="M2319"/>
  <c r="S2321"/>
  <c r="P2321"/>
  <c r="M2321"/>
  <c r="S2323"/>
  <c r="P2323"/>
  <c r="M2323"/>
  <c r="S2325"/>
  <c r="P2325"/>
  <c r="M2325"/>
  <c r="S2327"/>
  <c r="P2327"/>
  <c r="M2327"/>
  <c r="S2329"/>
  <c r="P2329"/>
  <c r="M2329"/>
  <c r="S2331"/>
  <c r="P2331"/>
  <c r="M2331"/>
  <c r="S2333"/>
  <c r="P2333"/>
  <c r="M2333"/>
  <c r="S2335"/>
  <c r="P2335"/>
  <c r="M2335"/>
  <c r="S2337"/>
  <c r="P2337"/>
  <c r="M2337"/>
  <c r="S2339"/>
  <c r="P2339"/>
  <c r="M2339"/>
  <c r="R2382"/>
  <c r="O2382"/>
  <c r="L2382"/>
  <c r="R2384"/>
  <c r="O2384"/>
  <c r="L2384"/>
  <c r="R2386"/>
  <c r="O2386"/>
  <c r="L2386"/>
  <c r="R2388"/>
  <c r="O2388"/>
  <c r="L2388"/>
  <c r="R2390"/>
  <c r="O2390"/>
  <c r="L2390"/>
  <c r="R2392"/>
  <c r="O2392"/>
  <c r="L2392"/>
  <c r="R2394"/>
  <c r="O2394"/>
  <c r="L2394"/>
  <c r="R2396"/>
  <c r="O2396"/>
  <c r="L2396"/>
  <c r="O2398"/>
  <c r="L2398"/>
  <c r="R2398"/>
  <c r="K2027"/>
  <c r="M2028"/>
  <c r="P2028"/>
  <c r="M2029"/>
  <c r="P2029"/>
  <c r="M2030"/>
  <c r="P2030"/>
  <c r="M2031"/>
  <c r="P2031"/>
  <c r="M2032"/>
  <c r="P2032"/>
  <c r="M2033"/>
  <c r="P2033"/>
  <c r="M2034"/>
  <c r="P2034"/>
  <c r="M2035"/>
  <c r="P2035"/>
  <c r="M2036"/>
  <c r="P2036"/>
  <c r="J2040"/>
  <c r="J2041"/>
  <c r="J2042"/>
  <c r="J2043"/>
  <c r="J2044"/>
  <c r="J2045"/>
  <c r="J2046"/>
  <c r="J2047"/>
  <c r="J2048"/>
  <c r="J2049"/>
  <c r="J2050"/>
  <c r="J2051"/>
  <c r="J2052"/>
  <c r="J2053"/>
  <c r="J2054"/>
  <c r="J2055"/>
  <c r="J2056"/>
  <c r="J2057"/>
  <c r="J2058"/>
  <c r="J2059"/>
  <c r="J2060"/>
  <c r="J2061"/>
  <c r="J2062"/>
  <c r="J2063"/>
  <c r="J2064"/>
  <c r="J2065"/>
  <c r="J2066"/>
  <c r="J2067"/>
  <c r="K2145"/>
  <c r="K2146"/>
  <c r="K2147"/>
  <c r="K2148"/>
  <c r="K2149"/>
  <c r="K2150"/>
  <c r="K2151"/>
  <c r="K2152"/>
  <c r="K2153"/>
  <c r="K2154"/>
  <c r="K2155"/>
  <c r="K2156"/>
  <c r="K2157"/>
  <c r="K2158"/>
  <c r="K2159"/>
  <c r="K2160"/>
  <c r="K2161"/>
  <c r="K2162"/>
  <c r="K2163"/>
  <c r="K2164"/>
  <c r="K2165"/>
  <c r="K2166"/>
  <c r="K2167"/>
  <c r="K2168"/>
  <c r="K2169"/>
  <c r="K2170"/>
  <c r="K2171"/>
  <c r="K2172"/>
  <c r="K2173"/>
  <c r="K2174"/>
  <c r="K2175"/>
  <c r="K2176"/>
  <c r="K2177"/>
  <c r="K2178"/>
  <c r="K2179"/>
  <c r="K2180"/>
  <c r="K2181"/>
  <c r="K2182"/>
  <c r="K2183"/>
  <c r="K2184"/>
  <c r="K2185"/>
  <c r="K2186"/>
  <c r="K2187"/>
  <c r="K2188"/>
  <c r="K2189"/>
  <c r="K2190"/>
  <c r="K2191"/>
  <c r="K2192"/>
  <c r="K2193"/>
  <c r="K2194"/>
  <c r="K2195"/>
  <c r="K2196"/>
  <c r="K2197"/>
  <c r="K2198"/>
  <c r="K2199"/>
  <c r="K2200"/>
  <c r="K2201"/>
  <c r="K2202"/>
  <c r="K2203"/>
  <c r="K2204"/>
  <c r="K2205"/>
  <c r="K2206"/>
  <c r="K2207"/>
  <c r="K2208"/>
  <c r="K2209"/>
  <c r="K2210"/>
  <c r="K2211"/>
  <c r="K2212"/>
  <c r="K2213"/>
  <c r="K2214"/>
  <c r="K2215"/>
  <c r="K2216"/>
  <c r="K2217"/>
  <c r="K2218"/>
  <c r="K2219"/>
  <c r="I2219" s="1"/>
  <c r="K2220"/>
  <c r="K2221"/>
  <c r="I2221" s="1"/>
  <c r="K2222"/>
  <c r="K2223"/>
  <c r="I2223" s="1"/>
  <c r="K2224"/>
  <c r="K2225"/>
  <c r="I2225" s="1"/>
  <c r="K2226"/>
  <c r="K2227"/>
  <c r="I2227" s="1"/>
  <c r="K2228"/>
  <c r="K2229"/>
  <c r="I2229" s="1"/>
  <c r="K2230"/>
  <c r="K2231"/>
  <c r="I2231" s="1"/>
  <c r="K2232"/>
  <c r="K2233"/>
  <c r="I2233" s="1"/>
  <c r="K2234"/>
  <c r="K2235"/>
  <c r="I2235" s="1"/>
  <c r="K2236"/>
  <c r="K2237"/>
  <c r="I2237" s="1"/>
  <c r="K2238"/>
  <c r="K2239"/>
  <c r="I2239" s="1"/>
  <c r="M2240"/>
  <c r="P2240"/>
  <c r="M2241"/>
  <c r="P2241"/>
  <c r="M2242"/>
  <c r="P2242"/>
  <c r="M2243"/>
  <c r="P2243"/>
  <c r="M2244"/>
  <c r="P2244"/>
  <c r="M2245"/>
  <c r="P2245"/>
  <c r="M2246"/>
  <c r="P2246"/>
  <c r="M2247"/>
  <c r="P2247"/>
  <c r="M2248"/>
  <c r="P2248"/>
  <c r="M2249"/>
  <c r="P2249"/>
  <c r="M2250"/>
  <c r="P2250"/>
  <c r="M2251"/>
  <c r="P2251"/>
  <c r="M2252"/>
  <c r="P2252"/>
  <c r="M2253"/>
  <c r="P2253"/>
  <c r="M2254"/>
  <c r="P2254"/>
  <c r="M2255"/>
  <c r="P2255"/>
  <c r="M2256"/>
  <c r="P2256"/>
  <c r="M2257"/>
  <c r="P2257"/>
  <c r="H2258"/>
  <c r="O2274"/>
  <c r="O2276"/>
  <c r="O2278"/>
  <c r="O2280"/>
  <c r="O2282"/>
  <c r="O2284"/>
  <c r="O2286"/>
  <c r="O2288"/>
  <c r="O2290"/>
  <c r="H2378"/>
  <c r="K2274"/>
  <c r="I2274" s="1"/>
  <c r="S2276"/>
  <c r="P2276"/>
  <c r="M2276"/>
  <c r="S2278"/>
  <c r="P2278"/>
  <c r="M2278"/>
  <c r="S2280"/>
  <c r="P2280"/>
  <c r="M2280"/>
  <c r="S2282"/>
  <c r="P2282"/>
  <c r="M2282"/>
  <c r="S2284"/>
  <c r="P2284"/>
  <c r="M2284"/>
  <c r="S2286"/>
  <c r="P2286"/>
  <c r="M2286"/>
  <c r="S2288"/>
  <c r="P2288"/>
  <c r="M2288"/>
  <c r="S2290"/>
  <c r="P2290"/>
  <c r="M2290"/>
  <c r="S2292"/>
  <c r="P2292"/>
  <c r="M2292"/>
  <c r="S2294"/>
  <c r="P2294"/>
  <c r="M2294"/>
  <c r="S2296"/>
  <c r="P2296"/>
  <c r="M2296"/>
  <c r="S2298"/>
  <c r="P2298"/>
  <c r="M2298"/>
  <c r="S2300"/>
  <c r="P2300"/>
  <c r="M2300"/>
  <c r="S2302"/>
  <c r="P2302"/>
  <c r="M2302"/>
  <c r="S2304"/>
  <c r="P2304"/>
  <c r="M2304"/>
  <c r="S2306"/>
  <c r="P2306"/>
  <c r="M2306"/>
  <c r="S2308"/>
  <c r="P2308"/>
  <c r="M2308"/>
  <c r="S2310"/>
  <c r="P2310"/>
  <c r="M2310"/>
  <c r="S2312"/>
  <c r="P2312"/>
  <c r="M2312"/>
  <c r="S2314"/>
  <c r="P2314"/>
  <c r="M2314"/>
  <c r="S2316"/>
  <c r="P2316"/>
  <c r="M2316"/>
  <c r="S2318"/>
  <c r="P2318"/>
  <c r="M2318"/>
  <c r="S2320"/>
  <c r="P2320"/>
  <c r="M2320"/>
  <c r="S2322"/>
  <c r="P2322"/>
  <c r="M2322"/>
  <c r="S2324"/>
  <c r="P2324"/>
  <c r="M2324"/>
  <c r="S2326"/>
  <c r="P2326"/>
  <c r="M2326"/>
  <c r="S2328"/>
  <c r="P2328"/>
  <c r="M2328"/>
  <c r="S2330"/>
  <c r="P2330"/>
  <c r="M2330"/>
  <c r="S2332"/>
  <c r="P2332"/>
  <c r="M2332"/>
  <c r="S2334"/>
  <c r="P2334"/>
  <c r="M2334"/>
  <c r="S2336"/>
  <c r="P2336"/>
  <c r="M2336"/>
  <c r="S2338"/>
  <c r="P2338"/>
  <c r="M2338"/>
  <c r="I2340"/>
  <c r="R2340"/>
  <c r="O2340"/>
  <c r="L2340"/>
  <c r="I2341"/>
  <c r="R2341"/>
  <c r="O2341"/>
  <c r="L2341"/>
  <c r="I2342"/>
  <c r="R2342"/>
  <c r="O2342"/>
  <c r="L2342"/>
  <c r="I2343"/>
  <c r="R2343"/>
  <c r="O2343"/>
  <c r="L2343"/>
  <c r="I2344"/>
  <c r="R2344"/>
  <c r="O2344"/>
  <c r="L2344"/>
  <c r="I2345"/>
  <c r="R2345"/>
  <c r="O2345"/>
  <c r="L2345"/>
  <c r="I2346"/>
  <c r="R2346"/>
  <c r="O2346"/>
  <c r="L2346"/>
  <c r="I2347"/>
  <c r="R2347"/>
  <c r="O2347"/>
  <c r="L2347"/>
  <c r="I2348"/>
  <c r="R2348"/>
  <c r="O2348"/>
  <c r="L2348"/>
  <c r="I2349"/>
  <c r="R2349"/>
  <c r="O2349"/>
  <c r="L2349"/>
  <c r="I2350"/>
  <c r="R2350"/>
  <c r="O2350"/>
  <c r="L2350"/>
  <c r="I2351"/>
  <c r="R2351"/>
  <c r="O2351"/>
  <c r="L2351"/>
  <c r="I2352"/>
  <c r="R2352"/>
  <c r="O2352"/>
  <c r="L2352"/>
  <c r="I2353"/>
  <c r="R2353"/>
  <c r="O2353"/>
  <c r="L2353"/>
  <c r="I2354"/>
  <c r="R2354"/>
  <c r="O2354"/>
  <c r="L2354"/>
  <c r="I2355"/>
  <c r="R2355"/>
  <c r="O2355"/>
  <c r="L2355"/>
  <c r="I2356"/>
  <c r="R2356"/>
  <c r="O2356"/>
  <c r="L2356"/>
  <c r="I2357"/>
  <c r="R2357"/>
  <c r="O2357"/>
  <c r="L2357"/>
  <c r="I2358"/>
  <c r="R2358"/>
  <c r="O2358"/>
  <c r="L2358"/>
  <c r="I2359"/>
  <c r="R2359"/>
  <c r="O2359"/>
  <c r="L2359"/>
  <c r="I2360"/>
  <c r="R2360"/>
  <c r="O2360"/>
  <c r="L2360"/>
  <c r="I2361"/>
  <c r="R2361"/>
  <c r="O2361"/>
  <c r="L2361"/>
  <c r="I2362"/>
  <c r="R2362"/>
  <c r="O2362"/>
  <c r="L2362"/>
  <c r="I2363"/>
  <c r="R2363"/>
  <c r="O2363"/>
  <c r="L2363"/>
  <c r="I2364"/>
  <c r="R2364"/>
  <c r="O2364"/>
  <c r="L2364"/>
  <c r="I2365"/>
  <c r="R2365"/>
  <c r="O2365"/>
  <c r="L2365"/>
  <c r="I2366"/>
  <c r="R2366"/>
  <c r="O2366"/>
  <c r="L2366"/>
  <c r="I2367"/>
  <c r="R2367"/>
  <c r="O2367"/>
  <c r="L2367"/>
  <c r="I2368"/>
  <c r="R2368"/>
  <c r="O2368"/>
  <c r="L2368"/>
  <c r="I2369"/>
  <c r="R2369"/>
  <c r="O2369"/>
  <c r="L2369"/>
  <c r="I2370"/>
  <c r="R2370"/>
  <c r="O2370"/>
  <c r="L2370"/>
  <c r="I2371"/>
  <c r="R2371"/>
  <c r="O2371"/>
  <c r="L2371"/>
  <c r="I2372"/>
  <c r="R2372"/>
  <c r="O2372"/>
  <c r="L2372"/>
  <c r="I2373"/>
  <c r="R2373"/>
  <c r="O2373"/>
  <c r="L2373"/>
  <c r="I2374"/>
  <c r="R2374"/>
  <c r="O2374"/>
  <c r="L2374"/>
  <c r="I2375"/>
  <c r="R2375"/>
  <c r="O2375"/>
  <c r="L2375"/>
  <c r="I2376"/>
  <c r="R2376"/>
  <c r="O2376"/>
  <c r="L2376"/>
  <c r="I2377"/>
  <c r="R2377"/>
  <c r="O2377"/>
  <c r="L2377"/>
  <c r="R2381"/>
  <c r="O2381"/>
  <c r="L2381"/>
  <c r="R2383"/>
  <c r="O2383"/>
  <c r="L2383"/>
  <c r="R2385"/>
  <c r="O2385"/>
  <c r="L2385"/>
  <c r="R2387"/>
  <c r="O2387"/>
  <c r="L2387"/>
  <c r="R2389"/>
  <c r="O2389"/>
  <c r="L2389"/>
  <c r="R2391"/>
  <c r="O2391"/>
  <c r="L2391"/>
  <c r="R2393"/>
  <c r="O2393"/>
  <c r="L2393"/>
  <c r="R2395"/>
  <c r="O2395"/>
  <c r="L2395"/>
  <c r="R2397"/>
  <c r="O2397"/>
  <c r="L2397"/>
  <c r="K2040"/>
  <c r="M2068"/>
  <c r="P2068"/>
  <c r="M2069"/>
  <c r="P2069"/>
  <c r="M2070"/>
  <c r="P2070"/>
  <c r="M2071"/>
  <c r="P2071"/>
  <c r="M2072"/>
  <c r="P2072"/>
  <c r="M2073"/>
  <c r="P2073"/>
  <c r="M2074"/>
  <c r="P2074"/>
  <c r="M2075"/>
  <c r="P2075"/>
  <c r="M2076"/>
  <c r="P2076"/>
  <c r="M2077"/>
  <c r="P2077"/>
  <c r="M2078"/>
  <c r="P2078"/>
  <c r="M2079"/>
  <c r="P2079"/>
  <c r="M2080"/>
  <c r="P2080"/>
  <c r="M2081"/>
  <c r="P2081"/>
  <c r="M2082"/>
  <c r="P2082"/>
  <c r="M2083"/>
  <c r="P2083"/>
  <c r="M2084"/>
  <c r="P2084"/>
  <c r="M2085"/>
  <c r="P2085"/>
  <c r="M2086"/>
  <c r="P2086"/>
  <c r="M2087"/>
  <c r="P2087"/>
  <c r="M2088"/>
  <c r="P2088"/>
  <c r="M2089"/>
  <c r="P2089"/>
  <c r="M2090"/>
  <c r="P2090"/>
  <c r="M2091"/>
  <c r="P2091"/>
  <c r="M2092"/>
  <c r="P2092"/>
  <c r="M2093"/>
  <c r="P2093"/>
  <c r="M2094"/>
  <c r="P2094"/>
  <c r="M2095"/>
  <c r="P2095"/>
  <c r="M2096"/>
  <c r="P2096"/>
  <c r="M2097"/>
  <c r="P2097"/>
  <c r="M2098"/>
  <c r="P2098"/>
  <c r="M2099"/>
  <c r="P2099"/>
  <c r="M2100"/>
  <c r="P2100"/>
  <c r="M2101"/>
  <c r="P2101"/>
  <c r="M2102"/>
  <c r="P2102"/>
  <c r="M2103"/>
  <c r="P2103"/>
  <c r="M2104"/>
  <c r="P2104"/>
  <c r="M2105"/>
  <c r="P2105"/>
  <c r="M2106"/>
  <c r="P2106"/>
  <c r="M2107"/>
  <c r="P2107"/>
  <c r="M2108"/>
  <c r="P2108"/>
  <c r="M2109"/>
  <c r="P2109"/>
  <c r="M2110"/>
  <c r="P2110"/>
  <c r="M2111"/>
  <c r="P2111"/>
  <c r="M2112"/>
  <c r="P2112"/>
  <c r="M2113"/>
  <c r="P2113"/>
  <c r="M2114"/>
  <c r="P2114"/>
  <c r="M2115"/>
  <c r="P2115"/>
  <c r="M2116"/>
  <c r="P2116"/>
  <c r="M2117"/>
  <c r="P2117"/>
  <c r="M2118"/>
  <c r="P2118"/>
  <c r="M2119"/>
  <c r="P2119"/>
  <c r="M2120"/>
  <c r="P2120"/>
  <c r="M2121"/>
  <c r="P2121"/>
  <c r="M2122"/>
  <c r="P2122"/>
  <c r="M2123"/>
  <c r="P2123"/>
  <c r="M2124"/>
  <c r="P2124"/>
  <c r="M2125"/>
  <c r="P2125"/>
  <c r="M2126"/>
  <c r="P2126"/>
  <c r="M2127"/>
  <c r="P2127"/>
  <c r="M2128"/>
  <c r="P2128"/>
  <c r="M2129"/>
  <c r="P2129"/>
  <c r="M2130"/>
  <c r="P2130"/>
  <c r="M2131"/>
  <c r="P2131"/>
  <c r="M2132"/>
  <c r="P2132"/>
  <c r="M2133"/>
  <c r="P2133"/>
  <c r="M2134"/>
  <c r="P2134"/>
  <c r="M2135"/>
  <c r="P2135"/>
  <c r="M2136"/>
  <c r="P2136"/>
  <c r="M2137"/>
  <c r="P2137"/>
  <c r="M2138"/>
  <c r="P2138"/>
  <c r="L2274"/>
  <c r="R2274"/>
  <c r="J2275"/>
  <c r="L2276"/>
  <c r="R2276"/>
  <c r="J2277"/>
  <c r="L2278"/>
  <c r="R2278"/>
  <c r="J2279"/>
  <c r="L2280"/>
  <c r="R2280"/>
  <c r="J2281"/>
  <c r="L2282"/>
  <c r="R2282"/>
  <c r="J2283"/>
  <c r="L2284"/>
  <c r="R2284"/>
  <c r="J2285"/>
  <c r="L2286"/>
  <c r="R2286"/>
  <c r="J2287"/>
  <c r="L2288"/>
  <c r="R2288"/>
  <c r="J2289"/>
  <c r="L2290"/>
  <c r="R2290"/>
  <c r="J2291"/>
  <c r="S2400"/>
  <c r="P2400"/>
  <c r="M2400"/>
  <c r="S2402"/>
  <c r="P2402"/>
  <c r="M2402"/>
  <c r="S2404"/>
  <c r="P2404"/>
  <c r="M2404"/>
  <c r="S2406"/>
  <c r="P2406"/>
  <c r="M2406"/>
  <c r="S2408"/>
  <c r="P2408"/>
  <c r="M2408"/>
  <c r="S2410"/>
  <c r="P2410"/>
  <c r="M2410"/>
  <c r="S2412"/>
  <c r="P2412"/>
  <c r="M2412"/>
  <c r="S2414"/>
  <c r="P2414"/>
  <c r="M2414"/>
  <c r="S2416"/>
  <c r="P2416"/>
  <c r="M2416"/>
  <c r="S2418"/>
  <c r="P2418"/>
  <c r="M2418"/>
  <c r="S2420"/>
  <c r="P2420"/>
  <c r="M2420"/>
  <c r="S2422"/>
  <c r="P2422"/>
  <c r="M2422"/>
  <c r="S2424"/>
  <c r="P2424"/>
  <c r="M2424"/>
  <c r="S2426"/>
  <c r="P2426"/>
  <c r="M2426"/>
  <c r="S2428"/>
  <c r="P2428"/>
  <c r="M2428"/>
  <c r="S2430"/>
  <c r="P2430"/>
  <c r="M2430"/>
  <c r="S2432"/>
  <c r="P2432"/>
  <c r="M2432"/>
  <c r="S2434"/>
  <c r="P2434"/>
  <c r="M2434"/>
  <c r="S2436"/>
  <c r="P2436"/>
  <c r="M2436"/>
  <c r="S2438"/>
  <c r="P2438"/>
  <c r="M2438"/>
  <c r="S2440"/>
  <c r="P2440"/>
  <c r="M2440"/>
  <c r="S2442"/>
  <c r="P2442"/>
  <c r="M2442"/>
  <c r="S2444"/>
  <c r="P2444"/>
  <c r="M2444"/>
  <c r="S2446"/>
  <c r="P2446"/>
  <c r="M2446"/>
  <c r="S2448"/>
  <c r="P2448"/>
  <c r="M2448"/>
  <c r="S2450"/>
  <c r="P2450"/>
  <c r="M2450"/>
  <c r="S2452"/>
  <c r="P2452"/>
  <c r="M2452"/>
  <c r="S2454"/>
  <c r="P2454"/>
  <c r="M2454"/>
  <c r="S2456"/>
  <c r="P2456"/>
  <c r="M2456"/>
  <c r="S2458"/>
  <c r="P2458"/>
  <c r="M2458"/>
  <c r="S2460"/>
  <c r="P2460"/>
  <c r="M2460"/>
  <c r="S2462"/>
  <c r="P2462"/>
  <c r="M2462"/>
  <c r="S2464"/>
  <c r="P2464"/>
  <c r="M2464"/>
  <c r="S2466"/>
  <c r="P2466"/>
  <c r="M2466"/>
  <c r="S2468"/>
  <c r="P2468"/>
  <c r="M2468"/>
  <c r="S2470"/>
  <c r="P2470"/>
  <c r="M2470"/>
  <c r="S2472"/>
  <c r="P2472"/>
  <c r="M2472"/>
  <c r="S2474"/>
  <c r="P2474"/>
  <c r="M2474"/>
  <c r="S2476"/>
  <c r="P2476"/>
  <c r="M2476"/>
  <c r="S2478"/>
  <c r="P2478"/>
  <c r="M2478"/>
  <c r="S2480"/>
  <c r="P2480"/>
  <c r="M2480"/>
  <c r="S2482"/>
  <c r="P2482"/>
  <c r="M2482"/>
  <c r="S2484"/>
  <c r="P2484"/>
  <c r="M2484"/>
  <c r="S2486"/>
  <c r="P2486"/>
  <c r="M2486"/>
  <c r="S2488"/>
  <c r="P2488"/>
  <c r="M2488"/>
  <c r="S2490"/>
  <c r="P2490"/>
  <c r="M2490"/>
  <c r="S2492"/>
  <c r="P2492"/>
  <c r="M2492"/>
  <c r="I2494"/>
  <c r="R2494"/>
  <c r="O2494"/>
  <c r="L2494"/>
  <c r="I2495"/>
  <c r="R2495"/>
  <c r="O2495"/>
  <c r="L2495"/>
  <c r="I2496"/>
  <c r="R2496"/>
  <c r="O2496"/>
  <c r="L2496"/>
  <c r="J2292"/>
  <c r="J2293"/>
  <c r="J2294"/>
  <c r="J2295"/>
  <c r="J2296"/>
  <c r="J2297"/>
  <c r="J2298"/>
  <c r="J2299"/>
  <c r="J2300"/>
  <c r="J2301"/>
  <c r="J2302"/>
  <c r="J2303"/>
  <c r="J2304"/>
  <c r="J2305"/>
  <c r="J2306"/>
  <c r="J2307"/>
  <c r="J2308"/>
  <c r="J2309"/>
  <c r="J2310"/>
  <c r="J2311"/>
  <c r="J2312"/>
  <c r="J2313"/>
  <c r="J2314"/>
  <c r="J2315"/>
  <c r="J2316"/>
  <c r="J2317"/>
  <c r="J2318"/>
  <c r="J2319"/>
  <c r="J2320"/>
  <c r="J2321"/>
  <c r="J2322"/>
  <c r="J2323"/>
  <c r="J2324"/>
  <c r="J2325"/>
  <c r="J2326"/>
  <c r="J2327"/>
  <c r="J2328"/>
  <c r="J2329"/>
  <c r="J2330"/>
  <c r="J2331"/>
  <c r="J2332"/>
  <c r="J2333"/>
  <c r="J2334"/>
  <c r="J2335"/>
  <c r="J2336"/>
  <c r="J2337"/>
  <c r="J2338"/>
  <c r="J2339"/>
  <c r="K2380"/>
  <c r="K2381"/>
  <c r="K2382"/>
  <c r="K2383"/>
  <c r="K2384"/>
  <c r="K2385"/>
  <c r="K2386"/>
  <c r="K2387"/>
  <c r="K2388"/>
  <c r="K2389"/>
  <c r="K2390"/>
  <c r="K2391"/>
  <c r="K2392"/>
  <c r="K2393"/>
  <c r="K2394"/>
  <c r="K2395"/>
  <c r="K2396"/>
  <c r="K2397"/>
  <c r="K2398"/>
  <c r="J2399"/>
  <c r="L2400"/>
  <c r="R2400"/>
  <c r="J2401"/>
  <c r="L2402"/>
  <c r="R2402"/>
  <c r="J2403"/>
  <c r="L2404"/>
  <c r="R2404"/>
  <c r="J2405"/>
  <c r="L2406"/>
  <c r="R2406"/>
  <c r="J2407"/>
  <c r="L2408"/>
  <c r="R2408"/>
  <c r="J2409"/>
  <c r="L2410"/>
  <c r="R2410"/>
  <c r="J2411"/>
  <c r="L2412"/>
  <c r="R2412"/>
  <c r="J2413"/>
  <c r="L2414"/>
  <c r="R2414"/>
  <c r="J2415"/>
  <c r="L2416"/>
  <c r="R2416"/>
  <c r="J2417"/>
  <c r="L2418"/>
  <c r="R2418"/>
  <c r="J2419"/>
  <c r="L2420"/>
  <c r="R2420"/>
  <c r="J2421"/>
  <c r="L2422"/>
  <c r="R2422"/>
  <c r="J2423"/>
  <c r="L2424"/>
  <c r="R2424"/>
  <c r="J2425"/>
  <c r="L2426"/>
  <c r="R2426"/>
  <c r="J2427"/>
  <c r="L2428"/>
  <c r="R2428"/>
  <c r="J2429"/>
  <c r="L2430"/>
  <c r="R2430"/>
  <c r="J2431"/>
  <c r="S2399"/>
  <c r="P2399"/>
  <c r="M2399"/>
  <c r="S2401"/>
  <c r="P2401"/>
  <c r="M2401"/>
  <c r="S2403"/>
  <c r="P2403"/>
  <c r="M2403"/>
  <c r="S2405"/>
  <c r="P2405"/>
  <c r="M2405"/>
  <c r="S2407"/>
  <c r="P2407"/>
  <c r="M2407"/>
  <c r="S2409"/>
  <c r="P2409"/>
  <c r="M2409"/>
  <c r="S2411"/>
  <c r="P2411"/>
  <c r="M2411"/>
  <c r="S2413"/>
  <c r="P2413"/>
  <c r="M2413"/>
  <c r="S2415"/>
  <c r="P2415"/>
  <c r="M2415"/>
  <c r="S2417"/>
  <c r="P2417"/>
  <c r="M2417"/>
  <c r="S2419"/>
  <c r="P2419"/>
  <c r="M2419"/>
  <c r="S2421"/>
  <c r="P2421"/>
  <c r="M2421"/>
  <c r="S2423"/>
  <c r="P2423"/>
  <c r="M2423"/>
  <c r="S2425"/>
  <c r="P2425"/>
  <c r="M2425"/>
  <c r="S2427"/>
  <c r="P2427"/>
  <c r="M2427"/>
  <c r="S2429"/>
  <c r="P2429"/>
  <c r="M2429"/>
  <c r="S2431"/>
  <c r="P2431"/>
  <c r="M2431"/>
  <c r="S2433"/>
  <c r="P2433"/>
  <c r="M2433"/>
  <c r="S2435"/>
  <c r="P2435"/>
  <c r="M2435"/>
  <c r="S2437"/>
  <c r="P2437"/>
  <c r="M2437"/>
  <c r="S2439"/>
  <c r="P2439"/>
  <c r="M2439"/>
  <c r="S2441"/>
  <c r="P2441"/>
  <c r="M2441"/>
  <c r="S2443"/>
  <c r="P2443"/>
  <c r="M2443"/>
  <c r="S2445"/>
  <c r="P2445"/>
  <c r="M2445"/>
  <c r="S2447"/>
  <c r="P2447"/>
  <c r="M2447"/>
  <c r="S2449"/>
  <c r="P2449"/>
  <c r="M2449"/>
  <c r="S2451"/>
  <c r="P2451"/>
  <c r="M2451"/>
  <c r="S2453"/>
  <c r="P2453"/>
  <c r="M2453"/>
  <c r="S2455"/>
  <c r="P2455"/>
  <c r="M2455"/>
  <c r="S2457"/>
  <c r="P2457"/>
  <c r="M2457"/>
  <c r="S2459"/>
  <c r="P2459"/>
  <c r="M2459"/>
  <c r="S2461"/>
  <c r="P2461"/>
  <c r="M2461"/>
  <c r="S2463"/>
  <c r="P2463"/>
  <c r="M2463"/>
  <c r="S2465"/>
  <c r="P2465"/>
  <c r="M2465"/>
  <c r="S2467"/>
  <c r="P2467"/>
  <c r="M2467"/>
  <c r="S2469"/>
  <c r="P2469"/>
  <c r="M2469"/>
  <c r="S2471"/>
  <c r="P2471"/>
  <c r="M2471"/>
  <c r="S2473"/>
  <c r="P2473"/>
  <c r="M2473"/>
  <c r="S2475"/>
  <c r="P2475"/>
  <c r="M2475"/>
  <c r="S2477"/>
  <c r="P2477"/>
  <c r="M2477"/>
  <c r="S2479"/>
  <c r="P2479"/>
  <c r="M2479"/>
  <c r="S2481"/>
  <c r="P2481"/>
  <c r="M2481"/>
  <c r="S2483"/>
  <c r="P2483"/>
  <c r="M2483"/>
  <c r="S2485"/>
  <c r="P2485"/>
  <c r="M2485"/>
  <c r="S2487"/>
  <c r="P2487"/>
  <c r="M2487"/>
  <c r="S2489"/>
  <c r="P2489"/>
  <c r="M2489"/>
  <c r="S2491"/>
  <c r="P2491"/>
  <c r="M2491"/>
  <c r="S2493"/>
  <c r="P2493"/>
  <c r="M2493"/>
  <c r="M2340"/>
  <c r="P2340"/>
  <c r="M2341"/>
  <c r="P2341"/>
  <c r="M2342"/>
  <c r="P2342"/>
  <c r="M2343"/>
  <c r="P2343"/>
  <c r="M2344"/>
  <c r="P2344"/>
  <c r="M2345"/>
  <c r="P2345"/>
  <c r="M2346"/>
  <c r="P2346"/>
  <c r="M2347"/>
  <c r="P2347"/>
  <c r="M2348"/>
  <c r="P2348"/>
  <c r="M2349"/>
  <c r="P2349"/>
  <c r="M2350"/>
  <c r="P2350"/>
  <c r="M2351"/>
  <c r="P2351"/>
  <c r="M2352"/>
  <c r="P2352"/>
  <c r="M2353"/>
  <c r="P2353"/>
  <c r="M2354"/>
  <c r="P2354"/>
  <c r="M2355"/>
  <c r="P2355"/>
  <c r="M2356"/>
  <c r="P2356"/>
  <c r="M2357"/>
  <c r="P2357"/>
  <c r="M2358"/>
  <c r="P2358"/>
  <c r="M2359"/>
  <c r="P2359"/>
  <c r="M2360"/>
  <c r="P2360"/>
  <c r="M2361"/>
  <c r="P2361"/>
  <c r="M2362"/>
  <c r="P2362"/>
  <c r="M2363"/>
  <c r="P2363"/>
  <c r="M2364"/>
  <c r="P2364"/>
  <c r="M2365"/>
  <c r="P2365"/>
  <c r="M2366"/>
  <c r="P2366"/>
  <c r="M2367"/>
  <c r="P2367"/>
  <c r="M2368"/>
  <c r="P2368"/>
  <c r="M2369"/>
  <c r="P2369"/>
  <c r="M2370"/>
  <c r="P2370"/>
  <c r="M2371"/>
  <c r="P2371"/>
  <c r="M2372"/>
  <c r="P2372"/>
  <c r="M2373"/>
  <c r="P2373"/>
  <c r="M2374"/>
  <c r="P2374"/>
  <c r="M2375"/>
  <c r="P2375"/>
  <c r="M2376"/>
  <c r="P2376"/>
  <c r="M2377"/>
  <c r="P2377"/>
  <c r="J2380"/>
  <c r="O2400"/>
  <c r="O2402"/>
  <c r="O2404"/>
  <c r="O2406"/>
  <c r="O2408"/>
  <c r="O2410"/>
  <c r="O2412"/>
  <c r="O2414"/>
  <c r="O2416"/>
  <c r="O2418"/>
  <c r="O2420"/>
  <c r="O2422"/>
  <c r="O2424"/>
  <c r="O2426"/>
  <c r="O2428"/>
  <c r="O2430"/>
  <c r="H2611"/>
  <c r="K2514"/>
  <c r="S2516"/>
  <c r="P2516"/>
  <c r="M2516"/>
  <c r="S2518"/>
  <c r="P2518"/>
  <c r="M2518"/>
  <c r="S2520"/>
  <c r="P2520"/>
  <c r="M2520"/>
  <c r="S2522"/>
  <c r="P2522"/>
  <c r="M2522"/>
  <c r="S2524"/>
  <c r="P2524"/>
  <c r="M2524"/>
  <c r="S2526"/>
  <c r="P2526"/>
  <c r="M2526"/>
  <c r="S2528"/>
  <c r="P2528"/>
  <c r="M2528"/>
  <c r="S2530"/>
  <c r="P2530"/>
  <c r="M2530"/>
  <c r="S2532"/>
  <c r="P2532"/>
  <c r="M2532"/>
  <c r="S2534"/>
  <c r="P2534"/>
  <c r="M2534"/>
  <c r="S2536"/>
  <c r="P2536"/>
  <c r="M2536"/>
  <c r="S2538"/>
  <c r="P2538"/>
  <c r="M2538"/>
  <c r="S2540"/>
  <c r="P2540"/>
  <c r="M2540"/>
  <c r="S2542"/>
  <c r="P2542"/>
  <c r="M2542"/>
  <c r="S2544"/>
  <c r="P2544"/>
  <c r="M2544"/>
  <c r="S2546"/>
  <c r="P2546"/>
  <c r="M2546"/>
  <c r="S2548"/>
  <c r="P2548"/>
  <c r="M2548"/>
  <c r="S2550"/>
  <c r="P2550"/>
  <c r="M2550"/>
  <c r="S2552"/>
  <c r="P2552"/>
  <c r="M2552"/>
  <c r="S2554"/>
  <c r="P2554"/>
  <c r="M2554"/>
  <c r="S2556"/>
  <c r="P2556"/>
  <c r="M2556"/>
  <c r="S2558"/>
  <c r="P2558"/>
  <c r="M2558"/>
  <c r="S2560"/>
  <c r="P2560"/>
  <c r="M2560"/>
  <c r="S2562"/>
  <c r="P2562"/>
  <c r="M2562"/>
  <c r="S2564"/>
  <c r="P2564"/>
  <c r="M2564"/>
  <c r="S2566"/>
  <c r="P2566"/>
  <c r="M2566"/>
  <c r="J2432"/>
  <c r="J2433"/>
  <c r="J2434"/>
  <c r="J2435"/>
  <c r="J2436"/>
  <c r="J2437"/>
  <c r="J2438"/>
  <c r="J2439"/>
  <c r="J2440"/>
  <c r="J2441"/>
  <c r="J2442"/>
  <c r="J2443"/>
  <c r="J2444"/>
  <c r="J2445"/>
  <c r="J2446"/>
  <c r="J2447"/>
  <c r="J2448"/>
  <c r="J2449"/>
  <c r="J2450"/>
  <c r="J2451"/>
  <c r="J2452"/>
  <c r="J2453"/>
  <c r="J2454"/>
  <c r="J2455"/>
  <c r="J2456"/>
  <c r="J2457"/>
  <c r="J2458"/>
  <c r="J2459"/>
  <c r="J2460"/>
  <c r="J2461"/>
  <c r="J2462"/>
  <c r="J2463"/>
  <c r="J2464"/>
  <c r="J2465"/>
  <c r="J2466"/>
  <c r="J2467"/>
  <c r="J2468"/>
  <c r="J2469"/>
  <c r="J2470"/>
  <c r="J2471"/>
  <c r="J2472"/>
  <c r="J2473"/>
  <c r="J2474"/>
  <c r="J2475"/>
  <c r="J2476"/>
  <c r="J2477"/>
  <c r="J2478"/>
  <c r="J2479"/>
  <c r="J2480"/>
  <c r="J2481"/>
  <c r="J2482"/>
  <c r="J2483"/>
  <c r="J2484"/>
  <c r="J2485"/>
  <c r="J2486"/>
  <c r="J2487"/>
  <c r="J2488"/>
  <c r="J2489"/>
  <c r="J2490"/>
  <c r="J2491"/>
  <c r="J2492"/>
  <c r="J2493"/>
  <c r="L2514"/>
  <c r="J2515"/>
  <c r="L2516"/>
  <c r="R2516"/>
  <c r="J2517"/>
  <c r="L2518"/>
  <c r="R2518"/>
  <c r="J2519"/>
  <c r="L2520"/>
  <c r="R2520"/>
  <c r="J2521"/>
  <c r="L2522"/>
  <c r="R2522"/>
  <c r="J2523"/>
  <c r="L2524"/>
  <c r="R2524"/>
  <c r="J2525"/>
  <c r="L2526"/>
  <c r="R2526"/>
  <c r="J2527"/>
  <c r="I2514"/>
  <c r="S2515"/>
  <c r="P2515"/>
  <c r="M2515"/>
  <c r="S2517"/>
  <c r="P2517"/>
  <c r="M2517"/>
  <c r="S2519"/>
  <c r="P2519"/>
  <c r="M2519"/>
  <c r="S2521"/>
  <c r="P2521"/>
  <c r="M2521"/>
  <c r="S2523"/>
  <c r="P2523"/>
  <c r="M2523"/>
  <c r="S2525"/>
  <c r="P2525"/>
  <c r="M2525"/>
  <c r="S2527"/>
  <c r="P2527"/>
  <c r="M2527"/>
  <c r="S2529"/>
  <c r="P2529"/>
  <c r="M2529"/>
  <c r="S2531"/>
  <c r="P2531"/>
  <c r="M2531"/>
  <c r="S2533"/>
  <c r="P2533"/>
  <c r="M2533"/>
  <c r="S2535"/>
  <c r="P2535"/>
  <c r="M2535"/>
  <c r="S2537"/>
  <c r="P2537"/>
  <c r="M2537"/>
  <c r="S2539"/>
  <c r="P2539"/>
  <c r="M2539"/>
  <c r="S2541"/>
  <c r="P2541"/>
  <c r="M2541"/>
  <c r="S2543"/>
  <c r="P2543"/>
  <c r="M2543"/>
  <c r="S2545"/>
  <c r="P2545"/>
  <c r="M2545"/>
  <c r="S2547"/>
  <c r="P2547"/>
  <c r="M2547"/>
  <c r="S2549"/>
  <c r="P2549"/>
  <c r="M2549"/>
  <c r="S2551"/>
  <c r="P2551"/>
  <c r="M2551"/>
  <c r="S2553"/>
  <c r="P2553"/>
  <c r="M2553"/>
  <c r="S2555"/>
  <c r="P2555"/>
  <c r="M2555"/>
  <c r="S2557"/>
  <c r="P2557"/>
  <c r="M2557"/>
  <c r="S2559"/>
  <c r="P2559"/>
  <c r="M2559"/>
  <c r="S2561"/>
  <c r="P2561"/>
  <c r="M2561"/>
  <c r="S2563"/>
  <c r="P2563"/>
  <c r="M2563"/>
  <c r="S2565"/>
  <c r="P2565"/>
  <c r="M2565"/>
  <c r="I2567"/>
  <c r="R2567"/>
  <c r="O2567"/>
  <c r="L2567"/>
  <c r="I2568"/>
  <c r="R2568"/>
  <c r="O2568"/>
  <c r="L2568"/>
  <c r="I2569"/>
  <c r="R2569"/>
  <c r="O2569"/>
  <c r="L2569"/>
  <c r="I2570"/>
  <c r="R2570"/>
  <c r="O2570"/>
  <c r="L2570"/>
  <c r="I2571"/>
  <c r="R2571"/>
  <c r="O2571"/>
  <c r="L2571"/>
  <c r="I2572"/>
  <c r="R2572"/>
  <c r="O2572"/>
  <c r="L2572"/>
  <c r="M2494"/>
  <c r="P2494"/>
  <c r="M2495"/>
  <c r="P2495"/>
  <c r="M2496"/>
  <c r="P2496"/>
  <c r="O2514"/>
  <c r="O2516"/>
  <c r="O2518"/>
  <c r="O2520"/>
  <c r="O2522"/>
  <c r="O2524"/>
  <c r="O2526"/>
  <c r="S2574"/>
  <c r="P2574"/>
  <c r="M2574"/>
  <c r="S2576"/>
  <c r="P2576"/>
  <c r="M2576"/>
  <c r="S2578"/>
  <c r="P2578"/>
  <c r="M2578"/>
  <c r="S2580"/>
  <c r="P2580"/>
  <c r="M2580"/>
  <c r="S2582"/>
  <c r="P2582"/>
  <c r="M2582"/>
  <c r="S2584"/>
  <c r="P2584"/>
  <c r="M2584"/>
  <c r="S2586"/>
  <c r="P2586"/>
  <c r="M2586"/>
  <c r="S2588"/>
  <c r="P2588"/>
  <c r="M2588"/>
  <c r="S2590"/>
  <c r="P2590"/>
  <c r="M2590"/>
  <c r="S2592"/>
  <c r="P2592"/>
  <c r="M2592"/>
  <c r="S2594"/>
  <c r="P2594"/>
  <c r="M2594"/>
  <c r="S2596"/>
  <c r="P2596"/>
  <c r="M2596"/>
  <c r="S2598"/>
  <c r="P2598"/>
  <c r="M2598"/>
  <c r="S2600"/>
  <c r="P2600"/>
  <c r="M2600"/>
  <c r="S2602"/>
  <c r="P2602"/>
  <c r="M2602"/>
  <c r="S2604"/>
  <c r="P2604"/>
  <c r="M2604"/>
  <c r="S2606"/>
  <c r="P2606"/>
  <c r="M2606"/>
  <c r="S2608"/>
  <c r="P2608"/>
  <c r="M2608"/>
  <c r="S2610"/>
  <c r="P2610"/>
  <c r="M2610"/>
  <c r="J2528"/>
  <c r="J2529"/>
  <c r="J2530"/>
  <c r="J2531"/>
  <c r="J2532"/>
  <c r="J2533"/>
  <c r="J2534"/>
  <c r="J2535"/>
  <c r="J2536"/>
  <c r="J2537"/>
  <c r="J2538"/>
  <c r="J2539"/>
  <c r="J2540"/>
  <c r="J2541"/>
  <c r="J2542"/>
  <c r="J2543"/>
  <c r="J2544"/>
  <c r="J2545"/>
  <c r="J2546"/>
  <c r="J2547"/>
  <c r="J2548"/>
  <c r="J2549"/>
  <c r="J2550"/>
  <c r="J2551"/>
  <c r="J2552"/>
  <c r="J2553"/>
  <c r="J2554"/>
  <c r="J2555"/>
  <c r="J2556"/>
  <c r="J2557"/>
  <c r="J2558"/>
  <c r="J2559"/>
  <c r="J2560"/>
  <c r="J2561"/>
  <c r="J2562"/>
  <c r="J2563"/>
  <c r="J2564"/>
  <c r="J2565"/>
  <c r="J2566"/>
  <c r="J2573"/>
  <c r="L2574"/>
  <c r="R2574"/>
  <c r="J2575"/>
  <c r="L2576"/>
  <c r="R2576"/>
  <c r="J2577"/>
  <c r="L2578"/>
  <c r="R2578"/>
  <c r="J2579"/>
  <c r="L2580"/>
  <c r="R2580"/>
  <c r="J2581"/>
  <c r="L2582"/>
  <c r="R2582"/>
  <c r="J2583"/>
  <c r="L2584"/>
  <c r="R2584"/>
  <c r="J2585"/>
  <c r="L2586"/>
  <c r="R2586"/>
  <c r="J2587"/>
  <c r="L2588"/>
  <c r="R2588"/>
  <c r="J2589"/>
  <c r="L2590"/>
  <c r="R2590"/>
  <c r="J2591"/>
  <c r="L2592"/>
  <c r="R2592"/>
  <c r="J2593"/>
  <c r="L2594"/>
  <c r="R2594"/>
  <c r="J2595"/>
  <c r="L2596"/>
  <c r="R2596"/>
  <c r="J2597"/>
  <c r="L2598"/>
  <c r="R2598"/>
  <c r="J2599"/>
  <c r="L2600"/>
  <c r="R2600"/>
  <c r="J2601"/>
  <c r="L2602"/>
  <c r="R2602"/>
  <c r="J2603"/>
  <c r="L2604"/>
  <c r="R2604"/>
  <c r="J2605"/>
  <c r="L2606"/>
  <c r="R2606"/>
  <c r="J2607"/>
  <c r="L2608"/>
  <c r="R2608"/>
  <c r="J2609"/>
  <c r="S2573"/>
  <c r="P2573"/>
  <c r="M2573"/>
  <c r="S2575"/>
  <c r="P2575"/>
  <c r="M2575"/>
  <c r="S2577"/>
  <c r="P2577"/>
  <c r="M2577"/>
  <c r="S2579"/>
  <c r="P2579"/>
  <c r="M2579"/>
  <c r="S2581"/>
  <c r="P2581"/>
  <c r="M2581"/>
  <c r="S2583"/>
  <c r="P2583"/>
  <c r="M2583"/>
  <c r="S2585"/>
  <c r="P2585"/>
  <c r="M2585"/>
  <c r="S2587"/>
  <c r="P2587"/>
  <c r="M2587"/>
  <c r="S2589"/>
  <c r="P2589"/>
  <c r="M2589"/>
  <c r="S2591"/>
  <c r="P2591"/>
  <c r="M2591"/>
  <c r="S2593"/>
  <c r="P2593"/>
  <c r="M2593"/>
  <c r="S2595"/>
  <c r="P2595"/>
  <c r="M2595"/>
  <c r="S2597"/>
  <c r="P2597"/>
  <c r="M2597"/>
  <c r="S2599"/>
  <c r="P2599"/>
  <c r="M2599"/>
  <c r="S2601"/>
  <c r="P2601"/>
  <c r="M2601"/>
  <c r="S2603"/>
  <c r="P2603"/>
  <c r="M2603"/>
  <c r="S2605"/>
  <c r="P2605"/>
  <c r="M2605"/>
  <c r="S2607"/>
  <c r="P2607"/>
  <c r="M2607"/>
  <c r="S2609"/>
  <c r="P2609"/>
  <c r="M2609"/>
  <c r="M2567"/>
  <c r="P2567"/>
  <c r="M2568"/>
  <c r="P2568"/>
  <c r="M2569"/>
  <c r="P2569"/>
  <c r="M2570"/>
  <c r="P2570"/>
  <c r="M2571"/>
  <c r="P2571"/>
  <c r="M2572"/>
  <c r="P2572"/>
  <c r="O2574"/>
  <c r="O2576"/>
  <c r="O2578"/>
  <c r="O2580"/>
  <c r="O2582"/>
  <c r="O2584"/>
  <c r="O2586"/>
  <c r="O2588"/>
  <c r="O2590"/>
  <c r="O2592"/>
  <c r="O2594"/>
  <c r="O2596"/>
  <c r="O2598"/>
  <c r="O2600"/>
  <c r="O2602"/>
  <c r="O2604"/>
  <c r="O2606"/>
  <c r="O2608"/>
  <c r="J2610"/>
  <c r="I2609" l="1"/>
  <c r="R2609"/>
  <c r="L2609"/>
  <c r="O2609"/>
  <c r="I2605"/>
  <c r="R2605"/>
  <c r="L2605"/>
  <c r="O2605"/>
  <c r="I2601"/>
  <c r="R2601"/>
  <c r="L2601"/>
  <c r="O2601"/>
  <c r="I2597"/>
  <c r="R2597"/>
  <c r="L2597"/>
  <c r="O2597"/>
  <c r="I2593"/>
  <c r="R2593"/>
  <c r="L2593"/>
  <c r="O2593"/>
  <c r="I2589"/>
  <c r="R2589"/>
  <c r="L2589"/>
  <c r="O2589"/>
  <c r="I2585"/>
  <c r="R2585"/>
  <c r="L2585"/>
  <c r="O2585"/>
  <c r="I2581"/>
  <c r="R2581"/>
  <c r="L2581"/>
  <c r="O2581"/>
  <c r="I2577"/>
  <c r="R2577"/>
  <c r="L2577"/>
  <c r="O2577"/>
  <c r="I2573"/>
  <c r="R2573"/>
  <c r="L2573"/>
  <c r="O2573"/>
  <c r="I2565"/>
  <c r="R2565"/>
  <c r="O2565"/>
  <c r="L2565"/>
  <c r="I2563"/>
  <c r="R2563"/>
  <c r="O2563"/>
  <c r="L2563"/>
  <c r="I2561"/>
  <c r="R2561"/>
  <c r="O2561"/>
  <c r="L2561"/>
  <c r="I2559"/>
  <c r="R2559"/>
  <c r="O2559"/>
  <c r="L2559"/>
  <c r="I2557"/>
  <c r="R2557"/>
  <c r="O2557"/>
  <c r="L2557"/>
  <c r="I2555"/>
  <c r="R2555"/>
  <c r="O2555"/>
  <c r="L2555"/>
  <c r="I2553"/>
  <c r="R2553"/>
  <c r="O2553"/>
  <c r="L2553"/>
  <c r="I2551"/>
  <c r="R2551"/>
  <c r="O2551"/>
  <c r="L2551"/>
  <c r="I2549"/>
  <c r="R2549"/>
  <c r="O2549"/>
  <c r="L2549"/>
  <c r="I2547"/>
  <c r="R2547"/>
  <c r="O2547"/>
  <c r="L2547"/>
  <c r="I2545"/>
  <c r="R2545"/>
  <c r="O2545"/>
  <c r="L2545"/>
  <c r="I2543"/>
  <c r="R2543"/>
  <c r="O2543"/>
  <c r="L2543"/>
  <c r="I2541"/>
  <c r="R2541"/>
  <c r="O2541"/>
  <c r="L2541"/>
  <c r="I2539"/>
  <c r="R2539"/>
  <c r="O2539"/>
  <c r="L2539"/>
  <c r="I2537"/>
  <c r="R2537"/>
  <c r="O2537"/>
  <c r="L2537"/>
  <c r="I2535"/>
  <c r="R2535"/>
  <c r="O2535"/>
  <c r="L2535"/>
  <c r="I2533"/>
  <c r="R2533"/>
  <c r="O2533"/>
  <c r="L2533"/>
  <c r="I2531"/>
  <c r="R2531"/>
  <c r="O2531"/>
  <c r="L2531"/>
  <c r="I2529"/>
  <c r="R2529"/>
  <c r="O2529"/>
  <c r="L2529"/>
  <c r="I2527"/>
  <c r="R2527"/>
  <c r="O2527"/>
  <c r="L2527"/>
  <c r="I2523"/>
  <c r="R2523"/>
  <c r="L2523"/>
  <c r="O2523"/>
  <c r="I2519"/>
  <c r="R2519"/>
  <c r="L2519"/>
  <c r="O2519"/>
  <c r="I2515"/>
  <c r="R2515"/>
  <c r="L2515"/>
  <c r="O2515"/>
  <c r="I2493"/>
  <c r="R2493"/>
  <c r="O2493"/>
  <c r="L2493"/>
  <c r="I2491"/>
  <c r="R2491"/>
  <c r="O2491"/>
  <c r="L2491"/>
  <c r="I2489"/>
  <c r="R2489"/>
  <c r="O2489"/>
  <c r="L2489"/>
  <c r="I2487"/>
  <c r="R2487"/>
  <c r="O2487"/>
  <c r="L2487"/>
  <c r="I2485"/>
  <c r="R2485"/>
  <c r="O2485"/>
  <c r="L2485"/>
  <c r="I2483"/>
  <c r="R2483"/>
  <c r="O2483"/>
  <c r="L2483"/>
  <c r="I2481"/>
  <c r="R2481"/>
  <c r="O2481"/>
  <c r="L2481"/>
  <c r="I2479"/>
  <c r="R2479"/>
  <c r="O2479"/>
  <c r="L2479"/>
  <c r="I2477"/>
  <c r="R2477"/>
  <c r="O2477"/>
  <c r="L2477"/>
  <c r="I2475"/>
  <c r="R2475"/>
  <c r="O2475"/>
  <c r="L2475"/>
  <c r="I2473"/>
  <c r="R2473"/>
  <c r="O2473"/>
  <c r="L2473"/>
  <c r="I2471"/>
  <c r="R2471"/>
  <c r="O2471"/>
  <c r="L2471"/>
  <c r="I2469"/>
  <c r="R2469"/>
  <c r="O2469"/>
  <c r="L2469"/>
  <c r="I2467"/>
  <c r="R2467"/>
  <c r="O2467"/>
  <c r="L2467"/>
  <c r="I2465"/>
  <c r="R2465"/>
  <c r="O2465"/>
  <c r="L2465"/>
  <c r="I2463"/>
  <c r="R2463"/>
  <c r="O2463"/>
  <c r="L2463"/>
  <c r="I2461"/>
  <c r="R2461"/>
  <c r="O2461"/>
  <c r="L2461"/>
  <c r="I2459"/>
  <c r="R2459"/>
  <c r="O2459"/>
  <c r="L2459"/>
  <c r="I2457"/>
  <c r="R2457"/>
  <c r="O2457"/>
  <c r="L2457"/>
  <c r="I2455"/>
  <c r="R2455"/>
  <c r="O2455"/>
  <c r="L2455"/>
  <c r="I2453"/>
  <c r="R2453"/>
  <c r="O2453"/>
  <c r="L2453"/>
  <c r="I2451"/>
  <c r="R2451"/>
  <c r="O2451"/>
  <c r="L2451"/>
  <c r="I2449"/>
  <c r="R2449"/>
  <c r="O2449"/>
  <c r="L2449"/>
  <c r="I2447"/>
  <c r="R2447"/>
  <c r="O2447"/>
  <c r="L2447"/>
  <c r="I2445"/>
  <c r="R2445"/>
  <c r="O2445"/>
  <c r="L2445"/>
  <c r="I2443"/>
  <c r="R2443"/>
  <c r="O2443"/>
  <c r="L2443"/>
  <c r="I2441"/>
  <c r="R2441"/>
  <c r="O2441"/>
  <c r="L2441"/>
  <c r="I2439"/>
  <c r="R2439"/>
  <c r="O2439"/>
  <c r="L2439"/>
  <c r="I2437"/>
  <c r="R2437"/>
  <c r="O2437"/>
  <c r="L2437"/>
  <c r="I2435"/>
  <c r="R2435"/>
  <c r="O2435"/>
  <c r="L2435"/>
  <c r="I2433"/>
  <c r="R2433"/>
  <c r="O2433"/>
  <c r="L2433"/>
  <c r="K2611"/>
  <c r="E2696" s="1"/>
  <c r="S2514"/>
  <c r="S2611" s="1"/>
  <c r="P2514"/>
  <c r="P2611" s="1"/>
  <c r="M2514"/>
  <c r="M2611" s="1"/>
  <c r="J2497"/>
  <c r="C2694" s="1"/>
  <c r="R2380"/>
  <c r="O2380"/>
  <c r="L2380"/>
  <c r="I2380"/>
  <c r="I2431"/>
  <c r="R2431"/>
  <c r="L2431"/>
  <c r="O2431"/>
  <c r="I2427"/>
  <c r="R2427"/>
  <c r="L2427"/>
  <c r="O2427"/>
  <c r="I2423"/>
  <c r="R2423"/>
  <c r="L2423"/>
  <c r="O2423"/>
  <c r="I2419"/>
  <c r="R2419"/>
  <c r="L2419"/>
  <c r="O2419"/>
  <c r="I2415"/>
  <c r="R2415"/>
  <c r="L2415"/>
  <c r="O2415"/>
  <c r="I2411"/>
  <c r="R2411"/>
  <c r="L2411"/>
  <c r="O2411"/>
  <c r="I2407"/>
  <c r="R2407"/>
  <c r="L2407"/>
  <c r="O2407"/>
  <c r="I2403"/>
  <c r="R2403"/>
  <c r="L2403"/>
  <c r="O2403"/>
  <c r="I2399"/>
  <c r="R2399"/>
  <c r="L2399"/>
  <c r="O2399"/>
  <c r="S2397"/>
  <c r="P2397"/>
  <c r="M2397"/>
  <c r="S2395"/>
  <c r="P2395"/>
  <c r="M2395"/>
  <c r="S2393"/>
  <c r="P2393"/>
  <c r="M2393"/>
  <c r="S2391"/>
  <c r="P2391"/>
  <c r="M2391"/>
  <c r="S2389"/>
  <c r="P2389"/>
  <c r="M2389"/>
  <c r="S2387"/>
  <c r="P2387"/>
  <c r="M2387"/>
  <c r="S2385"/>
  <c r="P2385"/>
  <c r="M2385"/>
  <c r="S2383"/>
  <c r="P2383"/>
  <c r="M2383"/>
  <c r="S2381"/>
  <c r="P2381"/>
  <c r="M2381"/>
  <c r="I2339"/>
  <c r="R2339"/>
  <c r="O2339"/>
  <c r="L2339"/>
  <c r="I2337"/>
  <c r="R2337"/>
  <c r="O2337"/>
  <c r="L2337"/>
  <c r="I2335"/>
  <c r="R2335"/>
  <c r="O2335"/>
  <c r="L2335"/>
  <c r="I2333"/>
  <c r="R2333"/>
  <c r="O2333"/>
  <c r="L2333"/>
  <c r="I2331"/>
  <c r="R2331"/>
  <c r="O2331"/>
  <c r="L2331"/>
  <c r="I2329"/>
  <c r="R2329"/>
  <c r="O2329"/>
  <c r="L2329"/>
  <c r="I2327"/>
  <c r="R2327"/>
  <c r="O2327"/>
  <c r="L2327"/>
  <c r="I2325"/>
  <c r="R2325"/>
  <c r="O2325"/>
  <c r="L2325"/>
  <c r="I2323"/>
  <c r="R2323"/>
  <c r="O2323"/>
  <c r="L2323"/>
  <c r="I2321"/>
  <c r="R2321"/>
  <c r="O2321"/>
  <c r="L2321"/>
  <c r="I2319"/>
  <c r="R2319"/>
  <c r="O2319"/>
  <c r="L2319"/>
  <c r="I2317"/>
  <c r="R2317"/>
  <c r="O2317"/>
  <c r="L2317"/>
  <c r="I2315"/>
  <c r="R2315"/>
  <c r="O2315"/>
  <c r="L2315"/>
  <c r="I2313"/>
  <c r="R2313"/>
  <c r="O2313"/>
  <c r="L2313"/>
  <c r="I2311"/>
  <c r="R2311"/>
  <c r="O2311"/>
  <c r="L2311"/>
  <c r="I2309"/>
  <c r="R2309"/>
  <c r="O2309"/>
  <c r="L2309"/>
  <c r="I2307"/>
  <c r="R2307"/>
  <c r="O2307"/>
  <c r="L2307"/>
  <c r="I2305"/>
  <c r="R2305"/>
  <c r="O2305"/>
  <c r="L2305"/>
  <c r="I2303"/>
  <c r="R2303"/>
  <c r="O2303"/>
  <c r="L2303"/>
  <c r="I2301"/>
  <c r="R2301"/>
  <c r="O2301"/>
  <c r="L2301"/>
  <c r="I2299"/>
  <c r="R2299"/>
  <c r="O2299"/>
  <c r="L2299"/>
  <c r="I2297"/>
  <c r="R2297"/>
  <c r="O2297"/>
  <c r="L2297"/>
  <c r="I2295"/>
  <c r="R2295"/>
  <c r="O2295"/>
  <c r="L2295"/>
  <c r="I2293"/>
  <c r="R2293"/>
  <c r="O2293"/>
  <c r="L2293"/>
  <c r="I2289"/>
  <c r="O2289"/>
  <c r="R2289"/>
  <c r="L2289"/>
  <c r="I2285"/>
  <c r="O2285"/>
  <c r="R2285"/>
  <c r="L2285"/>
  <c r="I2281"/>
  <c r="O2281"/>
  <c r="R2281"/>
  <c r="L2281"/>
  <c r="I2277"/>
  <c r="O2277"/>
  <c r="R2277"/>
  <c r="L2277"/>
  <c r="S2040"/>
  <c r="S2139" s="1"/>
  <c r="P2040"/>
  <c r="P2139" s="1"/>
  <c r="M2040"/>
  <c r="M2139" s="1"/>
  <c r="K2139"/>
  <c r="E2709" s="1"/>
  <c r="S2238"/>
  <c r="P2238"/>
  <c r="M2238"/>
  <c r="S2236"/>
  <c r="P2236"/>
  <c r="M2236"/>
  <c r="S2234"/>
  <c r="P2234"/>
  <c r="M2234"/>
  <c r="S2232"/>
  <c r="P2232"/>
  <c r="M2232"/>
  <c r="S2230"/>
  <c r="P2230"/>
  <c r="M2230"/>
  <c r="S2228"/>
  <c r="P2228"/>
  <c r="M2228"/>
  <c r="S2226"/>
  <c r="P2226"/>
  <c r="M2226"/>
  <c r="S2224"/>
  <c r="P2224"/>
  <c r="M2224"/>
  <c r="S2222"/>
  <c r="P2222"/>
  <c r="M2222"/>
  <c r="S2220"/>
  <c r="P2220"/>
  <c r="M2220"/>
  <c r="S2218"/>
  <c r="P2218"/>
  <c r="M2218"/>
  <c r="S2216"/>
  <c r="P2216"/>
  <c r="M2216"/>
  <c r="S2214"/>
  <c r="P2214"/>
  <c r="M2214"/>
  <c r="S2212"/>
  <c r="P2212"/>
  <c r="M2212"/>
  <c r="S2210"/>
  <c r="P2210"/>
  <c r="M2210"/>
  <c r="S2208"/>
  <c r="P2208"/>
  <c r="M2208"/>
  <c r="S2206"/>
  <c r="P2206"/>
  <c r="M2206"/>
  <c r="S2204"/>
  <c r="P2204"/>
  <c r="M2204"/>
  <c r="S2202"/>
  <c r="P2202"/>
  <c r="M2202"/>
  <c r="S2200"/>
  <c r="P2200"/>
  <c r="M2200"/>
  <c r="S2198"/>
  <c r="P2198"/>
  <c r="M2198"/>
  <c r="S2196"/>
  <c r="P2196"/>
  <c r="M2196"/>
  <c r="S2194"/>
  <c r="P2194"/>
  <c r="M2194"/>
  <c r="S2192"/>
  <c r="P2192"/>
  <c r="M2192"/>
  <c r="S2190"/>
  <c r="P2190"/>
  <c r="M2190"/>
  <c r="S2188"/>
  <c r="P2188"/>
  <c r="M2188"/>
  <c r="S2186"/>
  <c r="P2186"/>
  <c r="M2186"/>
  <c r="S2184"/>
  <c r="P2184"/>
  <c r="M2184"/>
  <c r="S2182"/>
  <c r="P2182"/>
  <c r="M2182"/>
  <c r="S2180"/>
  <c r="P2180"/>
  <c r="M2180"/>
  <c r="S2178"/>
  <c r="P2178"/>
  <c r="M2178"/>
  <c r="S2176"/>
  <c r="P2176"/>
  <c r="M2176"/>
  <c r="S2174"/>
  <c r="P2174"/>
  <c r="M2174"/>
  <c r="S2172"/>
  <c r="P2172"/>
  <c r="M2172"/>
  <c r="S2170"/>
  <c r="P2170"/>
  <c r="M2170"/>
  <c r="S2168"/>
  <c r="P2168"/>
  <c r="M2168"/>
  <c r="S2166"/>
  <c r="P2166"/>
  <c r="M2166"/>
  <c r="S2164"/>
  <c r="P2164"/>
  <c r="M2164"/>
  <c r="S2162"/>
  <c r="P2162"/>
  <c r="M2162"/>
  <c r="S2160"/>
  <c r="P2160"/>
  <c r="M2160"/>
  <c r="S2158"/>
  <c r="P2158"/>
  <c r="M2158"/>
  <c r="S2156"/>
  <c r="P2156"/>
  <c r="M2156"/>
  <c r="S2154"/>
  <c r="P2154"/>
  <c r="M2154"/>
  <c r="S2152"/>
  <c r="P2152"/>
  <c r="M2152"/>
  <c r="S2150"/>
  <c r="P2150"/>
  <c r="M2150"/>
  <c r="S2148"/>
  <c r="P2148"/>
  <c r="M2148"/>
  <c r="S2146"/>
  <c r="P2146"/>
  <c r="M2146"/>
  <c r="I2067"/>
  <c r="R2067"/>
  <c r="O2067"/>
  <c r="L2067"/>
  <c r="I2065"/>
  <c r="R2065"/>
  <c r="O2065"/>
  <c r="L2065"/>
  <c r="I2063"/>
  <c r="R2063"/>
  <c r="O2063"/>
  <c r="L2063"/>
  <c r="I2061"/>
  <c r="R2061"/>
  <c r="O2061"/>
  <c r="L2061"/>
  <c r="I2059"/>
  <c r="R2059"/>
  <c r="O2059"/>
  <c r="L2059"/>
  <c r="I2057"/>
  <c r="R2057"/>
  <c r="O2057"/>
  <c r="L2057"/>
  <c r="I2055"/>
  <c r="R2055"/>
  <c r="O2055"/>
  <c r="L2055"/>
  <c r="I2053"/>
  <c r="R2053"/>
  <c r="O2053"/>
  <c r="L2053"/>
  <c r="I2051"/>
  <c r="R2051"/>
  <c r="O2051"/>
  <c r="L2051"/>
  <c r="I2049"/>
  <c r="R2049"/>
  <c r="O2049"/>
  <c r="L2049"/>
  <c r="I2047"/>
  <c r="R2047"/>
  <c r="O2047"/>
  <c r="L2047"/>
  <c r="I2045"/>
  <c r="R2045"/>
  <c r="O2045"/>
  <c r="L2045"/>
  <c r="I2043"/>
  <c r="R2043"/>
  <c r="O2043"/>
  <c r="L2043"/>
  <c r="I2041"/>
  <c r="R2041"/>
  <c r="O2041"/>
  <c r="L2041"/>
  <c r="S2027"/>
  <c r="P2027"/>
  <c r="M2027"/>
  <c r="I2019"/>
  <c r="R2019"/>
  <c r="O2019"/>
  <c r="L2019"/>
  <c r="I2017"/>
  <c r="R2017"/>
  <c r="O2017"/>
  <c r="L2017"/>
  <c r="I2015"/>
  <c r="R2015"/>
  <c r="O2015"/>
  <c r="L2015"/>
  <c r="I2013"/>
  <c r="R2013"/>
  <c r="O2013"/>
  <c r="L2013"/>
  <c r="I2011"/>
  <c r="R2011"/>
  <c r="O2011"/>
  <c r="L2011"/>
  <c r="I2009"/>
  <c r="R2009"/>
  <c r="O2009"/>
  <c r="L2009"/>
  <c r="I2007"/>
  <c r="R2007"/>
  <c r="O2007"/>
  <c r="L2007"/>
  <c r="I2005"/>
  <c r="R2005"/>
  <c r="O2005"/>
  <c r="L2005"/>
  <c r="I2003"/>
  <c r="R2003"/>
  <c r="O2003"/>
  <c r="L2003"/>
  <c r="I2001"/>
  <c r="R2001"/>
  <c r="O2001"/>
  <c r="L2001"/>
  <c r="I1999"/>
  <c r="R1999"/>
  <c r="O1999"/>
  <c r="L1999"/>
  <c r="I1997"/>
  <c r="R1997"/>
  <c r="O1997"/>
  <c r="L1997"/>
  <c r="I1995"/>
  <c r="R1995"/>
  <c r="O1995"/>
  <c r="L1995"/>
  <c r="I1993"/>
  <c r="R1993"/>
  <c r="O1993"/>
  <c r="L1993"/>
  <c r="I1991"/>
  <c r="R1991"/>
  <c r="O1991"/>
  <c r="L1991"/>
  <c r="I1989"/>
  <c r="R1989"/>
  <c r="O1989"/>
  <c r="L1989"/>
  <c r="I1987"/>
  <c r="R1987"/>
  <c r="O1987"/>
  <c r="L1987"/>
  <c r="I1985"/>
  <c r="R1985"/>
  <c r="O1985"/>
  <c r="L1985"/>
  <c r="I1983"/>
  <c r="R1983"/>
  <c r="O1983"/>
  <c r="L1983"/>
  <c r="I1981"/>
  <c r="R1981"/>
  <c r="O1981"/>
  <c r="L1981"/>
  <c r="I1979"/>
  <c r="R1979"/>
  <c r="O1979"/>
  <c r="L1979"/>
  <c r="I1977"/>
  <c r="R1977"/>
  <c r="O1977"/>
  <c r="L1977"/>
  <c r="I1975"/>
  <c r="R1975"/>
  <c r="O1975"/>
  <c r="L1975"/>
  <c r="I1973"/>
  <c r="R1973"/>
  <c r="O1973"/>
  <c r="L1973"/>
  <c r="I1971"/>
  <c r="R1971"/>
  <c r="O1971"/>
  <c r="L1971"/>
  <c r="I1969"/>
  <c r="R1969"/>
  <c r="O1969"/>
  <c r="L1969"/>
  <c r="I1967"/>
  <c r="R1967"/>
  <c r="O1967"/>
  <c r="L1967"/>
  <c r="I1965"/>
  <c r="R1965"/>
  <c r="O1965"/>
  <c r="L1965"/>
  <c r="I1963"/>
  <c r="R1963"/>
  <c r="O1963"/>
  <c r="L1963"/>
  <c r="I1961"/>
  <c r="R1961"/>
  <c r="O1961"/>
  <c r="L1961"/>
  <c r="I1959"/>
  <c r="R1959"/>
  <c r="O1959"/>
  <c r="L1959"/>
  <c r="I1957"/>
  <c r="R1957"/>
  <c r="O1957"/>
  <c r="L1957"/>
  <c r="I1955"/>
  <c r="R1955"/>
  <c r="O1955"/>
  <c r="L1955"/>
  <c r="I1953"/>
  <c r="R1953"/>
  <c r="O1953"/>
  <c r="L1953"/>
  <c r="I1951"/>
  <c r="R1951"/>
  <c r="O1951"/>
  <c r="L1951"/>
  <c r="I1949"/>
  <c r="R1949"/>
  <c r="O1949"/>
  <c r="L1949"/>
  <c r="I1947"/>
  <c r="R1947"/>
  <c r="O1947"/>
  <c r="L1947"/>
  <c r="I1945"/>
  <c r="R1945"/>
  <c r="O1945"/>
  <c r="L1945"/>
  <c r="I1943"/>
  <c r="R1943"/>
  <c r="O1943"/>
  <c r="L1943"/>
  <c r="I1941"/>
  <c r="R1941"/>
  <c r="O1941"/>
  <c r="L1941"/>
  <c r="I1939"/>
  <c r="R1939"/>
  <c r="O1939"/>
  <c r="L1939"/>
  <c r="I1937"/>
  <c r="R1937"/>
  <c r="O1937"/>
  <c r="L1937"/>
  <c r="I1935"/>
  <c r="R1935"/>
  <c r="O1935"/>
  <c r="L1935"/>
  <c r="J2037"/>
  <c r="C2707" s="1"/>
  <c r="I1933"/>
  <c r="R1933"/>
  <c r="O1933"/>
  <c r="L1933"/>
  <c r="S1856"/>
  <c r="P1856"/>
  <c r="M1856"/>
  <c r="K1921"/>
  <c r="E2706" s="1"/>
  <c r="I1856"/>
  <c r="I1854"/>
  <c r="R1854"/>
  <c r="O1854"/>
  <c r="L1854"/>
  <c r="I1852"/>
  <c r="R1852"/>
  <c r="O1852"/>
  <c r="L1852"/>
  <c r="I1850"/>
  <c r="R1850"/>
  <c r="O1850"/>
  <c r="L1850"/>
  <c r="I1848"/>
  <c r="R1848"/>
  <c r="O1848"/>
  <c r="L1848"/>
  <c r="I1846"/>
  <c r="R1846"/>
  <c r="O1846"/>
  <c r="L1846"/>
  <c r="I1844"/>
  <c r="R1844"/>
  <c r="O1844"/>
  <c r="L1844"/>
  <c r="I1842"/>
  <c r="R1842"/>
  <c r="O1842"/>
  <c r="L1842"/>
  <c r="I1840"/>
  <c r="R1840"/>
  <c r="O1840"/>
  <c r="L1840"/>
  <c r="I1838"/>
  <c r="R1838"/>
  <c r="O1838"/>
  <c r="L1838"/>
  <c r="I1836"/>
  <c r="R1836"/>
  <c r="O1836"/>
  <c r="L1836"/>
  <c r="I1834"/>
  <c r="R1834"/>
  <c r="O1834"/>
  <c r="L1834"/>
  <c r="I1832"/>
  <c r="R1832"/>
  <c r="O1832"/>
  <c r="L1832"/>
  <c r="I1830"/>
  <c r="R1830"/>
  <c r="O1830"/>
  <c r="L1830"/>
  <c r="I1828"/>
  <c r="R1828"/>
  <c r="O1828"/>
  <c r="L1828"/>
  <c r="I1826"/>
  <c r="J1921"/>
  <c r="C2706" s="1"/>
  <c r="R1826"/>
  <c r="O1826"/>
  <c r="L1826"/>
  <c r="S1782"/>
  <c r="P1782"/>
  <c r="M1782"/>
  <c r="I1782"/>
  <c r="I1765"/>
  <c r="R1765"/>
  <c r="O1765"/>
  <c r="L1765"/>
  <c r="I2238"/>
  <c r="I2236"/>
  <c r="I2234"/>
  <c r="I2232"/>
  <c r="I2230"/>
  <c r="I2228"/>
  <c r="I2226"/>
  <c r="I2224"/>
  <c r="I2222"/>
  <c r="I2220"/>
  <c r="I2218"/>
  <c r="I2216"/>
  <c r="I2214"/>
  <c r="I2212"/>
  <c r="I2210"/>
  <c r="I2208"/>
  <c r="I2206"/>
  <c r="I2204"/>
  <c r="I2202"/>
  <c r="I2200"/>
  <c r="I2198"/>
  <c r="I2196"/>
  <c r="I2194"/>
  <c r="I2192"/>
  <c r="I2190"/>
  <c r="I2188"/>
  <c r="I2186"/>
  <c r="I2184"/>
  <c r="I2182"/>
  <c r="I2180"/>
  <c r="I2178"/>
  <c r="I2176"/>
  <c r="I2174"/>
  <c r="I2172"/>
  <c r="I2170"/>
  <c r="I2168"/>
  <c r="I2166"/>
  <c r="I2164"/>
  <c r="I2162"/>
  <c r="I2160"/>
  <c r="I2158"/>
  <c r="I2156"/>
  <c r="I2154"/>
  <c r="I2152"/>
  <c r="I2150"/>
  <c r="I2148"/>
  <c r="I2146"/>
  <c r="I2610"/>
  <c r="R2610"/>
  <c r="O2610"/>
  <c r="L2610"/>
  <c r="I2607"/>
  <c r="R2607"/>
  <c r="L2607"/>
  <c r="O2607"/>
  <c r="I2603"/>
  <c r="R2603"/>
  <c r="L2603"/>
  <c r="O2603"/>
  <c r="I2599"/>
  <c r="R2599"/>
  <c r="L2599"/>
  <c r="O2599"/>
  <c r="I2595"/>
  <c r="R2595"/>
  <c r="L2595"/>
  <c r="O2595"/>
  <c r="I2591"/>
  <c r="R2591"/>
  <c r="L2591"/>
  <c r="O2591"/>
  <c r="I2587"/>
  <c r="R2587"/>
  <c r="L2587"/>
  <c r="O2587"/>
  <c r="I2583"/>
  <c r="R2583"/>
  <c r="L2583"/>
  <c r="O2583"/>
  <c r="I2579"/>
  <c r="R2579"/>
  <c r="L2579"/>
  <c r="O2579"/>
  <c r="I2575"/>
  <c r="R2575"/>
  <c r="L2575"/>
  <c r="O2575"/>
  <c r="I2566"/>
  <c r="R2566"/>
  <c r="O2566"/>
  <c r="L2566"/>
  <c r="I2564"/>
  <c r="R2564"/>
  <c r="O2564"/>
  <c r="L2564"/>
  <c r="I2562"/>
  <c r="R2562"/>
  <c r="O2562"/>
  <c r="L2562"/>
  <c r="I2560"/>
  <c r="R2560"/>
  <c r="O2560"/>
  <c r="L2560"/>
  <c r="I2558"/>
  <c r="R2558"/>
  <c r="O2558"/>
  <c r="L2558"/>
  <c r="I2556"/>
  <c r="R2556"/>
  <c r="O2556"/>
  <c r="L2556"/>
  <c r="I2554"/>
  <c r="R2554"/>
  <c r="O2554"/>
  <c r="L2554"/>
  <c r="I2552"/>
  <c r="R2552"/>
  <c r="O2552"/>
  <c r="L2552"/>
  <c r="I2550"/>
  <c r="R2550"/>
  <c r="O2550"/>
  <c r="L2550"/>
  <c r="I2548"/>
  <c r="R2548"/>
  <c r="O2548"/>
  <c r="L2548"/>
  <c r="I2546"/>
  <c r="R2546"/>
  <c r="O2546"/>
  <c r="L2546"/>
  <c r="I2544"/>
  <c r="R2544"/>
  <c r="O2544"/>
  <c r="L2544"/>
  <c r="I2542"/>
  <c r="R2542"/>
  <c r="O2542"/>
  <c r="L2542"/>
  <c r="I2540"/>
  <c r="R2540"/>
  <c r="O2540"/>
  <c r="L2540"/>
  <c r="I2538"/>
  <c r="R2538"/>
  <c r="O2538"/>
  <c r="L2538"/>
  <c r="I2536"/>
  <c r="R2536"/>
  <c r="O2536"/>
  <c r="L2536"/>
  <c r="I2534"/>
  <c r="R2534"/>
  <c r="O2534"/>
  <c r="L2534"/>
  <c r="I2532"/>
  <c r="R2532"/>
  <c r="O2532"/>
  <c r="L2532"/>
  <c r="I2530"/>
  <c r="R2530"/>
  <c r="O2530"/>
  <c r="L2530"/>
  <c r="I2528"/>
  <c r="R2528"/>
  <c r="O2528"/>
  <c r="L2528"/>
  <c r="I2525"/>
  <c r="R2525"/>
  <c r="L2525"/>
  <c r="O2525"/>
  <c r="I2521"/>
  <c r="R2521"/>
  <c r="L2521"/>
  <c r="O2521"/>
  <c r="I2517"/>
  <c r="I2611" s="1"/>
  <c r="R2517"/>
  <c r="L2517"/>
  <c r="O2517"/>
  <c r="I2492"/>
  <c r="R2492"/>
  <c r="O2492"/>
  <c r="L2492"/>
  <c r="I2490"/>
  <c r="R2490"/>
  <c r="O2490"/>
  <c r="L2490"/>
  <c r="I2488"/>
  <c r="R2488"/>
  <c r="O2488"/>
  <c r="L2488"/>
  <c r="I2486"/>
  <c r="R2486"/>
  <c r="O2486"/>
  <c r="L2486"/>
  <c r="I2484"/>
  <c r="R2484"/>
  <c r="O2484"/>
  <c r="L2484"/>
  <c r="I2482"/>
  <c r="R2482"/>
  <c r="O2482"/>
  <c r="L2482"/>
  <c r="I2480"/>
  <c r="R2480"/>
  <c r="O2480"/>
  <c r="L2480"/>
  <c r="I2478"/>
  <c r="R2478"/>
  <c r="O2478"/>
  <c r="L2478"/>
  <c r="I2476"/>
  <c r="R2476"/>
  <c r="O2476"/>
  <c r="L2476"/>
  <c r="I2474"/>
  <c r="R2474"/>
  <c r="O2474"/>
  <c r="L2474"/>
  <c r="I2472"/>
  <c r="R2472"/>
  <c r="O2472"/>
  <c r="L2472"/>
  <c r="I2470"/>
  <c r="R2470"/>
  <c r="O2470"/>
  <c r="L2470"/>
  <c r="I2468"/>
  <c r="R2468"/>
  <c r="O2468"/>
  <c r="L2468"/>
  <c r="I2466"/>
  <c r="R2466"/>
  <c r="O2466"/>
  <c r="L2466"/>
  <c r="I2464"/>
  <c r="R2464"/>
  <c r="O2464"/>
  <c r="L2464"/>
  <c r="I2462"/>
  <c r="R2462"/>
  <c r="O2462"/>
  <c r="L2462"/>
  <c r="I2460"/>
  <c r="R2460"/>
  <c r="O2460"/>
  <c r="L2460"/>
  <c r="I2458"/>
  <c r="R2458"/>
  <c r="O2458"/>
  <c r="L2458"/>
  <c r="I2456"/>
  <c r="R2456"/>
  <c r="O2456"/>
  <c r="L2456"/>
  <c r="I2454"/>
  <c r="R2454"/>
  <c r="O2454"/>
  <c r="L2454"/>
  <c r="I2452"/>
  <c r="R2452"/>
  <c r="O2452"/>
  <c r="L2452"/>
  <c r="I2450"/>
  <c r="R2450"/>
  <c r="O2450"/>
  <c r="L2450"/>
  <c r="I2448"/>
  <c r="R2448"/>
  <c r="O2448"/>
  <c r="L2448"/>
  <c r="I2446"/>
  <c r="R2446"/>
  <c r="O2446"/>
  <c r="L2446"/>
  <c r="I2444"/>
  <c r="R2444"/>
  <c r="O2444"/>
  <c r="L2444"/>
  <c r="I2442"/>
  <c r="R2442"/>
  <c r="O2442"/>
  <c r="L2442"/>
  <c r="I2440"/>
  <c r="R2440"/>
  <c r="O2440"/>
  <c r="L2440"/>
  <c r="I2438"/>
  <c r="R2438"/>
  <c r="O2438"/>
  <c r="L2438"/>
  <c r="I2436"/>
  <c r="R2436"/>
  <c r="O2436"/>
  <c r="L2436"/>
  <c r="I2434"/>
  <c r="R2434"/>
  <c r="O2434"/>
  <c r="L2434"/>
  <c r="I2432"/>
  <c r="R2432"/>
  <c r="O2432"/>
  <c r="L2432"/>
  <c r="I2429"/>
  <c r="R2429"/>
  <c r="L2429"/>
  <c r="O2429"/>
  <c r="I2425"/>
  <c r="R2425"/>
  <c r="L2425"/>
  <c r="O2425"/>
  <c r="I2421"/>
  <c r="R2421"/>
  <c r="L2421"/>
  <c r="O2421"/>
  <c r="I2417"/>
  <c r="R2417"/>
  <c r="L2417"/>
  <c r="O2417"/>
  <c r="I2413"/>
  <c r="R2413"/>
  <c r="L2413"/>
  <c r="O2413"/>
  <c r="I2409"/>
  <c r="R2409"/>
  <c r="L2409"/>
  <c r="O2409"/>
  <c r="I2405"/>
  <c r="R2405"/>
  <c r="L2405"/>
  <c r="O2405"/>
  <c r="I2401"/>
  <c r="R2401"/>
  <c r="L2401"/>
  <c r="O2401"/>
  <c r="S2398"/>
  <c r="P2398"/>
  <c r="M2398"/>
  <c r="S2396"/>
  <c r="P2396"/>
  <c r="M2396"/>
  <c r="S2394"/>
  <c r="P2394"/>
  <c r="M2394"/>
  <c r="S2392"/>
  <c r="P2392"/>
  <c r="M2392"/>
  <c r="S2390"/>
  <c r="P2390"/>
  <c r="M2390"/>
  <c r="S2388"/>
  <c r="P2388"/>
  <c r="M2388"/>
  <c r="S2386"/>
  <c r="P2386"/>
  <c r="M2386"/>
  <c r="S2384"/>
  <c r="P2384"/>
  <c r="M2384"/>
  <c r="S2382"/>
  <c r="P2382"/>
  <c r="M2382"/>
  <c r="K2497"/>
  <c r="E2694" s="1"/>
  <c r="S2380"/>
  <c r="S2497" s="1"/>
  <c r="P2380"/>
  <c r="M2380"/>
  <c r="M2497" s="1"/>
  <c r="I2338"/>
  <c r="R2338"/>
  <c r="O2338"/>
  <c r="L2338"/>
  <c r="I2336"/>
  <c r="R2336"/>
  <c r="O2336"/>
  <c r="L2336"/>
  <c r="I2334"/>
  <c r="R2334"/>
  <c r="O2334"/>
  <c r="L2334"/>
  <c r="I2332"/>
  <c r="R2332"/>
  <c r="O2332"/>
  <c r="L2332"/>
  <c r="I2330"/>
  <c r="R2330"/>
  <c r="O2330"/>
  <c r="L2330"/>
  <c r="I2328"/>
  <c r="R2328"/>
  <c r="O2328"/>
  <c r="L2328"/>
  <c r="I2326"/>
  <c r="R2326"/>
  <c r="O2326"/>
  <c r="L2326"/>
  <c r="I2324"/>
  <c r="R2324"/>
  <c r="O2324"/>
  <c r="L2324"/>
  <c r="I2322"/>
  <c r="R2322"/>
  <c r="O2322"/>
  <c r="L2322"/>
  <c r="I2320"/>
  <c r="R2320"/>
  <c r="O2320"/>
  <c r="L2320"/>
  <c r="I2318"/>
  <c r="R2318"/>
  <c r="O2318"/>
  <c r="L2318"/>
  <c r="I2316"/>
  <c r="R2316"/>
  <c r="O2316"/>
  <c r="L2316"/>
  <c r="I2314"/>
  <c r="R2314"/>
  <c r="O2314"/>
  <c r="L2314"/>
  <c r="I2312"/>
  <c r="R2312"/>
  <c r="O2312"/>
  <c r="L2312"/>
  <c r="I2310"/>
  <c r="R2310"/>
  <c r="O2310"/>
  <c r="L2310"/>
  <c r="I2308"/>
  <c r="R2308"/>
  <c r="O2308"/>
  <c r="L2308"/>
  <c r="I2306"/>
  <c r="R2306"/>
  <c r="O2306"/>
  <c r="L2306"/>
  <c r="I2304"/>
  <c r="R2304"/>
  <c r="O2304"/>
  <c r="L2304"/>
  <c r="I2302"/>
  <c r="R2302"/>
  <c r="O2302"/>
  <c r="L2302"/>
  <c r="I2300"/>
  <c r="R2300"/>
  <c r="O2300"/>
  <c r="L2300"/>
  <c r="I2298"/>
  <c r="R2298"/>
  <c r="O2298"/>
  <c r="L2298"/>
  <c r="I2296"/>
  <c r="R2296"/>
  <c r="O2296"/>
  <c r="L2296"/>
  <c r="I2294"/>
  <c r="R2294"/>
  <c r="O2294"/>
  <c r="L2294"/>
  <c r="I2292"/>
  <c r="R2292"/>
  <c r="O2292"/>
  <c r="L2292"/>
  <c r="I2291"/>
  <c r="R2291"/>
  <c r="O2291"/>
  <c r="L2291"/>
  <c r="I2287"/>
  <c r="O2287"/>
  <c r="R2287"/>
  <c r="L2287"/>
  <c r="I2283"/>
  <c r="O2283"/>
  <c r="R2283"/>
  <c r="L2283"/>
  <c r="I2279"/>
  <c r="O2279"/>
  <c r="R2279"/>
  <c r="L2279"/>
  <c r="I2275"/>
  <c r="I2378" s="1"/>
  <c r="O2275"/>
  <c r="R2275"/>
  <c r="R2378" s="1"/>
  <c r="L2275"/>
  <c r="S2274"/>
  <c r="S2378" s="1"/>
  <c r="P2274"/>
  <c r="P2378" s="1"/>
  <c r="M2274"/>
  <c r="M2378" s="1"/>
  <c r="K2378"/>
  <c r="E2711" s="1"/>
  <c r="S2239"/>
  <c r="P2239"/>
  <c r="M2239"/>
  <c r="S2237"/>
  <c r="P2237"/>
  <c r="M2237"/>
  <c r="S2235"/>
  <c r="P2235"/>
  <c r="M2235"/>
  <c r="S2233"/>
  <c r="P2233"/>
  <c r="M2233"/>
  <c r="S2231"/>
  <c r="P2231"/>
  <c r="M2231"/>
  <c r="S2229"/>
  <c r="P2229"/>
  <c r="M2229"/>
  <c r="S2227"/>
  <c r="P2227"/>
  <c r="M2227"/>
  <c r="S2225"/>
  <c r="P2225"/>
  <c r="M2225"/>
  <c r="S2223"/>
  <c r="P2223"/>
  <c r="M2223"/>
  <c r="S2221"/>
  <c r="P2221"/>
  <c r="M2221"/>
  <c r="S2219"/>
  <c r="P2219"/>
  <c r="M2219"/>
  <c r="S2217"/>
  <c r="P2217"/>
  <c r="M2217"/>
  <c r="I2217"/>
  <c r="S2215"/>
  <c r="P2215"/>
  <c r="M2215"/>
  <c r="I2215"/>
  <c r="S2213"/>
  <c r="P2213"/>
  <c r="M2213"/>
  <c r="I2213"/>
  <c r="S2211"/>
  <c r="P2211"/>
  <c r="M2211"/>
  <c r="I2211"/>
  <c r="S2209"/>
  <c r="P2209"/>
  <c r="M2209"/>
  <c r="I2209"/>
  <c r="S2207"/>
  <c r="P2207"/>
  <c r="M2207"/>
  <c r="I2207"/>
  <c r="S2205"/>
  <c r="P2205"/>
  <c r="M2205"/>
  <c r="I2205"/>
  <c r="S2203"/>
  <c r="P2203"/>
  <c r="M2203"/>
  <c r="I2203"/>
  <c r="S2201"/>
  <c r="P2201"/>
  <c r="M2201"/>
  <c r="I2201"/>
  <c r="S2199"/>
  <c r="P2199"/>
  <c r="M2199"/>
  <c r="I2199"/>
  <c r="S2197"/>
  <c r="P2197"/>
  <c r="M2197"/>
  <c r="I2197"/>
  <c r="S2195"/>
  <c r="P2195"/>
  <c r="M2195"/>
  <c r="I2195"/>
  <c r="S2193"/>
  <c r="P2193"/>
  <c r="M2193"/>
  <c r="I2193"/>
  <c r="S2191"/>
  <c r="P2191"/>
  <c r="M2191"/>
  <c r="I2191"/>
  <c r="S2189"/>
  <c r="P2189"/>
  <c r="M2189"/>
  <c r="I2189"/>
  <c r="S2187"/>
  <c r="P2187"/>
  <c r="M2187"/>
  <c r="I2187"/>
  <c r="S2185"/>
  <c r="P2185"/>
  <c r="M2185"/>
  <c r="I2185"/>
  <c r="S2183"/>
  <c r="P2183"/>
  <c r="M2183"/>
  <c r="I2183"/>
  <c r="S2181"/>
  <c r="P2181"/>
  <c r="M2181"/>
  <c r="I2181"/>
  <c r="S2179"/>
  <c r="P2179"/>
  <c r="M2179"/>
  <c r="I2179"/>
  <c r="S2177"/>
  <c r="P2177"/>
  <c r="M2177"/>
  <c r="I2177"/>
  <c r="S2175"/>
  <c r="P2175"/>
  <c r="M2175"/>
  <c r="I2175"/>
  <c r="S2173"/>
  <c r="P2173"/>
  <c r="M2173"/>
  <c r="I2173"/>
  <c r="S2171"/>
  <c r="P2171"/>
  <c r="M2171"/>
  <c r="I2171"/>
  <c r="S2169"/>
  <c r="P2169"/>
  <c r="M2169"/>
  <c r="I2169"/>
  <c r="S2167"/>
  <c r="P2167"/>
  <c r="M2167"/>
  <c r="I2167"/>
  <c r="S2165"/>
  <c r="P2165"/>
  <c r="M2165"/>
  <c r="I2165"/>
  <c r="S2163"/>
  <c r="P2163"/>
  <c r="M2163"/>
  <c r="I2163"/>
  <c r="S2161"/>
  <c r="P2161"/>
  <c r="M2161"/>
  <c r="I2161"/>
  <c r="S2159"/>
  <c r="P2159"/>
  <c r="M2159"/>
  <c r="I2159"/>
  <c r="S2157"/>
  <c r="P2157"/>
  <c r="M2157"/>
  <c r="I2157"/>
  <c r="S2155"/>
  <c r="P2155"/>
  <c r="M2155"/>
  <c r="I2155"/>
  <c r="S2153"/>
  <c r="P2153"/>
  <c r="M2153"/>
  <c r="I2153"/>
  <c r="S2151"/>
  <c r="P2151"/>
  <c r="M2151"/>
  <c r="I2151"/>
  <c r="S2149"/>
  <c r="P2149"/>
  <c r="M2149"/>
  <c r="I2149"/>
  <c r="S2147"/>
  <c r="P2147"/>
  <c r="M2147"/>
  <c r="I2147"/>
  <c r="K2258"/>
  <c r="E2710" s="1"/>
  <c r="S2145"/>
  <c r="P2145"/>
  <c r="P2258" s="1"/>
  <c r="M2145"/>
  <c r="I2145"/>
  <c r="I2258" s="1"/>
  <c r="I2066"/>
  <c r="R2066"/>
  <c r="O2066"/>
  <c r="L2066"/>
  <c r="I2064"/>
  <c r="R2064"/>
  <c r="O2064"/>
  <c r="L2064"/>
  <c r="I2062"/>
  <c r="R2062"/>
  <c r="O2062"/>
  <c r="L2062"/>
  <c r="I2060"/>
  <c r="R2060"/>
  <c r="O2060"/>
  <c r="L2060"/>
  <c r="I2058"/>
  <c r="R2058"/>
  <c r="O2058"/>
  <c r="L2058"/>
  <c r="I2056"/>
  <c r="R2056"/>
  <c r="O2056"/>
  <c r="L2056"/>
  <c r="I2054"/>
  <c r="R2054"/>
  <c r="O2054"/>
  <c r="L2054"/>
  <c r="I2052"/>
  <c r="R2052"/>
  <c r="O2052"/>
  <c r="L2052"/>
  <c r="I2050"/>
  <c r="R2050"/>
  <c r="O2050"/>
  <c r="L2050"/>
  <c r="I2048"/>
  <c r="R2048"/>
  <c r="O2048"/>
  <c r="L2048"/>
  <c r="I2046"/>
  <c r="R2046"/>
  <c r="O2046"/>
  <c r="L2046"/>
  <c r="I2044"/>
  <c r="R2044"/>
  <c r="O2044"/>
  <c r="L2044"/>
  <c r="I2042"/>
  <c r="R2042"/>
  <c r="O2042"/>
  <c r="L2042"/>
  <c r="J2139"/>
  <c r="C2709" s="1"/>
  <c r="I2040"/>
  <c r="I2139" s="1"/>
  <c r="R2040"/>
  <c r="O2040"/>
  <c r="O2139" s="1"/>
  <c r="L2040"/>
  <c r="K2037"/>
  <c r="E2707" s="1"/>
  <c r="S1933"/>
  <c r="S2037" s="1"/>
  <c r="P1933"/>
  <c r="P2037" s="1"/>
  <c r="M1933"/>
  <c r="M2037" s="1"/>
  <c r="I2018"/>
  <c r="R2018"/>
  <c r="O2018"/>
  <c r="L2018"/>
  <c r="I2016"/>
  <c r="R2016"/>
  <c r="O2016"/>
  <c r="L2016"/>
  <c r="I2014"/>
  <c r="R2014"/>
  <c r="O2014"/>
  <c r="L2014"/>
  <c r="I2012"/>
  <c r="R2012"/>
  <c r="O2012"/>
  <c r="L2012"/>
  <c r="I2010"/>
  <c r="R2010"/>
  <c r="O2010"/>
  <c r="L2010"/>
  <c r="I2008"/>
  <c r="R2008"/>
  <c r="O2008"/>
  <c r="L2008"/>
  <c r="I2006"/>
  <c r="R2006"/>
  <c r="O2006"/>
  <c r="L2006"/>
  <c r="I2004"/>
  <c r="R2004"/>
  <c r="O2004"/>
  <c r="L2004"/>
  <c r="I2002"/>
  <c r="R2002"/>
  <c r="O2002"/>
  <c r="L2002"/>
  <c r="I2000"/>
  <c r="R2000"/>
  <c r="O2000"/>
  <c r="L2000"/>
  <c r="I1998"/>
  <c r="R1998"/>
  <c r="O1998"/>
  <c r="L1998"/>
  <c r="I1996"/>
  <c r="R1996"/>
  <c r="O1996"/>
  <c r="L1996"/>
  <c r="I1994"/>
  <c r="R1994"/>
  <c r="O1994"/>
  <c r="L1994"/>
  <c r="I1992"/>
  <c r="R1992"/>
  <c r="O1992"/>
  <c r="L1992"/>
  <c r="I1990"/>
  <c r="R1990"/>
  <c r="O1990"/>
  <c r="L1990"/>
  <c r="I1988"/>
  <c r="R1988"/>
  <c r="O1988"/>
  <c r="L1988"/>
  <c r="I1986"/>
  <c r="R1986"/>
  <c r="O1986"/>
  <c r="L1986"/>
  <c r="I1984"/>
  <c r="R1984"/>
  <c r="O1984"/>
  <c r="L1984"/>
  <c r="I1982"/>
  <c r="R1982"/>
  <c r="O1982"/>
  <c r="L1982"/>
  <c r="I1980"/>
  <c r="R1980"/>
  <c r="O1980"/>
  <c r="L1980"/>
  <c r="I1978"/>
  <c r="R1978"/>
  <c r="O1978"/>
  <c r="L1978"/>
  <c r="I1976"/>
  <c r="R1976"/>
  <c r="O1976"/>
  <c r="L1976"/>
  <c r="I1974"/>
  <c r="R1974"/>
  <c r="O1974"/>
  <c r="L1974"/>
  <c r="I1972"/>
  <c r="R1972"/>
  <c r="O1972"/>
  <c r="L1972"/>
  <c r="I1970"/>
  <c r="R1970"/>
  <c r="O1970"/>
  <c r="L1970"/>
  <c r="I1968"/>
  <c r="R1968"/>
  <c r="O1968"/>
  <c r="L1968"/>
  <c r="I1966"/>
  <c r="R1966"/>
  <c r="O1966"/>
  <c r="L1966"/>
  <c r="I1964"/>
  <c r="R1964"/>
  <c r="O1964"/>
  <c r="L1964"/>
  <c r="I1962"/>
  <c r="R1962"/>
  <c r="O1962"/>
  <c r="L1962"/>
  <c r="I1960"/>
  <c r="R1960"/>
  <c r="O1960"/>
  <c r="L1960"/>
  <c r="I1958"/>
  <c r="R1958"/>
  <c r="O1958"/>
  <c r="L1958"/>
  <c r="I1956"/>
  <c r="R1956"/>
  <c r="O1956"/>
  <c r="L1956"/>
  <c r="I1954"/>
  <c r="R1954"/>
  <c r="O1954"/>
  <c r="L1954"/>
  <c r="I1952"/>
  <c r="R1952"/>
  <c r="O1952"/>
  <c r="L1952"/>
  <c r="I1950"/>
  <c r="R1950"/>
  <c r="O1950"/>
  <c r="L1950"/>
  <c r="I1948"/>
  <c r="R1948"/>
  <c r="O1948"/>
  <c r="L1948"/>
  <c r="I1946"/>
  <c r="R1946"/>
  <c r="O1946"/>
  <c r="L1946"/>
  <c r="I1944"/>
  <c r="R1944"/>
  <c r="O1944"/>
  <c r="L1944"/>
  <c r="I1942"/>
  <c r="R1942"/>
  <c r="O1942"/>
  <c r="L1942"/>
  <c r="I1940"/>
  <c r="R1940"/>
  <c r="O1940"/>
  <c r="L1940"/>
  <c r="I1938"/>
  <c r="R1938"/>
  <c r="O1938"/>
  <c r="L1938"/>
  <c r="I1936"/>
  <c r="R1936"/>
  <c r="O1936"/>
  <c r="L1936"/>
  <c r="I1934"/>
  <c r="R1934"/>
  <c r="O1934"/>
  <c r="L1934"/>
  <c r="I1853"/>
  <c r="R1853"/>
  <c r="O1853"/>
  <c r="L1853"/>
  <c r="I1851"/>
  <c r="R1851"/>
  <c r="O1851"/>
  <c r="L1851"/>
  <c r="I1849"/>
  <c r="R1849"/>
  <c r="O1849"/>
  <c r="L1849"/>
  <c r="O2611"/>
  <c r="J2611"/>
  <c r="C2696" s="1"/>
  <c r="L2611"/>
  <c r="C2655" s="1"/>
  <c r="L2378"/>
  <c r="C2669" s="1"/>
  <c r="I2397"/>
  <c r="I2395"/>
  <c r="I2393"/>
  <c r="I2391"/>
  <c r="I2389"/>
  <c r="I2387"/>
  <c r="I2385"/>
  <c r="I2383"/>
  <c r="I2381"/>
  <c r="O2378"/>
  <c r="I2398"/>
  <c r="I2396"/>
  <c r="I2394"/>
  <c r="I2392"/>
  <c r="I2390"/>
  <c r="I2388"/>
  <c r="I2386"/>
  <c r="I2384"/>
  <c r="I2382"/>
  <c r="J2378"/>
  <c r="C2711" s="1"/>
  <c r="I2027"/>
  <c r="I1804"/>
  <c r="S1486"/>
  <c r="S1591" s="1"/>
  <c r="P1486"/>
  <c r="P1591" s="1"/>
  <c r="M1486"/>
  <c r="M1591" s="1"/>
  <c r="K1591"/>
  <c r="E2703" s="1"/>
  <c r="I1761"/>
  <c r="R1761"/>
  <c r="L1761"/>
  <c r="O1761"/>
  <c r="I1738"/>
  <c r="R1738"/>
  <c r="O1738"/>
  <c r="L1738"/>
  <c r="I1736"/>
  <c r="R1736"/>
  <c r="O1736"/>
  <c r="L1736"/>
  <c r="I1734"/>
  <c r="R1734"/>
  <c r="O1734"/>
  <c r="L1734"/>
  <c r="I1732"/>
  <c r="R1732"/>
  <c r="O1732"/>
  <c r="L1732"/>
  <c r="I1730"/>
  <c r="R1730"/>
  <c r="O1730"/>
  <c r="L1730"/>
  <c r="I1728"/>
  <c r="R1728"/>
  <c r="O1728"/>
  <c r="L1728"/>
  <c r="I1726"/>
  <c r="R1726"/>
  <c r="O1726"/>
  <c r="L1726"/>
  <c r="I1724"/>
  <c r="R1724"/>
  <c r="O1724"/>
  <c r="L1724"/>
  <c r="I1722"/>
  <c r="R1722"/>
  <c r="O1722"/>
  <c r="L1722"/>
  <c r="I1720"/>
  <c r="R1720"/>
  <c r="O1720"/>
  <c r="L1720"/>
  <c r="I1718"/>
  <c r="R1718"/>
  <c r="O1718"/>
  <c r="L1718"/>
  <c r="I1716"/>
  <c r="R1716"/>
  <c r="O1716"/>
  <c r="L1716"/>
  <c r="I1714"/>
  <c r="R1714"/>
  <c r="O1714"/>
  <c r="L1714"/>
  <c r="I1712"/>
  <c r="R1712"/>
  <c r="O1712"/>
  <c r="L1712"/>
  <c r="I1710"/>
  <c r="R1710"/>
  <c r="O1710"/>
  <c r="L1710"/>
  <c r="I1708"/>
  <c r="R1708"/>
  <c r="O1708"/>
  <c r="L1708"/>
  <c r="I1706"/>
  <c r="R1706"/>
  <c r="O1706"/>
  <c r="L1706"/>
  <c r="I1704"/>
  <c r="R1704"/>
  <c r="O1704"/>
  <c r="L1704"/>
  <c r="I1702"/>
  <c r="R1702"/>
  <c r="O1702"/>
  <c r="L1702"/>
  <c r="I1700"/>
  <c r="R1700"/>
  <c r="O1700"/>
  <c r="L1700"/>
  <c r="S1668"/>
  <c r="P1668"/>
  <c r="M1668"/>
  <c r="S1666"/>
  <c r="P1666"/>
  <c r="M1666"/>
  <c r="S1664"/>
  <c r="P1664"/>
  <c r="M1664"/>
  <c r="S1662"/>
  <c r="P1662"/>
  <c r="M1662"/>
  <c r="S1660"/>
  <c r="P1660"/>
  <c r="M1660"/>
  <c r="S1658"/>
  <c r="P1658"/>
  <c r="M1658"/>
  <c r="S1656"/>
  <c r="P1656"/>
  <c r="M1656"/>
  <c r="S1654"/>
  <c r="P1654"/>
  <c r="M1654"/>
  <c r="S1652"/>
  <c r="P1652"/>
  <c r="M1652"/>
  <c r="S1650"/>
  <c r="P1650"/>
  <c r="M1650"/>
  <c r="S1648"/>
  <c r="P1648"/>
  <c r="M1648"/>
  <c r="S1646"/>
  <c r="P1646"/>
  <c r="M1646"/>
  <c r="S1644"/>
  <c r="P1644"/>
  <c r="M1644"/>
  <c r="S1642"/>
  <c r="P1642"/>
  <c r="M1642"/>
  <c r="S1640"/>
  <c r="P1640"/>
  <c r="M1640"/>
  <c r="S1638"/>
  <c r="P1638"/>
  <c r="M1638"/>
  <c r="S1636"/>
  <c r="P1636"/>
  <c r="M1636"/>
  <c r="S1634"/>
  <c r="P1634"/>
  <c r="M1634"/>
  <c r="S1632"/>
  <c r="P1632"/>
  <c r="M1632"/>
  <c r="S1630"/>
  <c r="P1630"/>
  <c r="M1630"/>
  <c r="S1628"/>
  <c r="P1628"/>
  <c r="M1628"/>
  <c r="S1626"/>
  <c r="P1626"/>
  <c r="M1626"/>
  <c r="S1624"/>
  <c r="P1624"/>
  <c r="M1624"/>
  <c r="S1622"/>
  <c r="P1622"/>
  <c r="M1622"/>
  <c r="S1620"/>
  <c r="P1620"/>
  <c r="M1620"/>
  <c r="S1618"/>
  <c r="P1618"/>
  <c r="M1618"/>
  <c r="S1616"/>
  <c r="P1616"/>
  <c r="M1616"/>
  <c r="S1614"/>
  <c r="P1614"/>
  <c r="M1614"/>
  <c r="S1612"/>
  <c r="P1612"/>
  <c r="M1612"/>
  <c r="S1610"/>
  <c r="P1610"/>
  <c r="M1610"/>
  <c r="S1608"/>
  <c r="P1608"/>
  <c r="M1608"/>
  <c r="S1606"/>
  <c r="P1606"/>
  <c r="M1606"/>
  <c r="S1604"/>
  <c r="P1604"/>
  <c r="M1604"/>
  <c r="S1602"/>
  <c r="P1602"/>
  <c r="M1602"/>
  <c r="S1600"/>
  <c r="P1600"/>
  <c r="M1600"/>
  <c r="S1598"/>
  <c r="P1598"/>
  <c r="M1598"/>
  <c r="S1596"/>
  <c r="P1596"/>
  <c r="M1596"/>
  <c r="S1594"/>
  <c r="P1594"/>
  <c r="M1594"/>
  <c r="I1538"/>
  <c r="R1538"/>
  <c r="O1538"/>
  <c r="L1538"/>
  <c r="I1536"/>
  <c r="R1536"/>
  <c r="O1536"/>
  <c r="L1536"/>
  <c r="I1534"/>
  <c r="R1534"/>
  <c r="O1534"/>
  <c r="L1534"/>
  <c r="I1532"/>
  <c r="R1532"/>
  <c r="O1532"/>
  <c r="L1532"/>
  <c r="I1530"/>
  <c r="R1530"/>
  <c r="O1530"/>
  <c r="L1530"/>
  <c r="I1528"/>
  <c r="R1528"/>
  <c r="O1528"/>
  <c r="L1528"/>
  <c r="I1526"/>
  <c r="R1526"/>
  <c r="O1526"/>
  <c r="L1526"/>
  <c r="I1524"/>
  <c r="R1524"/>
  <c r="O1524"/>
  <c r="L1524"/>
  <c r="I1522"/>
  <c r="R1522"/>
  <c r="O1522"/>
  <c r="L1522"/>
  <c r="I1520"/>
  <c r="R1520"/>
  <c r="O1520"/>
  <c r="L1520"/>
  <c r="I1518"/>
  <c r="R1518"/>
  <c r="O1518"/>
  <c r="L1518"/>
  <c r="I1516"/>
  <c r="R1516"/>
  <c r="O1516"/>
  <c r="L1516"/>
  <c r="I1514"/>
  <c r="R1514"/>
  <c r="O1514"/>
  <c r="L1514"/>
  <c r="I1512"/>
  <c r="R1512"/>
  <c r="O1512"/>
  <c r="L1512"/>
  <c r="I1510"/>
  <c r="R1510"/>
  <c r="O1510"/>
  <c r="L1510"/>
  <c r="I1508"/>
  <c r="R1508"/>
  <c r="O1508"/>
  <c r="L1508"/>
  <c r="I1506"/>
  <c r="R1506"/>
  <c r="O1506"/>
  <c r="L1506"/>
  <c r="I1504"/>
  <c r="R1504"/>
  <c r="O1504"/>
  <c r="L1504"/>
  <c r="I1502"/>
  <c r="R1502"/>
  <c r="O1502"/>
  <c r="L1502"/>
  <c r="I1500"/>
  <c r="R1500"/>
  <c r="O1500"/>
  <c r="L1500"/>
  <c r="I1498"/>
  <c r="R1498"/>
  <c r="O1498"/>
  <c r="L1498"/>
  <c r="I1496"/>
  <c r="R1496"/>
  <c r="O1496"/>
  <c r="L1496"/>
  <c r="I1494"/>
  <c r="R1494"/>
  <c r="O1494"/>
  <c r="L1494"/>
  <c r="I1492"/>
  <c r="R1492"/>
  <c r="O1492"/>
  <c r="L1492"/>
  <c r="I1490"/>
  <c r="R1490"/>
  <c r="O1490"/>
  <c r="L1490"/>
  <c r="I1488"/>
  <c r="R1488"/>
  <c r="O1488"/>
  <c r="L1488"/>
  <c r="J1591"/>
  <c r="C2703" s="1"/>
  <c r="I1486"/>
  <c r="R1486"/>
  <c r="O1486"/>
  <c r="L1486"/>
  <c r="S1449"/>
  <c r="P1449"/>
  <c r="M1449"/>
  <c r="S1447"/>
  <c r="P1447"/>
  <c r="M1447"/>
  <c r="S1445"/>
  <c r="P1445"/>
  <c r="M1445"/>
  <c r="S1443"/>
  <c r="P1443"/>
  <c r="M1443"/>
  <c r="S1441"/>
  <c r="P1441"/>
  <c r="M1441"/>
  <c r="S1439"/>
  <c r="P1439"/>
  <c r="M1439"/>
  <c r="S1437"/>
  <c r="P1437"/>
  <c r="M1437"/>
  <c r="S1435"/>
  <c r="P1435"/>
  <c r="M1435"/>
  <c r="S1433"/>
  <c r="P1433"/>
  <c r="M1433"/>
  <c r="S1431"/>
  <c r="P1431"/>
  <c r="M1431"/>
  <c r="S1429"/>
  <c r="P1429"/>
  <c r="M1429"/>
  <c r="S1427"/>
  <c r="P1427"/>
  <c r="M1427"/>
  <c r="S1425"/>
  <c r="P1425"/>
  <c r="M1425"/>
  <c r="S1423"/>
  <c r="P1423"/>
  <c r="M1423"/>
  <c r="S1421"/>
  <c r="P1421"/>
  <c r="M1421"/>
  <c r="S1419"/>
  <c r="P1419"/>
  <c r="M1419"/>
  <c r="S1417"/>
  <c r="P1417"/>
  <c r="M1417"/>
  <c r="S1415"/>
  <c r="P1415"/>
  <c r="M1415"/>
  <c r="S1413"/>
  <c r="P1413"/>
  <c r="M1413"/>
  <c r="S1411"/>
  <c r="P1411"/>
  <c r="M1411"/>
  <c r="S1409"/>
  <c r="P1409"/>
  <c r="M1409"/>
  <c r="S1407"/>
  <c r="P1407"/>
  <c r="M1407"/>
  <c r="S1405"/>
  <c r="P1405"/>
  <c r="M1405"/>
  <c r="S1403"/>
  <c r="P1403"/>
  <c r="M1403"/>
  <c r="S1401"/>
  <c r="P1401"/>
  <c r="M1401"/>
  <c r="S1399"/>
  <c r="P1399"/>
  <c r="M1399"/>
  <c r="S1397"/>
  <c r="P1397"/>
  <c r="M1397"/>
  <c r="S1395"/>
  <c r="P1395"/>
  <c r="M1395"/>
  <c r="S1393"/>
  <c r="P1393"/>
  <c r="M1393"/>
  <c r="S1391"/>
  <c r="P1391"/>
  <c r="M1391"/>
  <c r="S1389"/>
  <c r="P1389"/>
  <c r="M1389"/>
  <c r="S1387"/>
  <c r="P1387"/>
  <c r="M1387"/>
  <c r="S1385"/>
  <c r="P1385"/>
  <c r="M1385"/>
  <c r="S1383"/>
  <c r="P1383"/>
  <c r="M1383"/>
  <c r="S1381"/>
  <c r="P1381"/>
  <c r="M1381"/>
  <c r="S1379"/>
  <c r="P1379"/>
  <c r="M1379"/>
  <c r="S1377"/>
  <c r="P1377"/>
  <c r="M1377"/>
  <c r="S1375"/>
  <c r="P1375"/>
  <c r="M1375"/>
  <c r="S1373"/>
  <c r="P1373"/>
  <c r="M1373"/>
  <c r="S1371"/>
  <c r="P1371"/>
  <c r="M1371"/>
  <c r="S1369"/>
  <c r="P1369"/>
  <c r="M1369"/>
  <c r="S1367"/>
  <c r="P1367"/>
  <c r="M1367"/>
  <c r="S1365"/>
  <c r="P1365"/>
  <c r="M1365"/>
  <c r="S1363"/>
  <c r="P1363"/>
  <c r="M1363"/>
  <c r="S1361"/>
  <c r="P1361"/>
  <c r="M1361"/>
  <c r="S1359"/>
  <c r="P1359"/>
  <c r="M1359"/>
  <c r="S1357"/>
  <c r="P1357"/>
  <c r="M1357"/>
  <c r="I1267"/>
  <c r="R1267"/>
  <c r="O1267"/>
  <c r="L1267"/>
  <c r="I1265"/>
  <c r="R1265"/>
  <c r="O1265"/>
  <c r="L1265"/>
  <c r="I1263"/>
  <c r="R1263"/>
  <c r="O1263"/>
  <c r="L1263"/>
  <c r="I1261"/>
  <c r="R1261"/>
  <c r="O1261"/>
  <c r="L1261"/>
  <c r="I1259"/>
  <c r="R1259"/>
  <c r="O1259"/>
  <c r="L1259"/>
  <c r="I1257"/>
  <c r="R1257"/>
  <c r="O1257"/>
  <c r="L1257"/>
  <c r="I1255"/>
  <c r="R1255"/>
  <c r="O1255"/>
  <c r="L1255"/>
  <c r="I1253"/>
  <c r="R1253"/>
  <c r="O1253"/>
  <c r="L1253"/>
  <c r="S948"/>
  <c r="S1069" s="1"/>
  <c r="P948"/>
  <c r="M948"/>
  <c r="M1069" s="1"/>
  <c r="K1069"/>
  <c r="E2708" s="1"/>
  <c r="I1251"/>
  <c r="R1251"/>
  <c r="L1251"/>
  <c r="O1251"/>
  <c r="I1247"/>
  <c r="R1247"/>
  <c r="L1247"/>
  <c r="O1247"/>
  <c r="I1241"/>
  <c r="R1241"/>
  <c r="O1241"/>
  <c r="L1241"/>
  <c r="I1239"/>
  <c r="R1239"/>
  <c r="O1239"/>
  <c r="L1239"/>
  <c r="I1237"/>
  <c r="R1237"/>
  <c r="O1237"/>
  <c r="L1237"/>
  <c r="I1235"/>
  <c r="R1235"/>
  <c r="O1235"/>
  <c r="L1235"/>
  <c r="I1233"/>
  <c r="R1233"/>
  <c r="O1233"/>
  <c r="L1233"/>
  <c r="I1231"/>
  <c r="R1231"/>
  <c r="O1231"/>
  <c r="L1231"/>
  <c r="I1229"/>
  <c r="R1229"/>
  <c r="O1229"/>
  <c r="L1229"/>
  <c r="I1227"/>
  <c r="R1227"/>
  <c r="O1227"/>
  <c r="L1227"/>
  <c r="I1225"/>
  <c r="R1225"/>
  <c r="O1225"/>
  <c r="L1225"/>
  <c r="I1223"/>
  <c r="R1223"/>
  <c r="O1223"/>
  <c r="L1223"/>
  <c r="J1332"/>
  <c r="C2701" s="1"/>
  <c r="I1221"/>
  <c r="R1221"/>
  <c r="O1221"/>
  <c r="L1221"/>
  <c r="S1186"/>
  <c r="P1186"/>
  <c r="M1186"/>
  <c r="S1184"/>
  <c r="P1184"/>
  <c r="M1184"/>
  <c r="S1182"/>
  <c r="P1182"/>
  <c r="M1182"/>
  <c r="S1180"/>
  <c r="P1180"/>
  <c r="M1180"/>
  <c r="S1178"/>
  <c r="P1178"/>
  <c r="M1178"/>
  <c r="S1176"/>
  <c r="P1176"/>
  <c r="M1176"/>
  <c r="S1174"/>
  <c r="P1174"/>
  <c r="M1174"/>
  <c r="S1172"/>
  <c r="P1172"/>
  <c r="M1172"/>
  <c r="S1170"/>
  <c r="P1170"/>
  <c r="M1170"/>
  <c r="S1168"/>
  <c r="P1168"/>
  <c r="M1168"/>
  <c r="S1166"/>
  <c r="P1166"/>
  <c r="M1166"/>
  <c r="S1164"/>
  <c r="P1164"/>
  <c r="M1164"/>
  <c r="S1162"/>
  <c r="P1162"/>
  <c r="M1162"/>
  <c r="S1160"/>
  <c r="P1160"/>
  <c r="M1160"/>
  <c r="S1158"/>
  <c r="P1158"/>
  <c r="M1158"/>
  <c r="S1156"/>
  <c r="P1156"/>
  <c r="M1156"/>
  <c r="S1154"/>
  <c r="P1154"/>
  <c r="M1154"/>
  <c r="S1152"/>
  <c r="P1152"/>
  <c r="M1152"/>
  <c r="S1150"/>
  <c r="P1150"/>
  <c r="M1150"/>
  <c r="S1148"/>
  <c r="P1148"/>
  <c r="M1148"/>
  <c r="S1146"/>
  <c r="P1146"/>
  <c r="M1146"/>
  <c r="S1144"/>
  <c r="P1144"/>
  <c r="M1144"/>
  <c r="S1142"/>
  <c r="P1142"/>
  <c r="M1142"/>
  <c r="S1140"/>
  <c r="P1140"/>
  <c r="M1140"/>
  <c r="S1138"/>
  <c r="P1138"/>
  <c r="M1138"/>
  <c r="S1136"/>
  <c r="P1136"/>
  <c r="M1136"/>
  <c r="S1134"/>
  <c r="P1134"/>
  <c r="M1134"/>
  <c r="S1132"/>
  <c r="P1132"/>
  <c r="M1132"/>
  <c r="S1130"/>
  <c r="P1130"/>
  <c r="M1130"/>
  <c r="S1128"/>
  <c r="P1128"/>
  <c r="M1128"/>
  <c r="S1126"/>
  <c r="P1126"/>
  <c r="M1126"/>
  <c r="S1124"/>
  <c r="P1124"/>
  <c r="M1124"/>
  <c r="S1122"/>
  <c r="P1122"/>
  <c r="M1122"/>
  <c r="S1120"/>
  <c r="P1120"/>
  <c r="M1120"/>
  <c r="S1118"/>
  <c r="P1118"/>
  <c r="M1118"/>
  <c r="S1116"/>
  <c r="P1116"/>
  <c r="M1116"/>
  <c r="S1114"/>
  <c r="P1114"/>
  <c r="M1114"/>
  <c r="S1112"/>
  <c r="P1112"/>
  <c r="M1112"/>
  <c r="S1110"/>
  <c r="P1110"/>
  <c r="M1110"/>
  <c r="S1108"/>
  <c r="P1108"/>
  <c r="M1108"/>
  <c r="S1106"/>
  <c r="P1106"/>
  <c r="M1106"/>
  <c r="S1104"/>
  <c r="P1104"/>
  <c r="M1104"/>
  <c r="S1102"/>
  <c r="P1102"/>
  <c r="M1102"/>
  <c r="S1100"/>
  <c r="P1100"/>
  <c r="M1100"/>
  <c r="S1098"/>
  <c r="P1098"/>
  <c r="M1098"/>
  <c r="S1096"/>
  <c r="P1096"/>
  <c r="M1096"/>
  <c r="S1094"/>
  <c r="P1094"/>
  <c r="M1094"/>
  <c r="S1092"/>
  <c r="P1092"/>
  <c r="M1092"/>
  <c r="S1090"/>
  <c r="P1090"/>
  <c r="M1090"/>
  <c r="S1088"/>
  <c r="P1088"/>
  <c r="M1088"/>
  <c r="S1086"/>
  <c r="P1086"/>
  <c r="M1086"/>
  <c r="S1084"/>
  <c r="P1084"/>
  <c r="M1084"/>
  <c r="S1082"/>
  <c r="P1082"/>
  <c r="M1082"/>
  <c r="S1080"/>
  <c r="P1080"/>
  <c r="M1080"/>
  <c r="S1078"/>
  <c r="P1078"/>
  <c r="M1078"/>
  <c r="K1194"/>
  <c r="E2700" s="1"/>
  <c r="S1076"/>
  <c r="P1076"/>
  <c r="M1076"/>
  <c r="I994"/>
  <c r="R994"/>
  <c r="O994"/>
  <c r="L994"/>
  <c r="I992"/>
  <c r="R992"/>
  <c r="O992"/>
  <c r="L992"/>
  <c r="I990"/>
  <c r="R990"/>
  <c r="O990"/>
  <c r="L990"/>
  <c r="I988"/>
  <c r="R988"/>
  <c r="O988"/>
  <c r="L988"/>
  <c r="I986"/>
  <c r="R986"/>
  <c r="O986"/>
  <c r="L986"/>
  <c r="I984"/>
  <c r="R984"/>
  <c r="O984"/>
  <c r="L984"/>
  <c r="I982"/>
  <c r="R982"/>
  <c r="O982"/>
  <c r="L982"/>
  <c r="I980"/>
  <c r="R980"/>
  <c r="O980"/>
  <c r="L980"/>
  <c r="I978"/>
  <c r="R978"/>
  <c r="O978"/>
  <c r="L978"/>
  <c r="I976"/>
  <c r="R976"/>
  <c r="O976"/>
  <c r="L976"/>
  <c r="I974"/>
  <c r="R974"/>
  <c r="O974"/>
  <c r="L974"/>
  <c r="I972"/>
  <c r="R972"/>
  <c r="O972"/>
  <c r="L972"/>
  <c r="I970"/>
  <c r="R970"/>
  <c r="O970"/>
  <c r="L970"/>
  <c r="I968"/>
  <c r="R968"/>
  <c r="O968"/>
  <c r="L968"/>
  <c r="I966"/>
  <c r="R966"/>
  <c r="O966"/>
  <c r="L966"/>
  <c r="I964"/>
  <c r="R964"/>
  <c r="O964"/>
  <c r="L964"/>
  <c r="I962"/>
  <c r="R962"/>
  <c r="O962"/>
  <c r="L962"/>
  <c r="I960"/>
  <c r="R960"/>
  <c r="O960"/>
  <c r="L960"/>
  <c r="I958"/>
  <c r="R958"/>
  <c r="O958"/>
  <c r="L958"/>
  <c r="I956"/>
  <c r="R956"/>
  <c r="O956"/>
  <c r="L956"/>
  <c r="I954"/>
  <c r="R954"/>
  <c r="O954"/>
  <c r="L954"/>
  <c r="I952"/>
  <c r="R952"/>
  <c r="O952"/>
  <c r="L952"/>
  <c r="I950"/>
  <c r="R950"/>
  <c r="O950"/>
  <c r="L950"/>
  <c r="J1069"/>
  <c r="C2708" s="1"/>
  <c r="I948"/>
  <c r="R948"/>
  <c r="O948"/>
  <c r="L948"/>
  <c r="S900"/>
  <c r="P900"/>
  <c r="M900"/>
  <c r="S898"/>
  <c r="P898"/>
  <c r="M898"/>
  <c r="S896"/>
  <c r="P896"/>
  <c r="M896"/>
  <c r="S894"/>
  <c r="P894"/>
  <c r="M894"/>
  <c r="S892"/>
  <c r="P892"/>
  <c r="M892"/>
  <c r="S890"/>
  <c r="P890"/>
  <c r="M890"/>
  <c r="S888"/>
  <c r="P888"/>
  <c r="M888"/>
  <c r="S886"/>
  <c r="P886"/>
  <c r="M886"/>
  <c r="S884"/>
  <c r="P884"/>
  <c r="M884"/>
  <c r="S882"/>
  <c r="P882"/>
  <c r="M882"/>
  <c r="S880"/>
  <c r="P880"/>
  <c r="M880"/>
  <c r="S878"/>
  <c r="P878"/>
  <c r="M878"/>
  <c r="S876"/>
  <c r="P876"/>
  <c r="M876"/>
  <c r="S874"/>
  <c r="P874"/>
  <c r="M874"/>
  <c r="S872"/>
  <c r="P872"/>
  <c r="M872"/>
  <c r="S870"/>
  <c r="P870"/>
  <c r="M870"/>
  <c r="S868"/>
  <c r="P868"/>
  <c r="M868"/>
  <c r="S866"/>
  <c r="P866"/>
  <c r="M866"/>
  <c r="S864"/>
  <c r="P864"/>
  <c r="M864"/>
  <c r="S862"/>
  <c r="P862"/>
  <c r="M862"/>
  <c r="S860"/>
  <c r="P860"/>
  <c r="M860"/>
  <c r="S858"/>
  <c r="P858"/>
  <c r="M858"/>
  <c r="S856"/>
  <c r="P856"/>
  <c r="M856"/>
  <c r="S854"/>
  <c r="P854"/>
  <c r="M854"/>
  <c r="S852"/>
  <c r="P852"/>
  <c r="M852"/>
  <c r="S850"/>
  <c r="P850"/>
  <c r="M850"/>
  <c r="S848"/>
  <c r="P848"/>
  <c r="M848"/>
  <c r="S846"/>
  <c r="P846"/>
  <c r="M846"/>
  <c r="S844"/>
  <c r="P844"/>
  <c r="M844"/>
  <c r="S842"/>
  <c r="P842"/>
  <c r="M842"/>
  <c r="S840"/>
  <c r="P840"/>
  <c r="M840"/>
  <c r="S838"/>
  <c r="P838"/>
  <c r="M838"/>
  <c r="S836"/>
  <c r="P836"/>
  <c r="M836"/>
  <c r="S834"/>
  <c r="P834"/>
  <c r="M834"/>
  <c r="S832"/>
  <c r="P832"/>
  <c r="M832"/>
  <c r="S830"/>
  <c r="P830"/>
  <c r="M830"/>
  <c r="S828"/>
  <c r="P828"/>
  <c r="M828"/>
  <c r="S826"/>
  <c r="P826"/>
  <c r="M826"/>
  <c r="S824"/>
  <c r="P824"/>
  <c r="M824"/>
  <c r="S822"/>
  <c r="P822"/>
  <c r="M822"/>
  <c r="S820"/>
  <c r="P820"/>
  <c r="M820"/>
  <c r="S818"/>
  <c r="P818"/>
  <c r="M818"/>
  <c r="S816"/>
  <c r="P816"/>
  <c r="M816"/>
  <c r="S814"/>
  <c r="P814"/>
  <c r="M814"/>
  <c r="S812"/>
  <c r="P812"/>
  <c r="M812"/>
  <c r="S810"/>
  <c r="P810"/>
  <c r="M810"/>
  <c r="S808"/>
  <c r="P808"/>
  <c r="M808"/>
  <c r="S806"/>
  <c r="P806"/>
  <c r="M806"/>
  <c r="S804"/>
  <c r="P804"/>
  <c r="M804"/>
  <c r="S802"/>
  <c r="P802"/>
  <c r="M802"/>
  <c r="K938"/>
  <c r="E2699" s="1"/>
  <c r="S800"/>
  <c r="P800"/>
  <c r="M800"/>
  <c r="I721"/>
  <c r="R721"/>
  <c r="O721"/>
  <c r="L721"/>
  <c r="I719"/>
  <c r="R719"/>
  <c r="O719"/>
  <c r="L719"/>
  <c r="I717"/>
  <c r="R717"/>
  <c r="O717"/>
  <c r="L717"/>
  <c r="S715"/>
  <c r="P715"/>
  <c r="M715"/>
  <c r="K795"/>
  <c r="E2698" s="1"/>
  <c r="S600"/>
  <c r="S713" s="1"/>
  <c r="P600"/>
  <c r="P713" s="1"/>
  <c r="M600"/>
  <c r="M713" s="1"/>
  <c r="K713"/>
  <c r="E2697" s="1"/>
  <c r="S6"/>
  <c r="S126" s="1"/>
  <c r="P6"/>
  <c r="P126" s="1"/>
  <c r="M6"/>
  <c r="M126" s="1"/>
  <c r="K126"/>
  <c r="E2690" s="1"/>
  <c r="I27"/>
  <c r="R27"/>
  <c r="O27"/>
  <c r="L27"/>
  <c r="I25"/>
  <c r="R25"/>
  <c r="O25"/>
  <c r="L25"/>
  <c r="I23"/>
  <c r="R23"/>
  <c r="O23"/>
  <c r="L23"/>
  <c r="I21"/>
  <c r="R21"/>
  <c r="O21"/>
  <c r="L21"/>
  <c r="I18"/>
  <c r="R18"/>
  <c r="O18"/>
  <c r="L18"/>
  <c r="I16"/>
  <c r="R16"/>
  <c r="O16"/>
  <c r="L16"/>
  <c r="I13"/>
  <c r="R13"/>
  <c r="O13"/>
  <c r="L13"/>
  <c r="I11"/>
  <c r="R11"/>
  <c r="O11"/>
  <c r="L11"/>
  <c r="I9"/>
  <c r="R9"/>
  <c r="O9"/>
  <c r="L9"/>
  <c r="I7"/>
  <c r="R7"/>
  <c r="O7"/>
  <c r="L7"/>
  <c r="S716"/>
  <c r="P716"/>
  <c r="M716"/>
  <c r="I706"/>
  <c r="R706"/>
  <c r="O706"/>
  <c r="L706"/>
  <c r="I704"/>
  <c r="R704"/>
  <c r="O704"/>
  <c r="L704"/>
  <c r="I702"/>
  <c r="R702"/>
  <c r="O702"/>
  <c r="L702"/>
  <c r="I700"/>
  <c r="R700"/>
  <c r="O700"/>
  <c r="L700"/>
  <c r="I698"/>
  <c r="R698"/>
  <c r="O698"/>
  <c r="L698"/>
  <c r="I696"/>
  <c r="R696"/>
  <c r="O696"/>
  <c r="L696"/>
  <c r="I694"/>
  <c r="R694"/>
  <c r="O694"/>
  <c r="L694"/>
  <c r="I692"/>
  <c r="R692"/>
  <c r="O692"/>
  <c r="L692"/>
  <c r="I690"/>
  <c r="R690"/>
  <c r="O690"/>
  <c r="L690"/>
  <c r="I688"/>
  <c r="R688"/>
  <c r="O688"/>
  <c r="L688"/>
  <c r="I686"/>
  <c r="R686"/>
  <c r="O686"/>
  <c r="L686"/>
  <c r="I684"/>
  <c r="R684"/>
  <c r="O684"/>
  <c r="L684"/>
  <c r="I682"/>
  <c r="R682"/>
  <c r="O682"/>
  <c r="L682"/>
  <c r="I680"/>
  <c r="R680"/>
  <c r="O680"/>
  <c r="L680"/>
  <c r="I678"/>
  <c r="R678"/>
  <c r="O678"/>
  <c r="L678"/>
  <c r="I676"/>
  <c r="R676"/>
  <c r="O676"/>
  <c r="L676"/>
  <c r="I674"/>
  <c r="R674"/>
  <c r="O674"/>
  <c r="L674"/>
  <c r="I672"/>
  <c r="R672"/>
  <c r="O672"/>
  <c r="L672"/>
  <c r="I670"/>
  <c r="R670"/>
  <c r="O670"/>
  <c r="L670"/>
  <c r="I668"/>
  <c r="R668"/>
  <c r="O668"/>
  <c r="L668"/>
  <c r="I666"/>
  <c r="R666"/>
  <c r="O666"/>
  <c r="L666"/>
  <c r="I664"/>
  <c r="R664"/>
  <c r="O664"/>
  <c r="L664"/>
  <c r="I662"/>
  <c r="R662"/>
  <c r="O662"/>
  <c r="L662"/>
  <c r="I660"/>
  <c r="R660"/>
  <c r="O660"/>
  <c r="L660"/>
  <c r="I658"/>
  <c r="R658"/>
  <c r="O658"/>
  <c r="L658"/>
  <c r="I656"/>
  <c r="R656"/>
  <c r="O656"/>
  <c r="L656"/>
  <c r="I654"/>
  <c r="R654"/>
  <c r="O654"/>
  <c r="L654"/>
  <c r="I652"/>
  <c r="R652"/>
  <c r="O652"/>
  <c r="L652"/>
  <c r="I650"/>
  <c r="R650"/>
  <c r="O650"/>
  <c r="L650"/>
  <c r="I648"/>
  <c r="R648"/>
  <c r="O648"/>
  <c r="L648"/>
  <c r="I646"/>
  <c r="R646"/>
  <c r="O646"/>
  <c r="L646"/>
  <c r="I644"/>
  <c r="R644"/>
  <c r="O644"/>
  <c r="L644"/>
  <c r="I642"/>
  <c r="R642"/>
  <c r="O642"/>
  <c r="L642"/>
  <c r="I640"/>
  <c r="R640"/>
  <c r="O640"/>
  <c r="L640"/>
  <c r="I638"/>
  <c r="R638"/>
  <c r="O638"/>
  <c r="L638"/>
  <c r="I636"/>
  <c r="R636"/>
  <c r="O636"/>
  <c r="L636"/>
  <c r="I634"/>
  <c r="R634"/>
  <c r="O634"/>
  <c r="L634"/>
  <c r="I632"/>
  <c r="R632"/>
  <c r="O632"/>
  <c r="L632"/>
  <c r="I630"/>
  <c r="R630"/>
  <c r="O630"/>
  <c r="L630"/>
  <c r="I628"/>
  <c r="R628"/>
  <c r="O628"/>
  <c r="L628"/>
  <c r="I626"/>
  <c r="R626"/>
  <c r="O626"/>
  <c r="L626"/>
  <c r="I624"/>
  <c r="R624"/>
  <c r="O624"/>
  <c r="L624"/>
  <c r="I622"/>
  <c r="R622"/>
  <c r="O622"/>
  <c r="L622"/>
  <c r="I620"/>
  <c r="R620"/>
  <c r="O620"/>
  <c r="L620"/>
  <c r="I618"/>
  <c r="R618"/>
  <c r="O618"/>
  <c r="L618"/>
  <c r="I616"/>
  <c r="R616"/>
  <c r="O616"/>
  <c r="L616"/>
  <c r="I614"/>
  <c r="R614"/>
  <c r="O614"/>
  <c r="L614"/>
  <c r="I612"/>
  <c r="R612"/>
  <c r="O612"/>
  <c r="L612"/>
  <c r="I610"/>
  <c r="R610"/>
  <c r="O610"/>
  <c r="L610"/>
  <c r="I608"/>
  <c r="R608"/>
  <c r="O608"/>
  <c r="L608"/>
  <c r="I606"/>
  <c r="R606"/>
  <c r="O606"/>
  <c r="L606"/>
  <c r="I604"/>
  <c r="R604"/>
  <c r="O604"/>
  <c r="L604"/>
  <c r="I602"/>
  <c r="R602"/>
  <c r="O602"/>
  <c r="L602"/>
  <c r="J713"/>
  <c r="C2697" s="1"/>
  <c r="I600"/>
  <c r="R600"/>
  <c r="O600"/>
  <c r="L600"/>
  <c r="S505"/>
  <c r="P505"/>
  <c r="M505"/>
  <c r="S503"/>
  <c r="P503"/>
  <c r="M503"/>
  <c r="S501"/>
  <c r="P501"/>
  <c r="M501"/>
  <c r="S499"/>
  <c r="P499"/>
  <c r="M499"/>
  <c r="S497"/>
  <c r="P497"/>
  <c r="M497"/>
  <c r="S495"/>
  <c r="P495"/>
  <c r="M495"/>
  <c r="S493"/>
  <c r="P493"/>
  <c r="M493"/>
  <c r="K586"/>
  <c r="E2695" s="1"/>
  <c r="S491"/>
  <c r="P491"/>
  <c r="M491"/>
  <c r="I487"/>
  <c r="R487"/>
  <c r="O487"/>
  <c r="L487"/>
  <c r="I485"/>
  <c r="R485"/>
  <c r="O485"/>
  <c r="L485"/>
  <c r="I483"/>
  <c r="R483"/>
  <c r="O483"/>
  <c r="L483"/>
  <c r="I481"/>
  <c r="R481"/>
  <c r="O481"/>
  <c r="L481"/>
  <c r="I479"/>
  <c r="R479"/>
  <c r="O479"/>
  <c r="L479"/>
  <c r="I477"/>
  <c r="R477"/>
  <c r="O477"/>
  <c r="L477"/>
  <c r="I475"/>
  <c r="R475"/>
  <c r="O475"/>
  <c r="L475"/>
  <c r="I473"/>
  <c r="R473"/>
  <c r="O473"/>
  <c r="L473"/>
  <c r="I471"/>
  <c r="R471"/>
  <c r="O471"/>
  <c r="L471"/>
  <c r="I469"/>
  <c r="R469"/>
  <c r="O469"/>
  <c r="L469"/>
  <c r="I467"/>
  <c r="R467"/>
  <c r="O467"/>
  <c r="L467"/>
  <c r="I465"/>
  <c r="R465"/>
  <c r="O465"/>
  <c r="L465"/>
  <c r="I463"/>
  <c r="R463"/>
  <c r="O463"/>
  <c r="L463"/>
  <c r="I461"/>
  <c r="R461"/>
  <c r="O461"/>
  <c r="L461"/>
  <c r="I459"/>
  <c r="R459"/>
  <c r="O459"/>
  <c r="L459"/>
  <c r="I457"/>
  <c r="R457"/>
  <c r="O457"/>
  <c r="L457"/>
  <c r="I455"/>
  <c r="R455"/>
  <c r="O455"/>
  <c r="L455"/>
  <c r="I453"/>
  <c r="R453"/>
  <c r="O453"/>
  <c r="L453"/>
  <c r="I451"/>
  <c r="R451"/>
  <c r="O451"/>
  <c r="L451"/>
  <c r="I449"/>
  <c r="R449"/>
  <c r="O449"/>
  <c r="L449"/>
  <c r="I447"/>
  <c r="R447"/>
  <c r="O447"/>
  <c r="L447"/>
  <c r="I445"/>
  <c r="R445"/>
  <c r="O445"/>
  <c r="L445"/>
  <c r="I443"/>
  <c r="R443"/>
  <c r="O443"/>
  <c r="L443"/>
  <c r="I441"/>
  <c r="R441"/>
  <c r="O441"/>
  <c r="L441"/>
  <c r="I439"/>
  <c r="R439"/>
  <c r="O439"/>
  <c r="L439"/>
  <c r="I437"/>
  <c r="R437"/>
  <c r="O437"/>
  <c r="L437"/>
  <c r="I435"/>
  <c r="R435"/>
  <c r="O435"/>
  <c r="L435"/>
  <c r="I433"/>
  <c r="R433"/>
  <c r="O433"/>
  <c r="L433"/>
  <c r="I431"/>
  <c r="R431"/>
  <c r="O431"/>
  <c r="L431"/>
  <c r="I429"/>
  <c r="R429"/>
  <c r="O429"/>
  <c r="L429"/>
  <c r="I427"/>
  <c r="R427"/>
  <c r="O427"/>
  <c r="L427"/>
  <c r="I425"/>
  <c r="R425"/>
  <c r="O425"/>
  <c r="L425"/>
  <c r="I423"/>
  <c r="R423"/>
  <c r="O423"/>
  <c r="L423"/>
  <c r="I421"/>
  <c r="R421"/>
  <c r="O421"/>
  <c r="L421"/>
  <c r="I419"/>
  <c r="R419"/>
  <c r="O419"/>
  <c r="L419"/>
  <c r="I417"/>
  <c r="R417"/>
  <c r="O417"/>
  <c r="L417"/>
  <c r="I415"/>
  <c r="R415"/>
  <c r="O415"/>
  <c r="L415"/>
  <c r="I413"/>
  <c r="R413"/>
  <c r="O413"/>
  <c r="L413"/>
  <c r="I411"/>
  <c r="R411"/>
  <c r="O411"/>
  <c r="L411"/>
  <c r="I409"/>
  <c r="R409"/>
  <c r="O409"/>
  <c r="L409"/>
  <c r="I407"/>
  <c r="R407"/>
  <c r="O407"/>
  <c r="L407"/>
  <c r="I405"/>
  <c r="R405"/>
  <c r="O405"/>
  <c r="L405"/>
  <c r="I403"/>
  <c r="R403"/>
  <c r="O403"/>
  <c r="L403"/>
  <c r="I401"/>
  <c r="R401"/>
  <c r="O401"/>
  <c r="L401"/>
  <c r="I399"/>
  <c r="R399"/>
  <c r="O399"/>
  <c r="L399"/>
  <c r="I397"/>
  <c r="R397"/>
  <c r="O397"/>
  <c r="L397"/>
  <c r="I395"/>
  <c r="R395"/>
  <c r="O395"/>
  <c r="L395"/>
  <c r="I393"/>
  <c r="R393"/>
  <c r="O393"/>
  <c r="L393"/>
  <c r="I391"/>
  <c r="R391"/>
  <c r="O391"/>
  <c r="L391"/>
  <c r="I389"/>
  <c r="R389"/>
  <c r="O389"/>
  <c r="L389"/>
  <c r="I387"/>
  <c r="R387"/>
  <c r="O387"/>
  <c r="L387"/>
  <c r="I385"/>
  <c r="R385"/>
  <c r="O385"/>
  <c r="L385"/>
  <c r="I325"/>
  <c r="R325"/>
  <c r="O325"/>
  <c r="L325"/>
  <c r="I323"/>
  <c r="R323"/>
  <c r="O323"/>
  <c r="L323"/>
  <c r="I321"/>
  <c r="R321"/>
  <c r="O321"/>
  <c r="L321"/>
  <c r="I319"/>
  <c r="R319"/>
  <c r="O319"/>
  <c r="L319"/>
  <c r="I317"/>
  <c r="R317"/>
  <c r="O317"/>
  <c r="L317"/>
  <c r="I315"/>
  <c r="R315"/>
  <c r="O315"/>
  <c r="L315"/>
  <c r="I313"/>
  <c r="R313"/>
  <c r="O313"/>
  <c r="L313"/>
  <c r="I311"/>
  <c r="R311"/>
  <c r="O311"/>
  <c r="L311"/>
  <c r="I309"/>
  <c r="R309"/>
  <c r="O309"/>
  <c r="L309"/>
  <c r="I307"/>
  <c r="R307"/>
  <c r="O307"/>
  <c r="L307"/>
  <c r="I305"/>
  <c r="R305"/>
  <c r="O305"/>
  <c r="L305"/>
  <c r="I303"/>
  <c r="R303"/>
  <c r="O303"/>
  <c r="L303"/>
  <c r="I301"/>
  <c r="R301"/>
  <c r="O301"/>
  <c r="L301"/>
  <c r="I299"/>
  <c r="R299"/>
  <c r="O299"/>
  <c r="L299"/>
  <c r="I297"/>
  <c r="R297"/>
  <c r="O297"/>
  <c r="L297"/>
  <c r="I295"/>
  <c r="R295"/>
  <c r="O295"/>
  <c r="L295"/>
  <c r="I293"/>
  <c r="R293"/>
  <c r="O293"/>
  <c r="L293"/>
  <c r="I291"/>
  <c r="R291"/>
  <c r="O291"/>
  <c r="L291"/>
  <c r="I289"/>
  <c r="R289"/>
  <c r="O289"/>
  <c r="L289"/>
  <c r="I287"/>
  <c r="R287"/>
  <c r="O287"/>
  <c r="L287"/>
  <c r="I285"/>
  <c r="R285"/>
  <c r="O285"/>
  <c r="L285"/>
  <c r="I283"/>
  <c r="R283"/>
  <c r="O283"/>
  <c r="L283"/>
  <c r="I281"/>
  <c r="R281"/>
  <c r="O281"/>
  <c r="L281"/>
  <c r="I279"/>
  <c r="R279"/>
  <c r="O279"/>
  <c r="L279"/>
  <c r="I277"/>
  <c r="R277"/>
  <c r="O277"/>
  <c r="L277"/>
  <c r="I275"/>
  <c r="J369"/>
  <c r="C2692" s="1"/>
  <c r="R275"/>
  <c r="O275"/>
  <c r="L275"/>
  <c r="S189"/>
  <c r="P189"/>
  <c r="M189"/>
  <c r="S187"/>
  <c r="P187"/>
  <c r="M187"/>
  <c r="S185"/>
  <c r="P185"/>
  <c r="M185"/>
  <c r="S183"/>
  <c r="P183"/>
  <c r="M183"/>
  <c r="S181"/>
  <c r="P181"/>
  <c r="M181"/>
  <c r="S179"/>
  <c r="P179"/>
  <c r="M179"/>
  <c r="S177"/>
  <c r="P177"/>
  <c r="M177"/>
  <c r="S175"/>
  <c r="P175"/>
  <c r="M175"/>
  <c r="S173"/>
  <c r="P173"/>
  <c r="M173"/>
  <c r="S171"/>
  <c r="P171"/>
  <c r="M171"/>
  <c r="S169"/>
  <c r="P169"/>
  <c r="M169"/>
  <c r="S167"/>
  <c r="P167"/>
  <c r="M167"/>
  <c r="S165"/>
  <c r="P165"/>
  <c r="M165"/>
  <c r="S163"/>
  <c r="P163"/>
  <c r="M163"/>
  <c r="S161"/>
  <c r="P161"/>
  <c r="M161"/>
  <c r="S159"/>
  <c r="P159"/>
  <c r="M159"/>
  <c r="S157"/>
  <c r="P157"/>
  <c r="M157"/>
  <c r="S155"/>
  <c r="P155"/>
  <c r="M155"/>
  <c r="S153"/>
  <c r="P153"/>
  <c r="M153"/>
  <c r="S151"/>
  <c r="P151"/>
  <c r="M151"/>
  <c r="S149"/>
  <c r="P149"/>
  <c r="M149"/>
  <c r="S147"/>
  <c r="P147"/>
  <c r="M147"/>
  <c r="S145"/>
  <c r="P145"/>
  <c r="M145"/>
  <c r="S143"/>
  <c r="P143"/>
  <c r="M143"/>
  <c r="S141"/>
  <c r="P141"/>
  <c r="M141"/>
  <c r="S139"/>
  <c r="P139"/>
  <c r="M139"/>
  <c r="S137"/>
  <c r="P137"/>
  <c r="M137"/>
  <c r="I91"/>
  <c r="R91"/>
  <c r="O91"/>
  <c r="L91"/>
  <c r="I89"/>
  <c r="R89"/>
  <c r="O89"/>
  <c r="L89"/>
  <c r="I87"/>
  <c r="R87"/>
  <c r="O87"/>
  <c r="L87"/>
  <c r="I85"/>
  <c r="R85"/>
  <c r="O85"/>
  <c r="L85"/>
  <c r="I83"/>
  <c r="R83"/>
  <c r="O83"/>
  <c r="L83"/>
  <c r="I81"/>
  <c r="R81"/>
  <c r="O81"/>
  <c r="L81"/>
  <c r="I79"/>
  <c r="R79"/>
  <c r="O79"/>
  <c r="L79"/>
  <c r="I77"/>
  <c r="R77"/>
  <c r="O77"/>
  <c r="L77"/>
  <c r="I75"/>
  <c r="R75"/>
  <c r="O75"/>
  <c r="L75"/>
  <c r="I73"/>
  <c r="R73"/>
  <c r="O73"/>
  <c r="L73"/>
  <c r="I71"/>
  <c r="R71"/>
  <c r="O71"/>
  <c r="L71"/>
  <c r="I69"/>
  <c r="R69"/>
  <c r="O69"/>
  <c r="L69"/>
  <c r="I67"/>
  <c r="R67"/>
  <c r="O67"/>
  <c r="L67"/>
  <c r="I65"/>
  <c r="R65"/>
  <c r="O65"/>
  <c r="L65"/>
  <c r="I63"/>
  <c r="R63"/>
  <c r="O63"/>
  <c r="L63"/>
  <c r="I61"/>
  <c r="R61"/>
  <c r="O61"/>
  <c r="L61"/>
  <c r="I59"/>
  <c r="R59"/>
  <c r="O59"/>
  <c r="L59"/>
  <c r="I57"/>
  <c r="R57"/>
  <c r="O57"/>
  <c r="L57"/>
  <c r="I55"/>
  <c r="R55"/>
  <c r="O55"/>
  <c r="L55"/>
  <c r="I53"/>
  <c r="R53"/>
  <c r="O53"/>
  <c r="L53"/>
  <c r="I51"/>
  <c r="R51"/>
  <c r="O51"/>
  <c r="L51"/>
  <c r="I49"/>
  <c r="R49"/>
  <c r="O49"/>
  <c r="L49"/>
  <c r="I47"/>
  <c r="R47"/>
  <c r="O47"/>
  <c r="L47"/>
  <c r="I45"/>
  <c r="R45"/>
  <c r="O45"/>
  <c r="L45"/>
  <c r="I43"/>
  <c r="R43"/>
  <c r="O43"/>
  <c r="L43"/>
  <c r="I41"/>
  <c r="R41"/>
  <c r="O41"/>
  <c r="L41"/>
  <c r="I39"/>
  <c r="R39"/>
  <c r="O39"/>
  <c r="L39"/>
  <c r="I37"/>
  <c r="R37"/>
  <c r="O37"/>
  <c r="L37"/>
  <c r="I35"/>
  <c r="R35"/>
  <c r="O35"/>
  <c r="L35"/>
  <c r="I33"/>
  <c r="R33"/>
  <c r="O33"/>
  <c r="L33"/>
  <c r="I31"/>
  <c r="R31"/>
  <c r="O31"/>
  <c r="L31"/>
  <c r="I29"/>
  <c r="R29"/>
  <c r="O29"/>
  <c r="L29"/>
  <c r="I14"/>
  <c r="R14"/>
  <c r="O14"/>
  <c r="L14"/>
  <c r="O2258"/>
  <c r="M1921"/>
  <c r="S1921"/>
  <c r="L1804"/>
  <c r="C2664" s="1"/>
  <c r="R1804"/>
  <c r="I1668"/>
  <c r="I1666"/>
  <c r="I1664"/>
  <c r="I1662"/>
  <c r="I1660"/>
  <c r="I1658"/>
  <c r="I1656"/>
  <c r="I1654"/>
  <c r="I1652"/>
  <c r="I1650"/>
  <c r="I1648"/>
  <c r="I1646"/>
  <c r="I1644"/>
  <c r="I1642"/>
  <c r="I1640"/>
  <c r="I1638"/>
  <c r="I1636"/>
  <c r="I1634"/>
  <c r="I1632"/>
  <c r="I1630"/>
  <c r="I1628"/>
  <c r="I1626"/>
  <c r="I1624"/>
  <c r="I1622"/>
  <c r="I1620"/>
  <c r="I1618"/>
  <c r="I1616"/>
  <c r="I1614"/>
  <c r="I1612"/>
  <c r="I1610"/>
  <c r="I1608"/>
  <c r="I1606"/>
  <c r="I1604"/>
  <c r="I1602"/>
  <c r="I1600"/>
  <c r="I1598"/>
  <c r="I1596"/>
  <c r="I1594"/>
  <c r="I1696" s="1"/>
  <c r="L1470"/>
  <c r="R1470"/>
  <c r="L1696"/>
  <c r="R1696"/>
  <c r="O938"/>
  <c r="I1186"/>
  <c r="I1184"/>
  <c r="I1182"/>
  <c r="I1180"/>
  <c r="I1178"/>
  <c r="I1176"/>
  <c r="I1174"/>
  <c r="I1172"/>
  <c r="I1170"/>
  <c r="I1168"/>
  <c r="I1166"/>
  <c r="I1164"/>
  <c r="I1162"/>
  <c r="I1160"/>
  <c r="I1158"/>
  <c r="I1156"/>
  <c r="I1154"/>
  <c r="I1152"/>
  <c r="I1150"/>
  <c r="I1148"/>
  <c r="I1146"/>
  <c r="I1144"/>
  <c r="I1142"/>
  <c r="I1140"/>
  <c r="I1138"/>
  <c r="I1136"/>
  <c r="I1134"/>
  <c r="I1132"/>
  <c r="I1130"/>
  <c r="I1128"/>
  <c r="I1126"/>
  <c r="I1124"/>
  <c r="I1122"/>
  <c r="I1120"/>
  <c r="I1118"/>
  <c r="I1116"/>
  <c r="I1114"/>
  <c r="I1112"/>
  <c r="I1110"/>
  <c r="I1108"/>
  <c r="I1106"/>
  <c r="I1104"/>
  <c r="I1102"/>
  <c r="I1100"/>
  <c r="I1098"/>
  <c r="I1096"/>
  <c r="I1094"/>
  <c r="I1092"/>
  <c r="I1090"/>
  <c r="I1088"/>
  <c r="I1086"/>
  <c r="I1084"/>
  <c r="I1082"/>
  <c r="I1080"/>
  <c r="I1078"/>
  <c r="I1076"/>
  <c r="I1194" s="1"/>
  <c r="L1194"/>
  <c r="C2659" s="1"/>
  <c r="R1194"/>
  <c r="J795"/>
  <c r="C2698" s="1"/>
  <c r="O243"/>
  <c r="O586"/>
  <c r="P369"/>
  <c r="I1847"/>
  <c r="R1847"/>
  <c r="O1847"/>
  <c r="L1847"/>
  <c r="I1845"/>
  <c r="R1845"/>
  <c r="O1845"/>
  <c r="L1845"/>
  <c r="I1843"/>
  <c r="R1843"/>
  <c r="O1843"/>
  <c r="L1843"/>
  <c r="I1841"/>
  <c r="R1841"/>
  <c r="O1841"/>
  <c r="L1841"/>
  <c r="I1839"/>
  <c r="R1839"/>
  <c r="O1839"/>
  <c r="L1839"/>
  <c r="I1837"/>
  <c r="R1837"/>
  <c r="O1837"/>
  <c r="L1837"/>
  <c r="I1835"/>
  <c r="R1835"/>
  <c r="O1835"/>
  <c r="L1835"/>
  <c r="I1833"/>
  <c r="R1833"/>
  <c r="O1833"/>
  <c r="L1833"/>
  <c r="I1831"/>
  <c r="R1831"/>
  <c r="O1831"/>
  <c r="L1831"/>
  <c r="I1829"/>
  <c r="R1829"/>
  <c r="O1829"/>
  <c r="L1829"/>
  <c r="I1827"/>
  <c r="R1827"/>
  <c r="O1827"/>
  <c r="L1827"/>
  <c r="K1804"/>
  <c r="S1781"/>
  <c r="P1781"/>
  <c r="P1804" s="1"/>
  <c r="M1781"/>
  <c r="M1804" s="1"/>
  <c r="I1764"/>
  <c r="R1764"/>
  <c r="O1764"/>
  <c r="L1764"/>
  <c r="K1766"/>
  <c r="E2712" s="1"/>
  <c r="S1699"/>
  <c r="S1766" s="1"/>
  <c r="P1699"/>
  <c r="M1699"/>
  <c r="M1766" s="1"/>
  <c r="I1763"/>
  <c r="R1763"/>
  <c r="L1763"/>
  <c r="O1763"/>
  <c r="I1739"/>
  <c r="R1739"/>
  <c r="O1739"/>
  <c r="L1739"/>
  <c r="I1737"/>
  <c r="R1737"/>
  <c r="O1737"/>
  <c r="L1737"/>
  <c r="I1735"/>
  <c r="R1735"/>
  <c r="O1735"/>
  <c r="L1735"/>
  <c r="I1733"/>
  <c r="R1733"/>
  <c r="O1733"/>
  <c r="L1733"/>
  <c r="I1731"/>
  <c r="R1731"/>
  <c r="O1731"/>
  <c r="L1731"/>
  <c r="I1729"/>
  <c r="R1729"/>
  <c r="O1729"/>
  <c r="L1729"/>
  <c r="I1727"/>
  <c r="R1727"/>
  <c r="O1727"/>
  <c r="L1727"/>
  <c r="I1725"/>
  <c r="R1725"/>
  <c r="O1725"/>
  <c r="L1725"/>
  <c r="I1723"/>
  <c r="R1723"/>
  <c r="O1723"/>
  <c r="L1723"/>
  <c r="I1721"/>
  <c r="R1721"/>
  <c r="O1721"/>
  <c r="L1721"/>
  <c r="I1719"/>
  <c r="R1719"/>
  <c r="O1719"/>
  <c r="L1719"/>
  <c r="I1717"/>
  <c r="R1717"/>
  <c r="O1717"/>
  <c r="L1717"/>
  <c r="I1715"/>
  <c r="R1715"/>
  <c r="O1715"/>
  <c r="L1715"/>
  <c r="I1713"/>
  <c r="R1713"/>
  <c r="O1713"/>
  <c r="L1713"/>
  <c r="I1711"/>
  <c r="R1711"/>
  <c r="O1711"/>
  <c r="L1711"/>
  <c r="I1709"/>
  <c r="R1709"/>
  <c r="O1709"/>
  <c r="L1709"/>
  <c r="I1707"/>
  <c r="R1707"/>
  <c r="O1707"/>
  <c r="L1707"/>
  <c r="I1705"/>
  <c r="R1705"/>
  <c r="O1705"/>
  <c r="L1705"/>
  <c r="I1703"/>
  <c r="R1703"/>
  <c r="O1703"/>
  <c r="L1703"/>
  <c r="I1701"/>
  <c r="R1701"/>
  <c r="O1701"/>
  <c r="L1701"/>
  <c r="J1766"/>
  <c r="C2712" s="1"/>
  <c r="I1699"/>
  <c r="R1699"/>
  <c r="R1766" s="1"/>
  <c r="O1699"/>
  <c r="L1699"/>
  <c r="L1766" s="1"/>
  <c r="S1669"/>
  <c r="P1669"/>
  <c r="M1669"/>
  <c r="S1667"/>
  <c r="P1667"/>
  <c r="M1667"/>
  <c r="S1665"/>
  <c r="P1665"/>
  <c r="M1665"/>
  <c r="S1663"/>
  <c r="P1663"/>
  <c r="M1663"/>
  <c r="S1661"/>
  <c r="P1661"/>
  <c r="M1661"/>
  <c r="S1659"/>
  <c r="P1659"/>
  <c r="M1659"/>
  <c r="S1657"/>
  <c r="P1657"/>
  <c r="M1657"/>
  <c r="S1655"/>
  <c r="P1655"/>
  <c r="M1655"/>
  <c r="S1653"/>
  <c r="P1653"/>
  <c r="M1653"/>
  <c r="S1651"/>
  <c r="P1651"/>
  <c r="M1651"/>
  <c r="S1649"/>
  <c r="P1649"/>
  <c r="M1649"/>
  <c r="S1647"/>
  <c r="P1647"/>
  <c r="M1647"/>
  <c r="S1645"/>
  <c r="P1645"/>
  <c r="M1645"/>
  <c r="S1643"/>
  <c r="P1643"/>
  <c r="M1643"/>
  <c r="S1641"/>
  <c r="P1641"/>
  <c r="M1641"/>
  <c r="S1639"/>
  <c r="P1639"/>
  <c r="M1639"/>
  <c r="S1637"/>
  <c r="P1637"/>
  <c r="M1637"/>
  <c r="S1635"/>
  <c r="P1635"/>
  <c r="M1635"/>
  <c r="S1633"/>
  <c r="P1633"/>
  <c r="M1633"/>
  <c r="S1631"/>
  <c r="P1631"/>
  <c r="M1631"/>
  <c r="S1629"/>
  <c r="P1629"/>
  <c r="M1629"/>
  <c r="S1627"/>
  <c r="P1627"/>
  <c r="M1627"/>
  <c r="S1625"/>
  <c r="P1625"/>
  <c r="M1625"/>
  <c r="S1623"/>
  <c r="P1623"/>
  <c r="M1623"/>
  <c r="S1621"/>
  <c r="P1621"/>
  <c r="M1621"/>
  <c r="S1619"/>
  <c r="P1619"/>
  <c r="M1619"/>
  <c r="S1617"/>
  <c r="P1617"/>
  <c r="M1617"/>
  <c r="S1615"/>
  <c r="P1615"/>
  <c r="M1615"/>
  <c r="S1613"/>
  <c r="P1613"/>
  <c r="M1613"/>
  <c r="S1611"/>
  <c r="P1611"/>
  <c r="M1611"/>
  <c r="S1609"/>
  <c r="P1609"/>
  <c r="M1609"/>
  <c r="S1607"/>
  <c r="P1607"/>
  <c r="M1607"/>
  <c r="S1605"/>
  <c r="P1605"/>
  <c r="M1605"/>
  <c r="S1603"/>
  <c r="P1603"/>
  <c r="M1603"/>
  <c r="S1601"/>
  <c r="P1601"/>
  <c r="M1601"/>
  <c r="S1599"/>
  <c r="P1599"/>
  <c r="M1599"/>
  <c r="S1597"/>
  <c r="P1597"/>
  <c r="M1597"/>
  <c r="S1595"/>
  <c r="P1595"/>
  <c r="M1595"/>
  <c r="K1696"/>
  <c r="E2704" s="1"/>
  <c r="S1593"/>
  <c r="S1696" s="1"/>
  <c r="P1593"/>
  <c r="M1593"/>
  <c r="M1696" s="1"/>
  <c r="I1537"/>
  <c r="R1537"/>
  <c r="O1537"/>
  <c r="L1537"/>
  <c r="I1535"/>
  <c r="R1535"/>
  <c r="O1535"/>
  <c r="L1535"/>
  <c r="I1533"/>
  <c r="R1533"/>
  <c r="O1533"/>
  <c r="L1533"/>
  <c r="I1531"/>
  <c r="R1531"/>
  <c r="O1531"/>
  <c r="L1531"/>
  <c r="I1529"/>
  <c r="R1529"/>
  <c r="O1529"/>
  <c r="L1529"/>
  <c r="I1527"/>
  <c r="R1527"/>
  <c r="O1527"/>
  <c r="L1527"/>
  <c r="I1525"/>
  <c r="R1525"/>
  <c r="O1525"/>
  <c r="L1525"/>
  <c r="I1523"/>
  <c r="R1523"/>
  <c r="O1523"/>
  <c r="L1523"/>
  <c r="I1521"/>
  <c r="R1521"/>
  <c r="O1521"/>
  <c r="L1521"/>
  <c r="I1519"/>
  <c r="R1519"/>
  <c r="O1519"/>
  <c r="L1519"/>
  <c r="I1517"/>
  <c r="R1517"/>
  <c r="O1517"/>
  <c r="L1517"/>
  <c r="I1515"/>
  <c r="R1515"/>
  <c r="O1515"/>
  <c r="L1515"/>
  <c r="I1513"/>
  <c r="R1513"/>
  <c r="O1513"/>
  <c r="L1513"/>
  <c r="I1511"/>
  <c r="R1511"/>
  <c r="O1511"/>
  <c r="L1511"/>
  <c r="I1509"/>
  <c r="R1509"/>
  <c r="O1509"/>
  <c r="L1509"/>
  <c r="I1507"/>
  <c r="R1507"/>
  <c r="O1507"/>
  <c r="L1507"/>
  <c r="I1505"/>
  <c r="R1505"/>
  <c r="O1505"/>
  <c r="L1505"/>
  <c r="I1503"/>
  <c r="R1503"/>
  <c r="O1503"/>
  <c r="L1503"/>
  <c r="I1501"/>
  <c r="R1501"/>
  <c r="O1501"/>
  <c r="L1501"/>
  <c r="I1499"/>
  <c r="R1499"/>
  <c r="O1499"/>
  <c r="L1499"/>
  <c r="I1497"/>
  <c r="R1497"/>
  <c r="O1497"/>
  <c r="L1497"/>
  <c r="I1495"/>
  <c r="R1495"/>
  <c r="O1495"/>
  <c r="L1495"/>
  <c r="I1493"/>
  <c r="R1493"/>
  <c r="O1493"/>
  <c r="L1493"/>
  <c r="I1491"/>
  <c r="R1491"/>
  <c r="O1491"/>
  <c r="L1491"/>
  <c r="I1489"/>
  <c r="R1489"/>
  <c r="O1489"/>
  <c r="L1489"/>
  <c r="I1487"/>
  <c r="R1487"/>
  <c r="O1487"/>
  <c r="L1487"/>
  <c r="S1448"/>
  <c r="P1448"/>
  <c r="M1448"/>
  <c r="S1446"/>
  <c r="P1446"/>
  <c r="M1446"/>
  <c r="S1444"/>
  <c r="P1444"/>
  <c r="M1444"/>
  <c r="S1442"/>
  <c r="P1442"/>
  <c r="M1442"/>
  <c r="S1440"/>
  <c r="P1440"/>
  <c r="M1440"/>
  <c r="S1438"/>
  <c r="P1438"/>
  <c r="M1438"/>
  <c r="S1436"/>
  <c r="P1436"/>
  <c r="M1436"/>
  <c r="S1434"/>
  <c r="P1434"/>
  <c r="M1434"/>
  <c r="S1432"/>
  <c r="P1432"/>
  <c r="M1432"/>
  <c r="S1430"/>
  <c r="P1430"/>
  <c r="M1430"/>
  <c r="S1428"/>
  <c r="P1428"/>
  <c r="M1428"/>
  <c r="S1426"/>
  <c r="P1426"/>
  <c r="M1426"/>
  <c r="S1424"/>
  <c r="P1424"/>
  <c r="M1424"/>
  <c r="S1422"/>
  <c r="P1422"/>
  <c r="M1422"/>
  <c r="S1420"/>
  <c r="P1420"/>
  <c r="M1420"/>
  <c r="S1418"/>
  <c r="P1418"/>
  <c r="M1418"/>
  <c r="S1416"/>
  <c r="P1416"/>
  <c r="M1416"/>
  <c r="S1414"/>
  <c r="P1414"/>
  <c r="M1414"/>
  <c r="S1412"/>
  <c r="P1412"/>
  <c r="M1412"/>
  <c r="S1410"/>
  <c r="P1410"/>
  <c r="M1410"/>
  <c r="S1408"/>
  <c r="P1408"/>
  <c r="M1408"/>
  <c r="S1406"/>
  <c r="P1406"/>
  <c r="M1406"/>
  <c r="S1404"/>
  <c r="P1404"/>
  <c r="M1404"/>
  <c r="S1402"/>
  <c r="P1402"/>
  <c r="M1402"/>
  <c r="S1400"/>
  <c r="P1400"/>
  <c r="M1400"/>
  <c r="S1398"/>
  <c r="P1398"/>
  <c r="M1398"/>
  <c r="S1396"/>
  <c r="P1396"/>
  <c r="M1396"/>
  <c r="S1394"/>
  <c r="P1394"/>
  <c r="M1394"/>
  <c r="S1392"/>
  <c r="P1392"/>
  <c r="M1392"/>
  <c r="S1390"/>
  <c r="P1390"/>
  <c r="M1390"/>
  <c r="S1388"/>
  <c r="P1388"/>
  <c r="M1388"/>
  <c r="S1386"/>
  <c r="P1386"/>
  <c r="M1386"/>
  <c r="S1384"/>
  <c r="P1384"/>
  <c r="M1384"/>
  <c r="S1382"/>
  <c r="P1382"/>
  <c r="M1382"/>
  <c r="S1380"/>
  <c r="P1380"/>
  <c r="M1380"/>
  <c r="S1378"/>
  <c r="P1378"/>
  <c r="M1378"/>
  <c r="S1376"/>
  <c r="P1376"/>
  <c r="M1376"/>
  <c r="S1374"/>
  <c r="P1374"/>
  <c r="M1374"/>
  <c r="S1372"/>
  <c r="P1372"/>
  <c r="M1372"/>
  <c r="S1370"/>
  <c r="P1370"/>
  <c r="M1370"/>
  <c r="S1368"/>
  <c r="P1368"/>
  <c r="M1368"/>
  <c r="S1366"/>
  <c r="P1366"/>
  <c r="M1366"/>
  <c r="S1364"/>
  <c r="P1364"/>
  <c r="M1364"/>
  <c r="S1362"/>
  <c r="P1362"/>
  <c r="M1362"/>
  <c r="S1360"/>
  <c r="P1360"/>
  <c r="M1360"/>
  <c r="S1358"/>
  <c r="P1358"/>
  <c r="M1358"/>
  <c r="K1470"/>
  <c r="E2702" s="1"/>
  <c r="S1356"/>
  <c r="S1470" s="1"/>
  <c r="P1356"/>
  <c r="M1356"/>
  <c r="M1470" s="1"/>
  <c r="I1266"/>
  <c r="R1266"/>
  <c r="O1266"/>
  <c r="L1266"/>
  <c r="I1264"/>
  <c r="R1264"/>
  <c r="O1264"/>
  <c r="L1264"/>
  <c r="I1262"/>
  <c r="R1262"/>
  <c r="O1262"/>
  <c r="L1262"/>
  <c r="I1260"/>
  <c r="R1260"/>
  <c r="O1260"/>
  <c r="L1260"/>
  <c r="I1258"/>
  <c r="R1258"/>
  <c r="O1258"/>
  <c r="L1258"/>
  <c r="I1256"/>
  <c r="R1256"/>
  <c r="O1256"/>
  <c r="L1256"/>
  <c r="I1254"/>
  <c r="R1254"/>
  <c r="O1254"/>
  <c r="L1254"/>
  <c r="K1332"/>
  <c r="E2701" s="1"/>
  <c r="S1221"/>
  <c r="S1332" s="1"/>
  <c r="P1221"/>
  <c r="P1332" s="1"/>
  <c r="M1221"/>
  <c r="M1332" s="1"/>
  <c r="I1249"/>
  <c r="R1249"/>
  <c r="L1249"/>
  <c r="O1249"/>
  <c r="I1242"/>
  <c r="R1242"/>
  <c r="O1242"/>
  <c r="L1242"/>
  <c r="I1240"/>
  <c r="R1240"/>
  <c r="O1240"/>
  <c r="L1240"/>
  <c r="I1238"/>
  <c r="R1238"/>
  <c r="O1238"/>
  <c r="L1238"/>
  <c r="I1236"/>
  <c r="R1236"/>
  <c r="O1236"/>
  <c r="L1236"/>
  <c r="I1234"/>
  <c r="R1234"/>
  <c r="O1234"/>
  <c r="L1234"/>
  <c r="I1232"/>
  <c r="R1232"/>
  <c r="O1232"/>
  <c r="L1232"/>
  <c r="I1230"/>
  <c r="R1230"/>
  <c r="O1230"/>
  <c r="L1230"/>
  <c r="I1228"/>
  <c r="R1228"/>
  <c r="O1228"/>
  <c r="L1228"/>
  <c r="I1226"/>
  <c r="R1226"/>
  <c r="O1226"/>
  <c r="L1226"/>
  <c r="I1224"/>
  <c r="R1224"/>
  <c r="O1224"/>
  <c r="L1224"/>
  <c r="I1222"/>
  <c r="R1222"/>
  <c r="O1222"/>
  <c r="L1222"/>
  <c r="S1185"/>
  <c r="P1185"/>
  <c r="M1185"/>
  <c r="S1183"/>
  <c r="P1183"/>
  <c r="M1183"/>
  <c r="S1181"/>
  <c r="P1181"/>
  <c r="M1181"/>
  <c r="S1179"/>
  <c r="P1179"/>
  <c r="M1179"/>
  <c r="S1177"/>
  <c r="P1177"/>
  <c r="M1177"/>
  <c r="S1175"/>
  <c r="P1175"/>
  <c r="M1175"/>
  <c r="S1173"/>
  <c r="P1173"/>
  <c r="M1173"/>
  <c r="S1171"/>
  <c r="P1171"/>
  <c r="M1171"/>
  <c r="S1169"/>
  <c r="P1169"/>
  <c r="M1169"/>
  <c r="S1167"/>
  <c r="P1167"/>
  <c r="M1167"/>
  <c r="S1165"/>
  <c r="P1165"/>
  <c r="M1165"/>
  <c r="S1163"/>
  <c r="P1163"/>
  <c r="M1163"/>
  <c r="S1161"/>
  <c r="P1161"/>
  <c r="M1161"/>
  <c r="S1159"/>
  <c r="P1159"/>
  <c r="M1159"/>
  <c r="S1157"/>
  <c r="P1157"/>
  <c r="M1157"/>
  <c r="S1155"/>
  <c r="P1155"/>
  <c r="M1155"/>
  <c r="S1153"/>
  <c r="P1153"/>
  <c r="M1153"/>
  <c r="S1151"/>
  <c r="P1151"/>
  <c r="M1151"/>
  <c r="S1149"/>
  <c r="P1149"/>
  <c r="M1149"/>
  <c r="S1147"/>
  <c r="P1147"/>
  <c r="M1147"/>
  <c r="S1145"/>
  <c r="P1145"/>
  <c r="M1145"/>
  <c r="S1143"/>
  <c r="P1143"/>
  <c r="M1143"/>
  <c r="S1141"/>
  <c r="P1141"/>
  <c r="M1141"/>
  <c r="S1139"/>
  <c r="P1139"/>
  <c r="M1139"/>
  <c r="S1137"/>
  <c r="P1137"/>
  <c r="M1137"/>
  <c r="S1135"/>
  <c r="P1135"/>
  <c r="M1135"/>
  <c r="S1133"/>
  <c r="P1133"/>
  <c r="M1133"/>
  <c r="S1131"/>
  <c r="P1131"/>
  <c r="M1131"/>
  <c r="S1129"/>
  <c r="P1129"/>
  <c r="M1129"/>
  <c r="S1127"/>
  <c r="P1127"/>
  <c r="M1127"/>
  <c r="S1125"/>
  <c r="P1125"/>
  <c r="M1125"/>
  <c r="S1123"/>
  <c r="P1123"/>
  <c r="M1123"/>
  <c r="S1121"/>
  <c r="P1121"/>
  <c r="M1121"/>
  <c r="S1119"/>
  <c r="P1119"/>
  <c r="M1119"/>
  <c r="S1117"/>
  <c r="P1117"/>
  <c r="M1117"/>
  <c r="S1115"/>
  <c r="P1115"/>
  <c r="M1115"/>
  <c r="S1113"/>
  <c r="P1113"/>
  <c r="M1113"/>
  <c r="S1111"/>
  <c r="P1111"/>
  <c r="M1111"/>
  <c r="S1109"/>
  <c r="P1109"/>
  <c r="M1109"/>
  <c r="S1107"/>
  <c r="P1107"/>
  <c r="M1107"/>
  <c r="S1105"/>
  <c r="P1105"/>
  <c r="M1105"/>
  <c r="S1103"/>
  <c r="P1103"/>
  <c r="M1103"/>
  <c r="S1101"/>
  <c r="P1101"/>
  <c r="M1101"/>
  <c r="S1099"/>
  <c r="P1099"/>
  <c r="M1099"/>
  <c r="S1097"/>
  <c r="P1097"/>
  <c r="M1097"/>
  <c r="S1095"/>
  <c r="P1095"/>
  <c r="M1095"/>
  <c r="S1093"/>
  <c r="P1093"/>
  <c r="M1093"/>
  <c r="S1091"/>
  <c r="P1091"/>
  <c r="M1091"/>
  <c r="S1089"/>
  <c r="P1089"/>
  <c r="M1089"/>
  <c r="S1087"/>
  <c r="P1087"/>
  <c r="M1087"/>
  <c r="S1085"/>
  <c r="P1085"/>
  <c r="M1085"/>
  <c r="S1083"/>
  <c r="P1083"/>
  <c r="M1083"/>
  <c r="S1081"/>
  <c r="P1081"/>
  <c r="M1081"/>
  <c r="S1079"/>
  <c r="P1079"/>
  <c r="M1079"/>
  <c r="S1077"/>
  <c r="P1077"/>
  <c r="M1077"/>
  <c r="I995"/>
  <c r="R995"/>
  <c r="O995"/>
  <c r="L995"/>
  <c r="I993"/>
  <c r="R993"/>
  <c r="O993"/>
  <c r="L993"/>
  <c r="I991"/>
  <c r="R991"/>
  <c r="O991"/>
  <c r="L991"/>
  <c r="I989"/>
  <c r="R989"/>
  <c r="O989"/>
  <c r="L989"/>
  <c r="I987"/>
  <c r="R987"/>
  <c r="O987"/>
  <c r="L987"/>
  <c r="I985"/>
  <c r="R985"/>
  <c r="O985"/>
  <c r="L985"/>
  <c r="I983"/>
  <c r="R983"/>
  <c r="O983"/>
  <c r="L983"/>
  <c r="I981"/>
  <c r="R981"/>
  <c r="O981"/>
  <c r="L981"/>
  <c r="I979"/>
  <c r="R979"/>
  <c r="O979"/>
  <c r="L979"/>
  <c r="I977"/>
  <c r="R977"/>
  <c r="O977"/>
  <c r="L977"/>
  <c r="I975"/>
  <c r="R975"/>
  <c r="O975"/>
  <c r="L975"/>
  <c r="I973"/>
  <c r="R973"/>
  <c r="O973"/>
  <c r="L973"/>
  <c r="I971"/>
  <c r="R971"/>
  <c r="O971"/>
  <c r="L971"/>
  <c r="I969"/>
  <c r="R969"/>
  <c r="O969"/>
  <c r="L969"/>
  <c r="I967"/>
  <c r="R967"/>
  <c r="O967"/>
  <c r="L967"/>
  <c r="I965"/>
  <c r="R965"/>
  <c r="O965"/>
  <c r="M1073" s="1"/>
  <c r="L965"/>
  <c r="I963"/>
  <c r="R963"/>
  <c r="O963"/>
  <c r="L963"/>
  <c r="I961"/>
  <c r="R961"/>
  <c r="O961"/>
  <c r="L961"/>
  <c r="I959"/>
  <c r="R959"/>
  <c r="O959"/>
  <c r="L959"/>
  <c r="I957"/>
  <c r="R957"/>
  <c r="O957"/>
  <c r="L957"/>
  <c r="I955"/>
  <c r="R955"/>
  <c r="O955"/>
  <c r="L955"/>
  <c r="I953"/>
  <c r="R953"/>
  <c r="O953"/>
  <c r="L953"/>
  <c r="I951"/>
  <c r="R951"/>
  <c r="O951"/>
  <c r="L951"/>
  <c r="I949"/>
  <c r="R949"/>
  <c r="O949"/>
  <c r="L949"/>
  <c r="S899"/>
  <c r="P899"/>
  <c r="M899"/>
  <c r="S897"/>
  <c r="P897"/>
  <c r="M897"/>
  <c r="S895"/>
  <c r="P895"/>
  <c r="M895"/>
  <c r="S893"/>
  <c r="P893"/>
  <c r="M893"/>
  <c r="S891"/>
  <c r="P891"/>
  <c r="M891"/>
  <c r="S889"/>
  <c r="P889"/>
  <c r="M889"/>
  <c r="S887"/>
  <c r="P887"/>
  <c r="M887"/>
  <c r="S885"/>
  <c r="P885"/>
  <c r="M885"/>
  <c r="S883"/>
  <c r="P883"/>
  <c r="M883"/>
  <c r="S881"/>
  <c r="P881"/>
  <c r="M881"/>
  <c r="S879"/>
  <c r="P879"/>
  <c r="M879"/>
  <c r="S877"/>
  <c r="P877"/>
  <c r="M877"/>
  <c r="S875"/>
  <c r="P875"/>
  <c r="M875"/>
  <c r="S873"/>
  <c r="P873"/>
  <c r="M873"/>
  <c r="S871"/>
  <c r="P871"/>
  <c r="M871"/>
  <c r="S869"/>
  <c r="P869"/>
  <c r="M869"/>
  <c r="S867"/>
  <c r="P867"/>
  <c r="M867"/>
  <c r="S865"/>
  <c r="P865"/>
  <c r="M865"/>
  <c r="S863"/>
  <c r="P863"/>
  <c r="M863"/>
  <c r="S861"/>
  <c r="P861"/>
  <c r="M861"/>
  <c r="S859"/>
  <c r="P859"/>
  <c r="M859"/>
  <c r="S857"/>
  <c r="P857"/>
  <c r="M857"/>
  <c r="S855"/>
  <c r="P855"/>
  <c r="M855"/>
  <c r="S853"/>
  <c r="P853"/>
  <c r="M853"/>
  <c r="S851"/>
  <c r="P851"/>
  <c r="M851"/>
  <c r="S849"/>
  <c r="P849"/>
  <c r="M849"/>
  <c r="S847"/>
  <c r="P847"/>
  <c r="M847"/>
  <c r="S845"/>
  <c r="P845"/>
  <c r="M845"/>
  <c r="S843"/>
  <c r="P843"/>
  <c r="M843"/>
  <c r="S841"/>
  <c r="P841"/>
  <c r="M841"/>
  <c r="S839"/>
  <c r="P839"/>
  <c r="M839"/>
  <c r="S837"/>
  <c r="P837"/>
  <c r="M837"/>
  <c r="S835"/>
  <c r="P835"/>
  <c r="M835"/>
  <c r="S833"/>
  <c r="P833"/>
  <c r="M833"/>
  <c r="S831"/>
  <c r="P831"/>
  <c r="M831"/>
  <c r="S829"/>
  <c r="P829"/>
  <c r="M829"/>
  <c r="S827"/>
  <c r="P827"/>
  <c r="M827"/>
  <c r="S825"/>
  <c r="P825"/>
  <c r="M825"/>
  <c r="S823"/>
  <c r="P823"/>
  <c r="M823"/>
  <c r="S821"/>
  <c r="P821"/>
  <c r="M821"/>
  <c r="S819"/>
  <c r="P819"/>
  <c r="M819"/>
  <c r="S817"/>
  <c r="P817"/>
  <c r="M817"/>
  <c r="S815"/>
  <c r="P815"/>
  <c r="M815"/>
  <c r="S813"/>
  <c r="P813"/>
  <c r="M813"/>
  <c r="S811"/>
  <c r="P811"/>
  <c r="M811"/>
  <c r="S809"/>
  <c r="P809"/>
  <c r="M809"/>
  <c r="S807"/>
  <c r="P807"/>
  <c r="M807"/>
  <c r="S805"/>
  <c r="P805"/>
  <c r="M805"/>
  <c r="S803"/>
  <c r="P803"/>
  <c r="M803"/>
  <c r="S801"/>
  <c r="P801"/>
  <c r="M801"/>
  <c r="I722"/>
  <c r="R722"/>
  <c r="O722"/>
  <c r="L722"/>
  <c r="I720"/>
  <c r="R720"/>
  <c r="O720"/>
  <c r="L720"/>
  <c r="I718"/>
  <c r="R718"/>
  <c r="O718"/>
  <c r="L718"/>
  <c r="S384"/>
  <c r="S489" s="1"/>
  <c r="P384"/>
  <c r="P489" s="1"/>
  <c r="M384"/>
  <c r="M489" s="1"/>
  <c r="K489"/>
  <c r="E2693" s="1"/>
  <c r="I28"/>
  <c r="R28"/>
  <c r="O28"/>
  <c r="L28"/>
  <c r="I26"/>
  <c r="R26"/>
  <c r="O26"/>
  <c r="L26"/>
  <c r="I24"/>
  <c r="R24"/>
  <c r="O24"/>
  <c r="L24"/>
  <c r="I22"/>
  <c r="R22"/>
  <c r="O22"/>
  <c r="L22"/>
  <c r="I20"/>
  <c r="R20"/>
  <c r="O20"/>
  <c r="L20"/>
  <c r="I17"/>
  <c r="R17"/>
  <c r="O17"/>
  <c r="L17"/>
  <c r="I15"/>
  <c r="R15"/>
  <c r="O15"/>
  <c r="L15"/>
  <c r="I12"/>
  <c r="R12"/>
  <c r="O12"/>
  <c r="L12"/>
  <c r="I10"/>
  <c r="R10"/>
  <c r="O10"/>
  <c r="L10"/>
  <c r="I8"/>
  <c r="R8"/>
  <c r="O8"/>
  <c r="L8"/>
  <c r="J126"/>
  <c r="C2690" s="1"/>
  <c r="I6"/>
  <c r="R6"/>
  <c r="O6"/>
  <c r="L6"/>
  <c r="I716"/>
  <c r="O716"/>
  <c r="O795" s="1"/>
  <c r="R716"/>
  <c r="R795" s="1"/>
  <c r="L716"/>
  <c r="I707"/>
  <c r="R707"/>
  <c r="O707"/>
  <c r="L707"/>
  <c r="I705"/>
  <c r="R705"/>
  <c r="O705"/>
  <c r="L705"/>
  <c r="I703"/>
  <c r="R703"/>
  <c r="O703"/>
  <c r="L703"/>
  <c r="I701"/>
  <c r="R701"/>
  <c r="O701"/>
  <c r="L701"/>
  <c r="I699"/>
  <c r="R699"/>
  <c r="O699"/>
  <c r="L699"/>
  <c r="I697"/>
  <c r="R697"/>
  <c r="O697"/>
  <c r="L697"/>
  <c r="I695"/>
  <c r="R695"/>
  <c r="O695"/>
  <c r="L695"/>
  <c r="I693"/>
  <c r="R693"/>
  <c r="O693"/>
  <c r="L693"/>
  <c r="I691"/>
  <c r="R691"/>
  <c r="O691"/>
  <c r="L691"/>
  <c r="I689"/>
  <c r="R689"/>
  <c r="O689"/>
  <c r="L689"/>
  <c r="I687"/>
  <c r="R687"/>
  <c r="O687"/>
  <c r="L687"/>
  <c r="I685"/>
  <c r="R685"/>
  <c r="O685"/>
  <c r="L685"/>
  <c r="I683"/>
  <c r="R683"/>
  <c r="O683"/>
  <c r="L683"/>
  <c r="I681"/>
  <c r="R681"/>
  <c r="O681"/>
  <c r="L681"/>
  <c r="I679"/>
  <c r="R679"/>
  <c r="O679"/>
  <c r="L679"/>
  <c r="I677"/>
  <c r="R677"/>
  <c r="O677"/>
  <c r="L677"/>
  <c r="I675"/>
  <c r="R675"/>
  <c r="O675"/>
  <c r="L675"/>
  <c r="I673"/>
  <c r="R673"/>
  <c r="O673"/>
  <c r="L673"/>
  <c r="I671"/>
  <c r="R671"/>
  <c r="O671"/>
  <c r="L671"/>
  <c r="I669"/>
  <c r="R669"/>
  <c r="O669"/>
  <c r="L669"/>
  <c r="I667"/>
  <c r="R667"/>
  <c r="O667"/>
  <c r="L667"/>
  <c r="I665"/>
  <c r="R665"/>
  <c r="O665"/>
  <c r="L665"/>
  <c r="I663"/>
  <c r="R663"/>
  <c r="O663"/>
  <c r="L663"/>
  <c r="I661"/>
  <c r="R661"/>
  <c r="O661"/>
  <c r="L661"/>
  <c r="I659"/>
  <c r="R659"/>
  <c r="O659"/>
  <c r="L659"/>
  <c r="I657"/>
  <c r="R657"/>
  <c r="O657"/>
  <c r="L657"/>
  <c r="I655"/>
  <c r="R655"/>
  <c r="O655"/>
  <c r="L655"/>
  <c r="I653"/>
  <c r="R653"/>
  <c r="O653"/>
  <c r="L653"/>
  <c r="I651"/>
  <c r="R651"/>
  <c r="O651"/>
  <c r="L651"/>
  <c r="I649"/>
  <c r="R649"/>
  <c r="O649"/>
  <c r="L649"/>
  <c r="I647"/>
  <c r="R647"/>
  <c r="O647"/>
  <c r="L647"/>
  <c r="I645"/>
  <c r="R645"/>
  <c r="O645"/>
  <c r="L645"/>
  <c r="I643"/>
  <c r="R643"/>
  <c r="O643"/>
  <c r="L643"/>
  <c r="I641"/>
  <c r="R641"/>
  <c r="O641"/>
  <c r="L641"/>
  <c r="I639"/>
  <c r="R639"/>
  <c r="O639"/>
  <c r="L639"/>
  <c r="I637"/>
  <c r="R637"/>
  <c r="O637"/>
  <c r="L637"/>
  <c r="I635"/>
  <c r="R635"/>
  <c r="O635"/>
  <c r="L635"/>
  <c r="I633"/>
  <c r="R633"/>
  <c r="O633"/>
  <c r="L633"/>
  <c r="I631"/>
  <c r="R631"/>
  <c r="O631"/>
  <c r="L631"/>
  <c r="I629"/>
  <c r="R629"/>
  <c r="O629"/>
  <c r="L629"/>
  <c r="I627"/>
  <c r="R627"/>
  <c r="O627"/>
  <c r="L627"/>
  <c r="I625"/>
  <c r="R625"/>
  <c r="O625"/>
  <c r="L625"/>
  <c r="I623"/>
  <c r="R623"/>
  <c r="O623"/>
  <c r="L623"/>
  <c r="I621"/>
  <c r="R621"/>
  <c r="O621"/>
  <c r="L621"/>
  <c r="I619"/>
  <c r="R619"/>
  <c r="O619"/>
  <c r="L619"/>
  <c r="I617"/>
  <c r="R617"/>
  <c r="O617"/>
  <c r="L617"/>
  <c r="I615"/>
  <c r="R615"/>
  <c r="O615"/>
  <c r="L615"/>
  <c r="I613"/>
  <c r="R613"/>
  <c r="O613"/>
  <c r="L613"/>
  <c r="I611"/>
  <c r="R611"/>
  <c r="O611"/>
  <c r="L611"/>
  <c r="I609"/>
  <c r="R609"/>
  <c r="O609"/>
  <c r="L609"/>
  <c r="I607"/>
  <c r="R607"/>
  <c r="O607"/>
  <c r="L607"/>
  <c r="I605"/>
  <c r="R605"/>
  <c r="O605"/>
  <c r="L605"/>
  <c r="I603"/>
  <c r="R603"/>
  <c r="O603"/>
  <c r="L603"/>
  <c r="I601"/>
  <c r="R601"/>
  <c r="O601"/>
  <c r="L601"/>
  <c r="S504"/>
  <c r="P504"/>
  <c r="M504"/>
  <c r="S502"/>
  <c r="P502"/>
  <c r="M502"/>
  <c r="S500"/>
  <c r="P500"/>
  <c r="M500"/>
  <c r="S498"/>
  <c r="P498"/>
  <c r="M498"/>
  <c r="S496"/>
  <c r="P496"/>
  <c r="M496"/>
  <c r="S494"/>
  <c r="P494"/>
  <c r="M494"/>
  <c r="S492"/>
  <c r="P492"/>
  <c r="M492"/>
  <c r="I488"/>
  <c r="R488"/>
  <c r="O488"/>
  <c r="L488"/>
  <c r="I486"/>
  <c r="R486"/>
  <c r="O486"/>
  <c r="L486"/>
  <c r="I484"/>
  <c r="R484"/>
  <c r="O484"/>
  <c r="L484"/>
  <c r="I482"/>
  <c r="R482"/>
  <c r="O482"/>
  <c r="L482"/>
  <c r="I480"/>
  <c r="R480"/>
  <c r="O480"/>
  <c r="L480"/>
  <c r="I478"/>
  <c r="R478"/>
  <c r="O478"/>
  <c r="L478"/>
  <c r="I476"/>
  <c r="R476"/>
  <c r="O476"/>
  <c r="L476"/>
  <c r="I474"/>
  <c r="R474"/>
  <c r="O474"/>
  <c r="L474"/>
  <c r="I472"/>
  <c r="R472"/>
  <c r="O472"/>
  <c r="L472"/>
  <c r="I470"/>
  <c r="R470"/>
  <c r="O470"/>
  <c r="L470"/>
  <c r="I468"/>
  <c r="R468"/>
  <c r="O468"/>
  <c r="L468"/>
  <c r="I466"/>
  <c r="R466"/>
  <c r="O466"/>
  <c r="L466"/>
  <c r="I464"/>
  <c r="R464"/>
  <c r="O464"/>
  <c r="L464"/>
  <c r="I462"/>
  <c r="R462"/>
  <c r="O462"/>
  <c r="L462"/>
  <c r="I460"/>
  <c r="R460"/>
  <c r="O460"/>
  <c r="L460"/>
  <c r="I458"/>
  <c r="R458"/>
  <c r="O458"/>
  <c r="L458"/>
  <c r="I456"/>
  <c r="R456"/>
  <c r="O456"/>
  <c r="L456"/>
  <c r="I454"/>
  <c r="R454"/>
  <c r="O454"/>
  <c r="L454"/>
  <c r="I452"/>
  <c r="R452"/>
  <c r="O452"/>
  <c r="L452"/>
  <c r="I450"/>
  <c r="R450"/>
  <c r="O450"/>
  <c r="L450"/>
  <c r="I448"/>
  <c r="R448"/>
  <c r="O448"/>
  <c r="L448"/>
  <c r="I446"/>
  <c r="R446"/>
  <c r="O446"/>
  <c r="L446"/>
  <c r="I444"/>
  <c r="R444"/>
  <c r="O444"/>
  <c r="L444"/>
  <c r="I442"/>
  <c r="R442"/>
  <c r="O442"/>
  <c r="L442"/>
  <c r="I440"/>
  <c r="R440"/>
  <c r="O440"/>
  <c r="L440"/>
  <c r="I438"/>
  <c r="R438"/>
  <c r="O438"/>
  <c r="L438"/>
  <c r="I436"/>
  <c r="R436"/>
  <c r="O436"/>
  <c r="L436"/>
  <c r="I434"/>
  <c r="R434"/>
  <c r="O434"/>
  <c r="L434"/>
  <c r="I432"/>
  <c r="R432"/>
  <c r="O432"/>
  <c r="L432"/>
  <c r="I430"/>
  <c r="R430"/>
  <c r="O430"/>
  <c r="L430"/>
  <c r="I428"/>
  <c r="R428"/>
  <c r="O428"/>
  <c r="L428"/>
  <c r="I426"/>
  <c r="R426"/>
  <c r="O426"/>
  <c r="L426"/>
  <c r="I424"/>
  <c r="R424"/>
  <c r="O424"/>
  <c r="L424"/>
  <c r="I422"/>
  <c r="R422"/>
  <c r="O422"/>
  <c r="L422"/>
  <c r="I420"/>
  <c r="R420"/>
  <c r="O420"/>
  <c r="L420"/>
  <c r="I418"/>
  <c r="R418"/>
  <c r="O418"/>
  <c r="L418"/>
  <c r="I416"/>
  <c r="R416"/>
  <c r="O416"/>
  <c r="L416"/>
  <c r="I414"/>
  <c r="R414"/>
  <c r="O414"/>
  <c r="L414"/>
  <c r="I412"/>
  <c r="R412"/>
  <c r="O412"/>
  <c r="L412"/>
  <c r="I410"/>
  <c r="R410"/>
  <c r="O410"/>
  <c r="L410"/>
  <c r="I408"/>
  <c r="R408"/>
  <c r="O408"/>
  <c r="L408"/>
  <c r="I406"/>
  <c r="R406"/>
  <c r="O406"/>
  <c r="L406"/>
  <c r="I404"/>
  <c r="R404"/>
  <c r="O404"/>
  <c r="L404"/>
  <c r="I402"/>
  <c r="R402"/>
  <c r="O402"/>
  <c r="L402"/>
  <c r="I400"/>
  <c r="R400"/>
  <c r="O400"/>
  <c r="L400"/>
  <c r="I398"/>
  <c r="R398"/>
  <c r="O398"/>
  <c r="L398"/>
  <c r="I396"/>
  <c r="R396"/>
  <c r="O396"/>
  <c r="L396"/>
  <c r="I394"/>
  <c r="R394"/>
  <c r="O394"/>
  <c r="L394"/>
  <c r="I392"/>
  <c r="R392"/>
  <c r="O392"/>
  <c r="L392"/>
  <c r="I390"/>
  <c r="R390"/>
  <c r="O390"/>
  <c r="L390"/>
  <c r="I388"/>
  <c r="R388"/>
  <c r="O388"/>
  <c r="L388"/>
  <c r="I386"/>
  <c r="R386"/>
  <c r="O386"/>
  <c r="L386"/>
  <c r="J489"/>
  <c r="C2693" s="1"/>
  <c r="I384"/>
  <c r="R384"/>
  <c r="R489" s="1"/>
  <c r="O384"/>
  <c r="L384"/>
  <c r="L489" s="1"/>
  <c r="C2652" s="1"/>
  <c r="I326"/>
  <c r="R326"/>
  <c r="O326"/>
  <c r="L326"/>
  <c r="I324"/>
  <c r="R324"/>
  <c r="O324"/>
  <c r="L324"/>
  <c r="I322"/>
  <c r="R322"/>
  <c r="O322"/>
  <c r="L322"/>
  <c r="I320"/>
  <c r="R320"/>
  <c r="O320"/>
  <c r="L320"/>
  <c r="I318"/>
  <c r="R318"/>
  <c r="O318"/>
  <c r="L318"/>
  <c r="I316"/>
  <c r="R316"/>
  <c r="O316"/>
  <c r="L316"/>
  <c r="I314"/>
  <c r="R314"/>
  <c r="O314"/>
  <c r="L314"/>
  <c r="I312"/>
  <c r="R312"/>
  <c r="O312"/>
  <c r="L312"/>
  <c r="I310"/>
  <c r="R310"/>
  <c r="O310"/>
  <c r="L310"/>
  <c r="I308"/>
  <c r="R308"/>
  <c r="O308"/>
  <c r="L308"/>
  <c r="I306"/>
  <c r="R306"/>
  <c r="O306"/>
  <c r="L306"/>
  <c r="I304"/>
  <c r="R304"/>
  <c r="O304"/>
  <c r="L304"/>
  <c r="I302"/>
  <c r="R302"/>
  <c r="O302"/>
  <c r="L302"/>
  <c r="I300"/>
  <c r="R300"/>
  <c r="O300"/>
  <c r="L300"/>
  <c r="I298"/>
  <c r="R298"/>
  <c r="O298"/>
  <c r="L298"/>
  <c r="I296"/>
  <c r="R296"/>
  <c r="O296"/>
  <c r="L296"/>
  <c r="I294"/>
  <c r="R294"/>
  <c r="O294"/>
  <c r="L294"/>
  <c r="I292"/>
  <c r="R292"/>
  <c r="O292"/>
  <c r="L292"/>
  <c r="I290"/>
  <c r="R290"/>
  <c r="O290"/>
  <c r="L290"/>
  <c r="I288"/>
  <c r="R288"/>
  <c r="O288"/>
  <c r="L288"/>
  <c r="I286"/>
  <c r="R286"/>
  <c r="O286"/>
  <c r="L286"/>
  <c r="I284"/>
  <c r="R284"/>
  <c r="O284"/>
  <c r="L284"/>
  <c r="I282"/>
  <c r="R282"/>
  <c r="O282"/>
  <c r="L282"/>
  <c r="I280"/>
  <c r="R280"/>
  <c r="O280"/>
  <c r="L280"/>
  <c r="I278"/>
  <c r="R278"/>
  <c r="O278"/>
  <c r="L278"/>
  <c r="I276"/>
  <c r="R276"/>
  <c r="O276"/>
  <c r="L276"/>
  <c r="S188"/>
  <c r="P188"/>
  <c r="M188"/>
  <c r="S186"/>
  <c r="P186"/>
  <c r="M186"/>
  <c r="S184"/>
  <c r="P184"/>
  <c r="M184"/>
  <c r="S182"/>
  <c r="P182"/>
  <c r="M182"/>
  <c r="S180"/>
  <c r="P180"/>
  <c r="M180"/>
  <c r="S178"/>
  <c r="P178"/>
  <c r="M178"/>
  <c r="S176"/>
  <c r="P176"/>
  <c r="M176"/>
  <c r="S174"/>
  <c r="P174"/>
  <c r="M174"/>
  <c r="S172"/>
  <c r="P172"/>
  <c r="M172"/>
  <c r="S170"/>
  <c r="P170"/>
  <c r="M170"/>
  <c r="S168"/>
  <c r="P168"/>
  <c r="M168"/>
  <c r="S166"/>
  <c r="P166"/>
  <c r="M166"/>
  <c r="S164"/>
  <c r="P164"/>
  <c r="M164"/>
  <c r="S162"/>
  <c r="P162"/>
  <c r="M162"/>
  <c r="S160"/>
  <c r="P160"/>
  <c r="M160"/>
  <c r="S158"/>
  <c r="P158"/>
  <c r="M158"/>
  <c r="S156"/>
  <c r="P156"/>
  <c r="M156"/>
  <c r="S154"/>
  <c r="P154"/>
  <c r="M154"/>
  <c r="S152"/>
  <c r="P152"/>
  <c r="M152"/>
  <c r="S150"/>
  <c r="P150"/>
  <c r="M150"/>
  <c r="S148"/>
  <c r="P148"/>
  <c r="M148"/>
  <c r="S146"/>
  <c r="P146"/>
  <c r="M146"/>
  <c r="S144"/>
  <c r="P144"/>
  <c r="M144"/>
  <c r="S142"/>
  <c r="P142"/>
  <c r="M142"/>
  <c r="S140"/>
  <c r="P140"/>
  <c r="M140"/>
  <c r="S138"/>
  <c r="P138"/>
  <c r="M138"/>
  <c r="K243"/>
  <c r="E2691" s="1"/>
  <c r="S136"/>
  <c r="S243" s="1"/>
  <c r="P136"/>
  <c r="M136"/>
  <c r="M243" s="1"/>
  <c r="I90"/>
  <c r="R90"/>
  <c r="O90"/>
  <c r="L90"/>
  <c r="I88"/>
  <c r="R88"/>
  <c r="O88"/>
  <c r="L88"/>
  <c r="I86"/>
  <c r="R86"/>
  <c r="O86"/>
  <c r="L86"/>
  <c r="I84"/>
  <c r="R84"/>
  <c r="O84"/>
  <c r="L84"/>
  <c r="I82"/>
  <c r="R82"/>
  <c r="O82"/>
  <c r="L82"/>
  <c r="I80"/>
  <c r="R80"/>
  <c r="O80"/>
  <c r="L80"/>
  <c r="I78"/>
  <c r="R78"/>
  <c r="O78"/>
  <c r="L78"/>
  <c r="I76"/>
  <c r="R76"/>
  <c r="O76"/>
  <c r="L76"/>
  <c r="I74"/>
  <c r="R74"/>
  <c r="O74"/>
  <c r="L74"/>
  <c r="I72"/>
  <c r="R72"/>
  <c r="O72"/>
  <c r="L72"/>
  <c r="I70"/>
  <c r="R70"/>
  <c r="O70"/>
  <c r="L70"/>
  <c r="I68"/>
  <c r="R68"/>
  <c r="O68"/>
  <c r="L68"/>
  <c r="I66"/>
  <c r="R66"/>
  <c r="O66"/>
  <c r="L66"/>
  <c r="I64"/>
  <c r="R64"/>
  <c r="O64"/>
  <c r="L64"/>
  <c r="I62"/>
  <c r="R62"/>
  <c r="O62"/>
  <c r="L62"/>
  <c r="I60"/>
  <c r="R60"/>
  <c r="O60"/>
  <c r="L60"/>
  <c r="I58"/>
  <c r="R58"/>
  <c r="O58"/>
  <c r="L58"/>
  <c r="I56"/>
  <c r="R56"/>
  <c r="O56"/>
  <c r="L56"/>
  <c r="I54"/>
  <c r="R54"/>
  <c r="O54"/>
  <c r="L54"/>
  <c r="I52"/>
  <c r="R52"/>
  <c r="O52"/>
  <c r="L52"/>
  <c r="I50"/>
  <c r="R50"/>
  <c r="O50"/>
  <c r="L50"/>
  <c r="I48"/>
  <c r="R48"/>
  <c r="O48"/>
  <c r="L48"/>
  <c r="I46"/>
  <c r="R46"/>
  <c r="O46"/>
  <c r="L46"/>
  <c r="I44"/>
  <c r="R44"/>
  <c r="O44"/>
  <c r="L44"/>
  <c r="I42"/>
  <c r="R42"/>
  <c r="O42"/>
  <c r="L42"/>
  <c r="I40"/>
  <c r="R40"/>
  <c r="O40"/>
  <c r="L40"/>
  <c r="I38"/>
  <c r="R38"/>
  <c r="O38"/>
  <c r="L38"/>
  <c r="I36"/>
  <c r="R36"/>
  <c r="O36"/>
  <c r="L36"/>
  <c r="I34"/>
  <c r="R34"/>
  <c r="O34"/>
  <c r="L34"/>
  <c r="I32"/>
  <c r="R32"/>
  <c r="O32"/>
  <c r="L32"/>
  <c r="I30"/>
  <c r="R30"/>
  <c r="O30"/>
  <c r="L30"/>
  <c r="I19"/>
  <c r="L19"/>
  <c r="R19"/>
  <c r="O19"/>
  <c r="L2258"/>
  <c r="R2258"/>
  <c r="M1772"/>
  <c r="P1772" s="1"/>
  <c r="S1772" s="1"/>
  <c r="P1921"/>
  <c r="O1804"/>
  <c r="L1772"/>
  <c r="M1771"/>
  <c r="O1470"/>
  <c r="O1696"/>
  <c r="I1449"/>
  <c r="I1447"/>
  <c r="I1445"/>
  <c r="I1443"/>
  <c r="I1441"/>
  <c r="I1439"/>
  <c r="I1437"/>
  <c r="I1435"/>
  <c r="I1433"/>
  <c r="I1431"/>
  <c r="I1429"/>
  <c r="I1427"/>
  <c r="I1425"/>
  <c r="I1423"/>
  <c r="I1421"/>
  <c r="I1419"/>
  <c r="I1417"/>
  <c r="I1415"/>
  <c r="I1413"/>
  <c r="I1411"/>
  <c r="I1409"/>
  <c r="I1407"/>
  <c r="I1405"/>
  <c r="I1403"/>
  <c r="I1401"/>
  <c r="I1399"/>
  <c r="I1397"/>
  <c r="I1395"/>
  <c r="I1393"/>
  <c r="I1391"/>
  <c r="I1389"/>
  <c r="I1387"/>
  <c r="I1385"/>
  <c r="I1383"/>
  <c r="I1381"/>
  <c r="I1379"/>
  <c r="I1377"/>
  <c r="I1375"/>
  <c r="I1373"/>
  <c r="I1371"/>
  <c r="I1369"/>
  <c r="I1367"/>
  <c r="I1365"/>
  <c r="I1363"/>
  <c r="I1361"/>
  <c r="I1359"/>
  <c r="I1357"/>
  <c r="I1470" s="1"/>
  <c r="I900"/>
  <c r="I898"/>
  <c r="I896"/>
  <c r="I894"/>
  <c r="I892"/>
  <c r="I890"/>
  <c r="I888"/>
  <c r="I886"/>
  <c r="I884"/>
  <c r="I882"/>
  <c r="I880"/>
  <c r="I878"/>
  <c r="I876"/>
  <c r="I874"/>
  <c r="I872"/>
  <c r="I870"/>
  <c r="I868"/>
  <c r="I866"/>
  <c r="I864"/>
  <c r="I862"/>
  <c r="I860"/>
  <c r="I858"/>
  <c r="I856"/>
  <c r="I854"/>
  <c r="I852"/>
  <c r="I850"/>
  <c r="I848"/>
  <c r="I846"/>
  <c r="I844"/>
  <c r="I842"/>
  <c r="I840"/>
  <c r="I838"/>
  <c r="I836"/>
  <c r="I834"/>
  <c r="I832"/>
  <c r="I830"/>
  <c r="I828"/>
  <c r="I826"/>
  <c r="I824"/>
  <c r="I822"/>
  <c r="I820"/>
  <c r="I818"/>
  <c r="I816"/>
  <c r="I814"/>
  <c r="I812"/>
  <c r="I810"/>
  <c r="I808"/>
  <c r="I806"/>
  <c r="I804"/>
  <c r="I802"/>
  <c r="I800"/>
  <c r="L938"/>
  <c r="C2658" s="1"/>
  <c r="R938"/>
  <c r="O1194"/>
  <c r="N1073"/>
  <c r="I899"/>
  <c r="I897"/>
  <c r="I895"/>
  <c r="I893"/>
  <c r="I891"/>
  <c r="I889"/>
  <c r="I887"/>
  <c r="I885"/>
  <c r="I883"/>
  <c r="I881"/>
  <c r="I879"/>
  <c r="I877"/>
  <c r="I875"/>
  <c r="I873"/>
  <c r="I871"/>
  <c r="I869"/>
  <c r="I867"/>
  <c r="I865"/>
  <c r="I863"/>
  <c r="I861"/>
  <c r="I859"/>
  <c r="I857"/>
  <c r="I855"/>
  <c r="I853"/>
  <c r="I851"/>
  <c r="I849"/>
  <c r="I847"/>
  <c r="I845"/>
  <c r="I843"/>
  <c r="I841"/>
  <c r="I839"/>
  <c r="I837"/>
  <c r="I835"/>
  <c r="I833"/>
  <c r="I831"/>
  <c r="I829"/>
  <c r="I827"/>
  <c r="I825"/>
  <c r="I823"/>
  <c r="I821"/>
  <c r="I819"/>
  <c r="I817"/>
  <c r="I815"/>
  <c r="I813"/>
  <c r="I811"/>
  <c r="I809"/>
  <c r="I807"/>
  <c r="I805"/>
  <c r="I803"/>
  <c r="I801"/>
  <c r="L795"/>
  <c r="C2657" s="1"/>
  <c r="I715"/>
  <c r="I795" s="1"/>
  <c r="I504"/>
  <c r="I502"/>
  <c r="I500"/>
  <c r="I498"/>
  <c r="I496"/>
  <c r="I494"/>
  <c r="I492"/>
  <c r="I188"/>
  <c r="I186"/>
  <c r="I184"/>
  <c r="I182"/>
  <c r="I180"/>
  <c r="I178"/>
  <c r="I176"/>
  <c r="I174"/>
  <c r="I172"/>
  <c r="I170"/>
  <c r="I168"/>
  <c r="I166"/>
  <c r="I164"/>
  <c r="I162"/>
  <c r="I160"/>
  <c r="I158"/>
  <c r="I156"/>
  <c r="I154"/>
  <c r="I152"/>
  <c r="I150"/>
  <c r="I148"/>
  <c r="I146"/>
  <c r="I144"/>
  <c r="I142"/>
  <c r="I140"/>
  <c r="I138"/>
  <c r="I136"/>
  <c r="L243"/>
  <c r="R243"/>
  <c r="I505"/>
  <c r="I503"/>
  <c r="I501"/>
  <c r="I499"/>
  <c r="I497"/>
  <c r="I495"/>
  <c r="I493"/>
  <c r="I491"/>
  <c r="L586"/>
  <c r="C2654" s="1"/>
  <c r="R586"/>
  <c r="M369"/>
  <c r="S369"/>
  <c r="I189"/>
  <c r="I187"/>
  <c r="I185"/>
  <c r="I183"/>
  <c r="I181"/>
  <c r="I179"/>
  <c r="I177"/>
  <c r="I175"/>
  <c r="I173"/>
  <c r="I171"/>
  <c r="I169"/>
  <c r="I167"/>
  <c r="I165"/>
  <c r="I163"/>
  <c r="I161"/>
  <c r="I159"/>
  <c r="I157"/>
  <c r="I155"/>
  <c r="I153"/>
  <c r="I151"/>
  <c r="I149"/>
  <c r="I147"/>
  <c r="I145"/>
  <c r="I143"/>
  <c r="I141"/>
  <c r="I139"/>
  <c r="I137"/>
  <c r="D2651" l="1"/>
  <c r="E2651"/>
  <c r="O1772"/>
  <c r="N1772"/>
  <c r="E2652"/>
  <c r="D2652"/>
  <c r="S1073"/>
  <c r="O1073"/>
  <c r="P1073"/>
  <c r="E2660"/>
  <c r="D2660"/>
  <c r="M1773"/>
  <c r="P1773" s="1"/>
  <c r="S1773" s="1"/>
  <c r="P1766"/>
  <c r="E2705"/>
  <c r="S1804"/>
  <c r="D2665"/>
  <c r="E2665"/>
  <c r="E2649"/>
  <c r="D2649"/>
  <c r="E2656"/>
  <c r="D2656"/>
  <c r="M1074"/>
  <c r="O1069"/>
  <c r="N1074"/>
  <c r="P1069"/>
  <c r="E2666"/>
  <c r="D2666"/>
  <c r="D2669"/>
  <c r="E2669"/>
  <c r="D2655"/>
  <c r="E2655"/>
  <c r="E2650"/>
  <c r="L126"/>
  <c r="C2649" s="1"/>
  <c r="R126"/>
  <c r="C2713"/>
  <c r="C2716" s="1"/>
  <c r="E2661"/>
  <c r="E2663"/>
  <c r="C2663"/>
  <c r="O369"/>
  <c r="M586"/>
  <c r="S586"/>
  <c r="O713"/>
  <c r="I713"/>
  <c r="M795"/>
  <c r="S795"/>
  <c r="P938"/>
  <c r="I1069"/>
  <c r="M1194"/>
  <c r="S1194"/>
  <c r="O1332"/>
  <c r="I1332"/>
  <c r="O1591"/>
  <c r="I1591"/>
  <c r="L2139"/>
  <c r="C2667" s="1"/>
  <c r="R2139"/>
  <c r="M2258"/>
  <c r="S2258"/>
  <c r="P2497"/>
  <c r="O1921"/>
  <c r="O2037"/>
  <c r="I2037"/>
  <c r="L2497"/>
  <c r="C2653" s="1"/>
  <c r="R2497"/>
  <c r="R2611"/>
  <c r="Q1073"/>
  <c r="N1075"/>
  <c r="T1073"/>
  <c r="M1774"/>
  <c r="P1771"/>
  <c r="L1773"/>
  <c r="O1766"/>
  <c r="E2664"/>
  <c r="D2664"/>
  <c r="D2662"/>
  <c r="E2662"/>
  <c r="D2653"/>
  <c r="E2653"/>
  <c r="D2667"/>
  <c r="E2667"/>
  <c r="I586"/>
  <c r="I243"/>
  <c r="I938"/>
  <c r="C2668"/>
  <c r="P243"/>
  <c r="O489"/>
  <c r="I489"/>
  <c r="O126"/>
  <c r="I126"/>
  <c r="P1470"/>
  <c r="P1696"/>
  <c r="I1766"/>
  <c r="L369"/>
  <c r="C2651" s="1"/>
  <c r="R369"/>
  <c r="I369"/>
  <c r="P586"/>
  <c r="L713"/>
  <c r="C2656" s="1"/>
  <c r="R713"/>
  <c r="E2713"/>
  <c r="E2716" s="1"/>
  <c r="P795"/>
  <c r="M938"/>
  <c r="S938"/>
  <c r="L1069"/>
  <c r="R1069"/>
  <c r="P1194"/>
  <c r="L1332"/>
  <c r="C2660" s="1"/>
  <c r="R1332"/>
  <c r="L1591"/>
  <c r="C2662" s="1"/>
  <c r="R1591"/>
  <c r="L1771"/>
  <c r="C2661" s="1"/>
  <c r="L1921"/>
  <c r="C2665" s="1"/>
  <c r="R1921"/>
  <c r="I1921"/>
  <c r="L2037"/>
  <c r="C2666" s="1"/>
  <c r="R2037"/>
  <c r="I2497"/>
  <c r="O2497"/>
  <c r="E2658" l="1"/>
  <c r="D2658"/>
  <c r="N1773"/>
  <c r="O1773"/>
  <c r="E2668"/>
  <c r="D2668"/>
  <c r="D2659"/>
  <c r="E2659"/>
  <c r="D2657"/>
  <c r="E2657"/>
  <c r="E2654"/>
  <c r="D2654"/>
  <c r="Q1074"/>
  <c r="T1074"/>
  <c r="S1074"/>
  <c r="O1074"/>
  <c r="P1074"/>
  <c r="R1074" s="1"/>
  <c r="Q1772"/>
  <c r="R1772"/>
  <c r="T1772" s="1"/>
  <c r="C2670"/>
  <c r="C2672" s="1"/>
  <c r="C2682" s="1"/>
  <c r="C2650"/>
  <c r="E2670"/>
  <c r="E2672" s="1"/>
  <c r="E2680" s="1"/>
  <c r="M1075"/>
  <c r="O1075" s="1"/>
  <c r="N1771"/>
  <c r="N1774" s="1"/>
  <c r="L1774"/>
  <c r="O1771"/>
  <c r="P1774"/>
  <c r="S1771"/>
  <c r="S1774" s="1"/>
  <c r="P1075"/>
  <c r="R1073"/>
  <c r="Q1075"/>
  <c r="T1075" s="1"/>
  <c r="D2670"/>
  <c r="D2672" s="1"/>
  <c r="D2682" s="1"/>
  <c r="S1075" l="1"/>
  <c r="R1075"/>
  <c r="O1774"/>
  <c r="R1771"/>
  <c r="Q1771"/>
  <c r="R1773"/>
  <c r="T1773" s="1"/>
  <c r="Q1773"/>
  <c r="Q1774" l="1"/>
  <c r="T1771"/>
  <c r="R1774"/>
  <c r="T1774" s="1"/>
</calcChain>
</file>

<file path=xl/sharedStrings.xml><?xml version="1.0" encoding="utf-8"?>
<sst xmlns="http://schemas.openxmlformats.org/spreadsheetml/2006/main" count="11346" uniqueCount="5145">
  <si>
    <t>tuin &amp; vktex&lt;+</t>
  </si>
  <si>
    <t>ek=k&amp; dqUry esa</t>
  </si>
  <si>
    <t>dz0la0</t>
  </si>
  <si>
    <t>fodkl [k.M</t>
  </si>
  <si>
    <t>xzke iapk;r dk uke</t>
  </si>
  <si>
    <t>izkFkfed fo|ky; dk uke</t>
  </si>
  <si>
    <t>30 vxLRk]14 dh Nk= la0</t>
  </si>
  <si>
    <t>03 ekg gsrq vkoafVr dqy [kk|kUu dh ek=k 9$10</t>
  </si>
  <si>
    <t>03 ekg gsrq vkoafVr dqy [kk|kUu dh ek=k 7$8</t>
  </si>
  <si>
    <t>03 ekg dk dqy vkoaVu</t>
  </si>
  <si>
    <t xml:space="preserve">ekg vDVwcj]14 </t>
  </si>
  <si>
    <t xml:space="preserve">dksVsnkj ds izkfIr ds gLrk{kj </t>
  </si>
  <si>
    <t xml:space="preserve">ekg uoEcj]14 </t>
  </si>
  <si>
    <t xml:space="preserve">ekg fnlEcj]14 </t>
  </si>
  <si>
    <t>xsgwa</t>
  </si>
  <si>
    <t>pkoy</t>
  </si>
  <si>
    <t xml:space="preserve">xsgwa </t>
  </si>
  <si>
    <t>iobZ</t>
  </si>
  <si>
    <t>cgkmn~nhuiqj</t>
  </si>
  <si>
    <t>izk0fo0]cgkmn~nhuiqj&amp;AA</t>
  </si>
  <si>
    <t>izk0fo0]Qnxqfn;k</t>
  </si>
  <si>
    <t>bVdksfg;k</t>
  </si>
  <si>
    <t>izk0fo0]bVdksfg;k</t>
  </si>
  <si>
    <t>izk0fo0]iwjk xM+sfj;k</t>
  </si>
  <si>
    <t>vkyeiqj</t>
  </si>
  <si>
    <t>izk0fo0]bczkfgeiqj</t>
  </si>
  <si>
    <t>dq'kgk</t>
  </si>
  <si>
    <t>izk0fo0]dq'kgk</t>
  </si>
  <si>
    <t>ljS;k[kqnZ</t>
  </si>
  <si>
    <t>izk0fo0]ljS;k HkViqjk</t>
  </si>
  <si>
    <t>eqLrQkckn</t>
  </si>
  <si>
    <t>izk0fo0]eqLrQkckn</t>
  </si>
  <si>
    <t>vEckjh</t>
  </si>
  <si>
    <t>izk0fo0]vEckjh&amp;A</t>
  </si>
  <si>
    <t>izk0fo0]vEckjh&amp;AA</t>
  </si>
  <si>
    <t>izk0fo0]'kkgiqj</t>
  </si>
  <si>
    <t>tekyiqj</t>
  </si>
  <si>
    <t>izk0fo0]tekyiqj</t>
  </si>
  <si>
    <t>csyfl;k</t>
  </si>
  <si>
    <t>izk0fo0]csyfl;k</t>
  </si>
  <si>
    <t>edlwfn;k</t>
  </si>
  <si>
    <t>izk0fo0]edlwfn;k</t>
  </si>
  <si>
    <t>vka/khiqj</t>
  </si>
  <si>
    <t>izk0fo0]vka/khiqj</t>
  </si>
  <si>
    <t>clgh v'kjQiqj</t>
  </si>
  <si>
    <t xml:space="preserve">izk0fo0]clgh </t>
  </si>
  <si>
    <t>dNjk</t>
  </si>
  <si>
    <t>izk0fo0]dNjk</t>
  </si>
  <si>
    <t>xn~nksiqj</t>
  </si>
  <si>
    <t>izk0fo0]xn~nksiqj</t>
  </si>
  <si>
    <t>izrkiiqj</t>
  </si>
  <si>
    <t>izk0fo0]izrkiiqj</t>
  </si>
  <si>
    <t>lqEgkMhg</t>
  </si>
  <si>
    <t>izk0fo0]lqEgkMhg</t>
  </si>
  <si>
    <t>vf.Mdk</t>
  </si>
  <si>
    <t>izk0fo0]vf.Mdk</t>
  </si>
  <si>
    <t>izk0fo0]xks[koy</t>
  </si>
  <si>
    <t>e&gt;kSjk</t>
  </si>
  <si>
    <t>izk0fo0]e&gt;kSjk</t>
  </si>
  <si>
    <t>cgkmn~nhuqij</t>
  </si>
  <si>
    <t>izk0fo0]cgkmn~nhuqij</t>
  </si>
  <si>
    <t>yXxwiqj</t>
  </si>
  <si>
    <t>izk0fo0]yXxwiqj</t>
  </si>
  <si>
    <t>ljk;iqy</t>
  </si>
  <si>
    <t>izk0fo0]ljk;iqy</t>
  </si>
  <si>
    <t>jkeuxj</t>
  </si>
  <si>
    <t>izk0fo0]lykjiqj</t>
  </si>
  <si>
    <t>eqrdYyhiqj</t>
  </si>
  <si>
    <t>izk0fo0]eqrdYyhiqj</t>
  </si>
  <si>
    <t>u'kkSiqj</t>
  </si>
  <si>
    <t>izk0fo0]u'kkSiqj</t>
  </si>
  <si>
    <t>izk0fo0]Hkkuhiqj</t>
  </si>
  <si>
    <t>[kS:n~nhuiqj</t>
  </si>
  <si>
    <t>izk0fo0][kS:n~nhuiqj&amp;A</t>
  </si>
  <si>
    <t>izk0fo0][kS:n~nhuiqj&amp;AA</t>
  </si>
  <si>
    <t>[ksehiqj</t>
  </si>
  <si>
    <t>izk0fo0][ksehiqj</t>
  </si>
  <si>
    <t>ykjiqj xkSgj</t>
  </si>
  <si>
    <t>izk0fo0]ykjiqj xkSgj</t>
  </si>
  <si>
    <t>izk0fo0]fldUnjiV~Vh</t>
  </si>
  <si>
    <t>?kq?kqjh</t>
  </si>
  <si>
    <t>izk0fo0]?kq?kqjh</t>
  </si>
  <si>
    <t>ckxcgkj</t>
  </si>
  <si>
    <t>izk0fo0]ckxcgkj</t>
  </si>
  <si>
    <t>feRrwiqj</t>
  </si>
  <si>
    <t>izk0fo0]feRrwiqj</t>
  </si>
  <si>
    <t>izk0fo0]jkeiqj [kkl</t>
  </si>
  <si>
    <t>cybZiqj</t>
  </si>
  <si>
    <t>izk0fo0]cybZiqj</t>
  </si>
  <si>
    <t>fHkVkSjk</t>
  </si>
  <si>
    <t>izk0fo0]jktkiqj</t>
  </si>
  <si>
    <t>igkM+iqj</t>
  </si>
  <si>
    <t>izk0fo0]igkM+iqj</t>
  </si>
  <si>
    <t>izk0fo0]n'kuoy</t>
  </si>
  <si>
    <t>gfM+;k</t>
  </si>
  <si>
    <t>izk0fo0]gfM+;k</t>
  </si>
  <si>
    <t>Hkjpfd;k</t>
  </si>
  <si>
    <t>izk0fo0]Hkjpfd;k&amp;A</t>
  </si>
  <si>
    <t>izk0fo0]Hkjpfd;k&amp;AA</t>
  </si>
  <si>
    <t>unslj</t>
  </si>
  <si>
    <t>izk0fo0]unslj</t>
  </si>
  <si>
    <t>lkSnek</t>
  </si>
  <si>
    <t>izk0fo0]lkSnek</t>
  </si>
  <si>
    <t>nRrkiqj</t>
  </si>
  <si>
    <t>izk0fo0]nRrkiqj</t>
  </si>
  <si>
    <t>eqgEeniqj</t>
  </si>
  <si>
    <t>izk0fo0]eksfgmn~nhuiqj</t>
  </si>
  <si>
    <t>[k.MkSjk</t>
  </si>
  <si>
    <t>izk0fo0][k.MkSjk</t>
  </si>
  <si>
    <t>dykQriqj</t>
  </si>
  <si>
    <t>izk0fo0]dykQriqj</t>
  </si>
  <si>
    <t>gehjiqj</t>
  </si>
  <si>
    <t>izk0fo0]gehjiqj</t>
  </si>
  <si>
    <t>ukVh</t>
  </si>
  <si>
    <t>izk0fo0]ukVh</t>
  </si>
  <si>
    <t>xqedksBh</t>
  </si>
  <si>
    <t>izk0fo0]xqedksBh</t>
  </si>
  <si>
    <t>izk0fo0]bekex&lt;+</t>
  </si>
  <si>
    <t>'kkgjktk</t>
  </si>
  <si>
    <t>izk0fo0]'kkgjktk</t>
  </si>
  <si>
    <t>Qrrsiqj 'ksjvyh</t>
  </si>
  <si>
    <t>izk0fo0]jktkiqj ekQh</t>
  </si>
  <si>
    <t>ukgjiqj</t>
  </si>
  <si>
    <t>izk0fo0]ukgjiqj</t>
  </si>
  <si>
    <t>jSnk</t>
  </si>
  <si>
    <t>izk0fo0]jSnk</t>
  </si>
  <si>
    <t>bfeyh egqok</t>
  </si>
  <si>
    <t>izk0fo0]bfeyh egqok</t>
  </si>
  <si>
    <t>NTtksiV~Vh</t>
  </si>
  <si>
    <t>izk0fo0]NTtksiV~Vh</t>
  </si>
  <si>
    <t>jkekiqj</t>
  </si>
  <si>
    <t>izk0fo0]jkekiqj</t>
  </si>
  <si>
    <t>futkeiqj</t>
  </si>
  <si>
    <t>izk0fo0]futkeiqj</t>
  </si>
  <si>
    <t>Qrruiqj</t>
  </si>
  <si>
    <t>izk0fo0]Qrruiqj</t>
  </si>
  <si>
    <t>izk0fo0]jTtkdsiqj</t>
  </si>
  <si>
    <t>e[knweiqj</t>
  </si>
  <si>
    <t>izk0fo0]e[knweiqj</t>
  </si>
  <si>
    <t>Mf&lt;;k</t>
  </si>
  <si>
    <t>izk0fo0]Mf&lt;;k</t>
  </si>
  <si>
    <t>iwjk jketh</t>
  </si>
  <si>
    <t>izk0fo0]iwjk jketh</t>
  </si>
  <si>
    <t>izk0fo0]iobZ</t>
  </si>
  <si>
    <t>csyokbZ</t>
  </si>
  <si>
    <t>izk0fo0]csyokbZ</t>
  </si>
  <si>
    <t>egqok</t>
  </si>
  <si>
    <t>izk0fo0]egqok</t>
  </si>
  <si>
    <t>[kqjpUnk</t>
  </si>
  <si>
    <t>izk0fo0][kqjpUnk</t>
  </si>
  <si>
    <t>lqysekiqj</t>
  </si>
  <si>
    <t>izk0fo0]lqysekiqj</t>
  </si>
  <si>
    <t>cLrh</t>
  </si>
  <si>
    <t>izk0fo0]cLrh</t>
  </si>
  <si>
    <t>'kkgenkZuqij</t>
  </si>
  <si>
    <t>izk0fo0]'kkgenkZuqij</t>
  </si>
  <si>
    <t>izk0fo0]jkeiqj dyk</t>
  </si>
  <si>
    <t>izk0fo0]ejgV</t>
  </si>
  <si>
    <t>vyhuxj</t>
  </si>
  <si>
    <t>izk0fo0]vyhuxj</t>
  </si>
  <si>
    <t>izk0fo0]xkfyciqj</t>
  </si>
  <si>
    <t>feYdhiqj</t>
  </si>
  <si>
    <t>izk0fo0]feYdhiqj</t>
  </si>
  <si>
    <t>dknhiqj</t>
  </si>
  <si>
    <t>izk0fo0]dknhiqj</t>
  </si>
  <si>
    <t>eSuqn~nhuiqj</t>
  </si>
  <si>
    <t>izk0fo0]eSuqn~nhuiqj</t>
  </si>
  <si>
    <t>izk0fo0]ekSykuhiqj</t>
  </si>
  <si>
    <t>c[kfj;k</t>
  </si>
  <si>
    <t>izk0fo0]c[kfj;k</t>
  </si>
  <si>
    <t>tYnhiqj</t>
  </si>
  <si>
    <t>izk0fo0]tYnhiqj</t>
  </si>
  <si>
    <t>bczkfgeiqj</t>
  </si>
  <si>
    <t>izk0fo0]ujiriqj bczkfgeiqj</t>
  </si>
  <si>
    <t>izk0fo0]lnjiqj</t>
  </si>
  <si>
    <t>Hkheyiqj</t>
  </si>
  <si>
    <t>izk0fo0]Hkheyiqj</t>
  </si>
  <si>
    <t>lqYrkuiqj</t>
  </si>
  <si>
    <t>izk0fo0]Hkqysljk</t>
  </si>
  <si>
    <t>xks/kuk</t>
  </si>
  <si>
    <t>izk0fo0]xks/kuk</t>
  </si>
  <si>
    <t>djkStk</t>
  </si>
  <si>
    <t>izk0fo0]djkStk</t>
  </si>
  <si>
    <t>gkthiqj dqnjr</t>
  </si>
  <si>
    <t>izk0fo0]gkthiqj dqnjr</t>
  </si>
  <si>
    <t>nfu;kyiqj</t>
  </si>
  <si>
    <t>izk0fo0]nfu;kyiqj</t>
  </si>
  <si>
    <t>Msgjh</t>
  </si>
  <si>
    <t>izk0fo0]Msgjh</t>
  </si>
  <si>
    <t>dksgM+k</t>
  </si>
  <si>
    <t>izk0fo0]dksgM+k</t>
  </si>
  <si>
    <t>tkQjiqj dFkdku</t>
  </si>
  <si>
    <t>izk0fo0]tkQjiqj dFkdku</t>
  </si>
  <si>
    <t>ip:[koka</t>
  </si>
  <si>
    <t>izk0fo0]eSxuk</t>
  </si>
  <si>
    <t>'ksjtgkaiqj</t>
  </si>
  <si>
    <t>izk0fo0]'ksjtgkaiqj</t>
  </si>
  <si>
    <t>ify;kekQh</t>
  </si>
  <si>
    <t>izk0fo0]ify;kekQh</t>
  </si>
  <si>
    <t>y[kekiqj</t>
  </si>
  <si>
    <t>cgjkeiqj</t>
  </si>
  <si>
    <t>mQjh</t>
  </si>
  <si>
    <t>iwjk /kUuh</t>
  </si>
  <si>
    <t>pdjke xjhc</t>
  </si>
  <si>
    <t>csyk'kghn</t>
  </si>
  <si>
    <t>pfd;k</t>
  </si>
  <si>
    <t>pd/kq/kqjh</t>
  </si>
  <si>
    <t>[kqjpUnk NksVk iwjk</t>
  </si>
  <si>
    <t>gsorh</t>
  </si>
  <si>
    <t>eksfgmn~nhuiqj</t>
  </si>
  <si>
    <t>esnuhiqj</t>
  </si>
  <si>
    <t>lksgk;y</t>
  </si>
  <si>
    <t>deYnh</t>
  </si>
  <si>
    <t>iap:[kok</t>
  </si>
  <si>
    <t>'ksjtgkiqj</t>
  </si>
  <si>
    <t>dqdqjhiqj</t>
  </si>
  <si>
    <t>nyhiiqj</t>
  </si>
  <si>
    <t>lykjiqj</t>
  </si>
  <si>
    <t>Vsuh</t>
  </si>
  <si>
    <t>clgh</t>
  </si>
  <si>
    <t>iwjk f'kojke</t>
  </si>
  <si>
    <t>iz/kkuiqj</t>
  </si>
  <si>
    <t>;ksx%&amp;</t>
  </si>
  <si>
    <t>esguxj</t>
  </si>
  <si>
    <t>xgquh</t>
  </si>
  <si>
    <t>izk0fo0]xgquh</t>
  </si>
  <si>
    <t>gVok</t>
  </si>
  <si>
    <t>izk0fo0]gVok</t>
  </si>
  <si>
    <t>jlwyiqj</t>
  </si>
  <si>
    <t>izk0fo0]jlwyiqj</t>
  </si>
  <si>
    <t>izk0fo0]iVuk</t>
  </si>
  <si>
    <t>'ks[kwnkliqj</t>
  </si>
  <si>
    <t>izk0fo0]'ks[kwiqj</t>
  </si>
  <si>
    <t>jkuhiqjidfM+;k</t>
  </si>
  <si>
    <t>izk0fo0]jkuhiqjidfM+;k</t>
  </si>
  <si>
    <t>izk0fo0]ujflagiqj</t>
  </si>
  <si>
    <t>nsobr</t>
  </si>
  <si>
    <t>izk0fo0]nsobr</t>
  </si>
  <si>
    <t>nkek</t>
  </si>
  <si>
    <t>izk0fo0]nkek</t>
  </si>
  <si>
    <t>[kqVok</t>
  </si>
  <si>
    <t>izk0fo0][kqVok</t>
  </si>
  <si>
    <t>ljnkjxat</t>
  </si>
  <si>
    <t>izk0fo0]ljnkjxat</t>
  </si>
  <si>
    <t>cjok lkxj</t>
  </si>
  <si>
    <t>izk0fo0]cjok lkxj</t>
  </si>
  <si>
    <t>izk0fo0]eq0fu;keriqj</t>
  </si>
  <si>
    <t>cNoy</t>
  </si>
  <si>
    <t>izk0fo0]cNoy</t>
  </si>
  <si>
    <t>izk0fo0]dk'khiqj</t>
  </si>
  <si>
    <t>djkSrh</t>
  </si>
  <si>
    <t>izk0fo0]djkSrh</t>
  </si>
  <si>
    <t>izk0fo0]dqleqfy;k</t>
  </si>
  <si>
    <t>izk0fo0][ksolhiqj</t>
  </si>
  <si>
    <t>djusgqoka</t>
  </si>
  <si>
    <t>izk0fo0]djusgqoka</t>
  </si>
  <si>
    <t>buoypd</t>
  </si>
  <si>
    <t>izk0fo0]buoypd</t>
  </si>
  <si>
    <t>tedh</t>
  </si>
  <si>
    <t>izk0fo0]tedh</t>
  </si>
  <si>
    <t>nkSyriqj</t>
  </si>
  <si>
    <t>izk0fo0]nkSyriqj</t>
  </si>
  <si>
    <t>leLrhiqj</t>
  </si>
  <si>
    <t>izk0fo0]lelqn~nhuiqj</t>
  </si>
  <si>
    <t>xatksj</t>
  </si>
  <si>
    <t>izk0fo0]xatksj</t>
  </si>
  <si>
    <t>ohjHkkuiqj</t>
  </si>
  <si>
    <t>izk0fo0]ohjHkkuiqj</t>
  </si>
  <si>
    <t>BksfB;k</t>
  </si>
  <si>
    <t>izk0fo0]BksfB;k</t>
  </si>
  <si>
    <t>xn~nhiqj</t>
  </si>
  <si>
    <t>izk0fo0]xn~nhiqj</t>
  </si>
  <si>
    <t>izk0fo0]frylM+k&amp;A</t>
  </si>
  <si>
    <t>izk0fo0]frylM+k&amp;AA</t>
  </si>
  <si>
    <t>gFkkSMh</t>
  </si>
  <si>
    <t>izk0fo0]gFkkSMh</t>
  </si>
  <si>
    <t>izk0fo0]pdfQjkst</t>
  </si>
  <si>
    <t>Hkksjeiqj</t>
  </si>
  <si>
    <t>izk0fo0]Hkksjeiqj</t>
  </si>
  <si>
    <t>izk0fo0]vfg;kbZ</t>
  </si>
  <si>
    <t>iUngk</t>
  </si>
  <si>
    <t>izk0fo0]iUngk</t>
  </si>
  <si>
    <t>izk0fo0]lSniqj</t>
  </si>
  <si>
    <t>nsofj;k</t>
  </si>
  <si>
    <t>izk0fo0]nsofj;k</t>
  </si>
  <si>
    <t>izk0fo0]jkt/kjiqj</t>
  </si>
  <si>
    <t>xksikyiqj</t>
  </si>
  <si>
    <t>izk0fo0]xksikyiqj</t>
  </si>
  <si>
    <t>izk0fo0]vfrcyiV~Vh</t>
  </si>
  <si>
    <t>liugj</t>
  </si>
  <si>
    <t>izk0fo0]liugj</t>
  </si>
  <si>
    <t>ubZ</t>
  </si>
  <si>
    <t>izk0fo0]ubZ&amp;aA</t>
  </si>
  <si>
    <t>izk0fo0]ubZ&amp;aAA</t>
  </si>
  <si>
    <t>fot;hiqj</t>
  </si>
  <si>
    <t>izk0fo0]fot;hiqj</t>
  </si>
  <si>
    <t>dVkar</t>
  </si>
  <si>
    <t>izk0fo0]dVkar</t>
  </si>
  <si>
    <t>oflyk</t>
  </si>
  <si>
    <t>izk0fo0]oflyk</t>
  </si>
  <si>
    <t>jfgyk</t>
  </si>
  <si>
    <t>izk0fo0]jfgyk</t>
  </si>
  <si>
    <t>izk0fo0]&lt;ksykiV~Vh</t>
  </si>
  <si>
    <t>ykSngbekniqj</t>
  </si>
  <si>
    <t>izk0fo0]ykSng</t>
  </si>
  <si>
    <t>izk0fo0]ykSng bekniqj</t>
  </si>
  <si>
    <t>f?kugkiqj</t>
  </si>
  <si>
    <t>izk0fo0]f?kugkiqj</t>
  </si>
  <si>
    <t>[kfjgkuh</t>
  </si>
  <si>
    <t>izk0fo0][kfjgkuh</t>
  </si>
  <si>
    <t>lsjkZ</t>
  </si>
  <si>
    <t>izk0fo0]lsjkZ</t>
  </si>
  <si>
    <t>fo'kquiqj</t>
  </si>
  <si>
    <t>izk0fo0]fo".kqiqj</t>
  </si>
  <si>
    <t>jkeiqj fclkuh</t>
  </si>
  <si>
    <t>izk0fo0]fclkuh</t>
  </si>
  <si>
    <t>izk0fo0]Vk.MkMhg</t>
  </si>
  <si>
    <t>izk0fo0]galjktiqj</t>
  </si>
  <si>
    <t>fiy[kqoka</t>
  </si>
  <si>
    <t>izk0fo0]fiy[kqoka</t>
  </si>
  <si>
    <t>izk0fo0]pUnuh</t>
  </si>
  <si>
    <t>dEgfj;k</t>
  </si>
  <si>
    <t>izk0fo0]dEgfj;k&amp;aA</t>
  </si>
  <si>
    <t>izk0fo0]dEgfj;k&amp;aAA</t>
  </si>
  <si>
    <t>jks'kuiqj</t>
  </si>
  <si>
    <t>izk0fo0]jks'kuiqj</t>
  </si>
  <si>
    <t>dVgu</t>
  </si>
  <si>
    <t>izk0fo0]dVgu</t>
  </si>
  <si>
    <t>ljk;Hkknh</t>
  </si>
  <si>
    <t>izk0fo0]ljk;Hkknh</t>
  </si>
  <si>
    <t>QqykbZp</t>
  </si>
  <si>
    <t>izk0fo0]QqykbZp</t>
  </si>
  <si>
    <t>f'kojkeiqj</t>
  </si>
  <si>
    <t>izk0fo0]f'kojkeiqj</t>
  </si>
  <si>
    <t>ekuiqj</t>
  </si>
  <si>
    <t>izk0fo0]ekuiqj</t>
  </si>
  <si>
    <t>jk;iqj iV~Vh</t>
  </si>
  <si>
    <t>izk0fo0]jk;iqj iV~Vh</t>
  </si>
  <si>
    <t>izk0fo0]jk;iqj</t>
  </si>
  <si>
    <t>fQfufguh</t>
  </si>
  <si>
    <t>izk0fo0]fQfufguh</t>
  </si>
  <si>
    <t>txnh'kiqj</t>
  </si>
  <si>
    <t>izk0fo0]txnh'kiqj</t>
  </si>
  <si>
    <t>izk0fo0]Qjhniqj</t>
  </si>
  <si>
    <t>nsodyh</t>
  </si>
  <si>
    <t>izk0fo0]nsodyh</t>
  </si>
  <si>
    <t>izk0fo0]j?kqukFkiqj</t>
  </si>
  <si>
    <t>ekSfy;k</t>
  </si>
  <si>
    <t>izk0fo0]ekSfy;k</t>
  </si>
  <si>
    <t>izk0fo0]&gt;moka</t>
  </si>
  <si>
    <t>uxj{ks=</t>
  </si>
  <si>
    <t>izk0fo0]esguxj&amp;A</t>
  </si>
  <si>
    <t>izk0fo0]esguxj&amp;AA</t>
  </si>
  <si>
    <t>Mhgk</t>
  </si>
  <si>
    <t>izk0fo0]Mhgk</t>
  </si>
  <si>
    <t>pdokjk</t>
  </si>
  <si>
    <t>izk0fo0]pdokjk</t>
  </si>
  <si>
    <t>xkSjk</t>
  </si>
  <si>
    <t>izk0fo0]xkSjk&amp;A</t>
  </si>
  <si>
    <t>izk0fo0]xkSjk&amp;AA</t>
  </si>
  <si>
    <t>izk0fo0]b0esguxj</t>
  </si>
  <si>
    <t>g0tw0cs0fo0]BksfB;k</t>
  </si>
  <si>
    <t>buoy pd</t>
  </si>
  <si>
    <t>vuq0ikz0fo0]ft;klM+</t>
  </si>
  <si>
    <t>cky fo0efUnj]esguxj</t>
  </si>
  <si>
    <t>da&gt;kjh</t>
  </si>
  <si>
    <t>izk0fo0]da&gt;kjh</t>
  </si>
  <si>
    <t>yksgkuiqj</t>
  </si>
  <si>
    <t>izk0fo0]yksgkuiqj</t>
  </si>
  <si>
    <t>izk0fo0]e/kqcu</t>
  </si>
  <si>
    <t>jkex&lt;</t>
  </si>
  <si>
    <t>izk0fo0]jkex&lt;</t>
  </si>
  <si>
    <t>mEejiqj</t>
  </si>
  <si>
    <t>izk0fo0]mEejiqj</t>
  </si>
  <si>
    <t>xqjsgFkk</t>
  </si>
  <si>
    <t>izk0fo0]xqjsgFkk</t>
  </si>
  <si>
    <t>?kfV;k</t>
  </si>
  <si>
    <t>izk0fo0]?kfV;k</t>
  </si>
  <si>
    <t>[kjxiqj</t>
  </si>
  <si>
    <t>izk0fo0][kjxiqj&amp;A</t>
  </si>
  <si>
    <t>izk0fo0][kjxiqj&amp;AA</t>
  </si>
  <si>
    <t>flagiqj</t>
  </si>
  <si>
    <t>izk0fo0]flagiqj</t>
  </si>
  <si>
    <t>efugk</t>
  </si>
  <si>
    <t>izk0fo0]efugk</t>
  </si>
  <si>
    <t>izk0fo0]f/kjthiqj</t>
  </si>
  <si>
    <t>fllok</t>
  </si>
  <si>
    <t>izk0fo0]fllok</t>
  </si>
  <si>
    <t>vuq0izk0fo0]cyHknziqj</t>
  </si>
  <si>
    <t>ify;k lksQhxat</t>
  </si>
  <si>
    <t>izk0fo0]ify;k</t>
  </si>
  <si>
    <t>gfj0izk0fo0]f'kojkeiqj</t>
  </si>
  <si>
    <t>Hkfn;k</t>
  </si>
  <si>
    <t>izk0fo0]Hkfn;k</t>
  </si>
  <si>
    <t>vekjh</t>
  </si>
  <si>
    <t>izk0fo0]vekjh</t>
  </si>
  <si>
    <t>Qrsgiqj HkVkSyh</t>
  </si>
  <si>
    <t>izk0fo0]jsMk</t>
  </si>
  <si>
    <t>izk0fo0]HkVkSyh</t>
  </si>
  <si>
    <t>v0m0e0]nkSyriqj</t>
  </si>
  <si>
    <t>jkuh dh ljk;</t>
  </si>
  <si>
    <t>lsBoy</t>
  </si>
  <si>
    <t>izk0fo0] jkuh dh ljk;&amp;A</t>
  </si>
  <si>
    <t>izk0fo0]jkuh dh ljk;&amp;AA</t>
  </si>
  <si>
    <t>e&gt;xkaok</t>
  </si>
  <si>
    <t>izk0fo0]e&gt;xkaok&amp;A</t>
  </si>
  <si>
    <t>izk0fo0]e&gt;xkaok&amp;AA</t>
  </si>
  <si>
    <t>c&lt;+;k</t>
  </si>
  <si>
    <t>izk0fo0]c&lt;+;k</t>
  </si>
  <si>
    <t>lksuokjk</t>
  </si>
  <si>
    <t>izk0fo0]lksuokjk</t>
  </si>
  <si>
    <t>nkmniqj</t>
  </si>
  <si>
    <t>izk0fo0]nkmniqj</t>
  </si>
  <si>
    <t>dksVok</t>
  </si>
  <si>
    <t>izk0fo0]dksVok</t>
  </si>
  <si>
    <t>lsejgk</t>
  </si>
  <si>
    <t>izk0fo0]lsejgk</t>
  </si>
  <si>
    <t>izk0fo0]txjukFk ljk;</t>
  </si>
  <si>
    <t>fe=lsuiqj</t>
  </si>
  <si>
    <t>izk0fo0]fe=lsuiqj</t>
  </si>
  <si>
    <t>izk0fo0]'kkgdqUnuiqj</t>
  </si>
  <si>
    <t>gluiqj</t>
  </si>
  <si>
    <t>izk0fo0]gluiqj</t>
  </si>
  <si>
    <t>cadhiqj</t>
  </si>
  <si>
    <t>izk0fo0]cakdhiqj</t>
  </si>
  <si>
    <t>teqjiqj</t>
  </si>
  <si>
    <t>izk0fo0]teqjiqj</t>
  </si>
  <si>
    <t>vukSjk</t>
  </si>
  <si>
    <t>izk0fo0]vukSjk&amp;A</t>
  </si>
  <si>
    <t>izk0fo0]lEeksiqj vkbek</t>
  </si>
  <si>
    <t>bZ'ojiqj</t>
  </si>
  <si>
    <t>izk0fo0]bZ'ojiqj</t>
  </si>
  <si>
    <t>lEeksiqj [kkylk</t>
  </si>
  <si>
    <t>izk0fo0]lEeksiqj [kkylk&amp;A</t>
  </si>
  <si>
    <t>usojgh</t>
  </si>
  <si>
    <t>izk0fo0]usojgh&amp;A</t>
  </si>
  <si>
    <t>izk0fo0]pkanhVhdj</t>
  </si>
  <si>
    <t>izk0fo0]xkgw[kksj</t>
  </si>
  <si>
    <t>tykyiqj</t>
  </si>
  <si>
    <t>izk0fo0]tykyiqj</t>
  </si>
  <si>
    <t>[kSjiqj txthou</t>
  </si>
  <si>
    <t>izk0fo0]e;jkeiqj</t>
  </si>
  <si>
    <t>izk0fo0][kSjiqj txthou</t>
  </si>
  <si>
    <t>?kVhiV~Vh</t>
  </si>
  <si>
    <t>izk0fo0]pwgM+iqj</t>
  </si>
  <si>
    <t>dksfB;k</t>
  </si>
  <si>
    <t>izk0fo0]pd dksfB;k</t>
  </si>
  <si>
    <t>eksekfjtiqj</t>
  </si>
  <si>
    <t>izk0fo0]eksekfjtiqj</t>
  </si>
  <si>
    <t>fnykSjh</t>
  </si>
  <si>
    <t>izk0fo0]fnykSjh</t>
  </si>
  <si>
    <t>izk0fo0]clgh</t>
  </si>
  <si>
    <t>unkSyh</t>
  </si>
  <si>
    <t>izk0fo0]unkSyh</t>
  </si>
  <si>
    <t>izk0fo0]vuUriqj</t>
  </si>
  <si>
    <t>eqb;k</t>
  </si>
  <si>
    <t>izk0fo0]eqb;k</t>
  </si>
  <si>
    <t>[krhjiqj</t>
  </si>
  <si>
    <t>izk0fo0][krhjiqj</t>
  </si>
  <si>
    <t>izk0fo0]ulhjiqj [kkylk</t>
  </si>
  <si>
    <t>vluh</t>
  </si>
  <si>
    <t>izk0fo0]vluh</t>
  </si>
  <si>
    <t>g0izk0fo0] dkfle vyh</t>
  </si>
  <si>
    <t>feV~Buiqj</t>
  </si>
  <si>
    <t>izk0fo0]feV~Buiqj</t>
  </si>
  <si>
    <t>lq[khiqj</t>
  </si>
  <si>
    <t>izk0fo0]HkSjksiqj dyk</t>
  </si>
  <si>
    <t>izk0fo0]/kwjhiqj</t>
  </si>
  <si>
    <t>lgfj;k</t>
  </si>
  <si>
    <t>izk0fo0]lgfj;k</t>
  </si>
  <si>
    <t>MksMksiqj</t>
  </si>
  <si>
    <t>izk0fo0]MksMksiqj</t>
  </si>
  <si>
    <t>gfj0izk0fo0]MksMksiqj</t>
  </si>
  <si>
    <t>JhdkUriqj</t>
  </si>
  <si>
    <t>izk0fo0]ljhdriqj</t>
  </si>
  <si>
    <t>lkysgiqj</t>
  </si>
  <si>
    <t>izk0fo0];fg;kiqj</t>
  </si>
  <si>
    <t>futkekckn</t>
  </si>
  <si>
    <t>izk0fo0]futkekckn&amp;A</t>
  </si>
  <si>
    <t>izk0fo0]futkekckn&amp;AA</t>
  </si>
  <si>
    <t>:njh</t>
  </si>
  <si>
    <t>izk0fo0]Hkxokuiqj V.Mok</t>
  </si>
  <si>
    <t>izk0fo0]:njh</t>
  </si>
  <si>
    <t>'kkg[ktqjk</t>
  </si>
  <si>
    <t>izk0fo0]'kkg[ktqjk</t>
  </si>
  <si>
    <t>math tykbZ</t>
  </si>
  <si>
    <t>izk0fo0]math tykbZ</t>
  </si>
  <si>
    <t>[kSjk</t>
  </si>
  <si>
    <t>izk0fo0][kSjk</t>
  </si>
  <si>
    <t>gfj0] [kSjk</t>
  </si>
  <si>
    <t>yfNjkeiqj</t>
  </si>
  <si>
    <t>izk0fo0]yfNjkeiqj</t>
  </si>
  <si>
    <t>cjkeniqj</t>
  </si>
  <si>
    <t>izk0fo0]cjkeniqj</t>
  </si>
  <si>
    <t>pdyky/kj</t>
  </si>
  <si>
    <t>izk0fo0]pdyky/kj</t>
  </si>
  <si>
    <t>fryekiqj</t>
  </si>
  <si>
    <t>izk0fo0]fryekiqj</t>
  </si>
  <si>
    <t>dkthHkhVh</t>
  </si>
  <si>
    <t>izk0fo0]dkthHkhVh</t>
  </si>
  <si>
    <t>Vsaxjiqj</t>
  </si>
  <si>
    <t>izk0fo0]Vsaxjiqj</t>
  </si>
  <si>
    <t>xU/kqobZ</t>
  </si>
  <si>
    <t>izk0fo0]xU/kqobZ</t>
  </si>
  <si>
    <t>jkuhiqj</t>
  </si>
  <si>
    <t>izk0fo0]jkuhiqj</t>
  </si>
  <si>
    <t>vYyhiqj</t>
  </si>
  <si>
    <t>izk0fo0]vYyhiqj</t>
  </si>
  <si>
    <t>eqgEenYyk</t>
  </si>
  <si>
    <t>izk0fo0]eqgEenYyk</t>
  </si>
  <si>
    <t>eqjknkckn</t>
  </si>
  <si>
    <t>izk0fo0]eqjknkckn</t>
  </si>
  <si>
    <t>izk0fo0]efyd'kkgiqj</t>
  </si>
  <si>
    <t>izk0fo0]Vsadeyiqj</t>
  </si>
  <si>
    <t>tehu dV?kj</t>
  </si>
  <si>
    <t>izk0fo0]cq&lt;kuiV~Vh</t>
  </si>
  <si>
    <t>f'koyh</t>
  </si>
  <si>
    <t>izk0fo0]f'koyh</t>
  </si>
  <si>
    <t>[kk&gt;siqj</t>
  </si>
  <si>
    <t>izk0fo0][kk&gt;siqj</t>
  </si>
  <si>
    <t>pM+bZ</t>
  </si>
  <si>
    <t>izk0fo0]pM+bZ</t>
  </si>
  <si>
    <t>tgkaxhjiqj</t>
  </si>
  <si>
    <t>izk0fo0]fo'ks"kjiqj</t>
  </si>
  <si>
    <t>fcV~Byiqj</t>
  </si>
  <si>
    <t>izk0fo0]fcV~Byiqj</t>
  </si>
  <si>
    <t>dksfVyk</t>
  </si>
  <si>
    <t>izk0fo0]dksfVyk</t>
  </si>
  <si>
    <t>vEcs0]dksfVyk</t>
  </si>
  <si>
    <t>xEHkhjcu</t>
  </si>
  <si>
    <t>izk0fo0]xEHkhjcu&amp;A</t>
  </si>
  <si>
    <t>izk0fo0]xEHkhjcu&amp;AA</t>
  </si>
  <si>
    <t>izk0fo0]pdoy</t>
  </si>
  <si>
    <t>izk0fo0]u[kqvk</t>
  </si>
  <si>
    <t>csygFkk</t>
  </si>
  <si>
    <t>izk0fo0]nsojkMhg</t>
  </si>
  <si>
    <t>izk0fo0]csygFkk</t>
  </si>
  <si>
    <t>lqEHkh</t>
  </si>
  <si>
    <t>izk0fo0]lqEHkh</t>
  </si>
  <si>
    <t>[kYyksiqj</t>
  </si>
  <si>
    <t>izk0fo0][kYyksiqj</t>
  </si>
  <si>
    <t>Qfjgka</t>
  </si>
  <si>
    <t>izk0fo0]Qfjgka</t>
  </si>
  <si>
    <t>cM+kxkao</t>
  </si>
  <si>
    <t>izk0fo0]cM+kxkao&amp;A</t>
  </si>
  <si>
    <t>izk0fo0]cM+kxkao&amp;AA</t>
  </si>
  <si>
    <t>eSuikjiqj</t>
  </si>
  <si>
    <t>izk0fo0]eSuikjiqj</t>
  </si>
  <si>
    <t>c?kkSjk bukeHkkj</t>
  </si>
  <si>
    <t>izk0fo0]c?kkSjk bukeHkkj</t>
  </si>
  <si>
    <t>izk0fo0]iqjSfu;k</t>
  </si>
  <si>
    <t>izk0fo0]pdlsBoy</t>
  </si>
  <si>
    <t>izk0fo0 lqjfg;k</t>
  </si>
  <si>
    <t>ekVhZuxat</t>
  </si>
  <si>
    <t>fyykbZ</t>
  </si>
  <si>
    <t>izk0fo0]fyykbZ</t>
  </si>
  <si>
    <t>izk0fo0]mljxkaok</t>
  </si>
  <si>
    <t>nqcjk 'ks[kiqjk</t>
  </si>
  <si>
    <t xml:space="preserve">izk0fo0]nqcjk </t>
  </si>
  <si>
    <t>izk0fo0]csygjh gluiqj</t>
  </si>
  <si>
    <t>jlwyiqj raqxh</t>
  </si>
  <si>
    <t>izk0fo0]raqxh</t>
  </si>
  <si>
    <t>pdbLyke</t>
  </si>
  <si>
    <t>izk0fo0]pdpksjkZ</t>
  </si>
  <si>
    <t>lksgkSyh</t>
  </si>
  <si>
    <t>izk0fo0]lksgkSyh</t>
  </si>
  <si>
    <t>lrSuh</t>
  </si>
  <si>
    <t>izk0fo0]lrSuh</t>
  </si>
  <si>
    <t>izk0fo0]t[kkaok</t>
  </si>
  <si>
    <t>dksngjk</t>
  </si>
  <si>
    <t>izk0fo0]dksngjk</t>
  </si>
  <si>
    <t>cjkSukiV~Vh</t>
  </si>
  <si>
    <t>izk0fo0]cjkSukiV~Vh</t>
  </si>
  <si>
    <t>cjkZ</t>
  </si>
  <si>
    <t>izk0fo0]cjkZ&amp;A</t>
  </si>
  <si>
    <t>izk0fo0]cjkZ&amp;AA</t>
  </si>
  <si>
    <t>n'keM+k</t>
  </si>
  <si>
    <t>izk0fo0]n'keM+k</t>
  </si>
  <si>
    <t>cSjh</t>
  </si>
  <si>
    <t>izk0fo0]cSjh</t>
  </si>
  <si>
    <t>izk0fo0]fpdlkaok</t>
  </si>
  <si>
    <t>dq:Fkqoka</t>
  </si>
  <si>
    <t>l0d0dq:Fkqoka</t>
  </si>
  <si>
    <t>Hkknksa</t>
  </si>
  <si>
    <t>izk0fo0]Hkknksa</t>
  </si>
  <si>
    <t>dksgjkSyh</t>
  </si>
  <si>
    <t>izk0fo0]dksgjkSyh</t>
  </si>
  <si>
    <t>fiNkSjk</t>
  </si>
  <si>
    <t>izk0fo0]fiNkSjk</t>
  </si>
  <si>
    <t>izk0fo0][ktqjk</t>
  </si>
  <si>
    <t>nsgnqvkj</t>
  </si>
  <si>
    <t>izk0fo0]nsgnqvkj</t>
  </si>
  <si>
    <t>izk0fo0]lqUnjiqj dSFkkSyh</t>
  </si>
  <si>
    <t>fudklhiqj</t>
  </si>
  <si>
    <t>izk0fo0]fudklhiqj</t>
  </si>
  <si>
    <t>izk0fo0]nfj;kiqj</t>
  </si>
  <si>
    <t>ykjiqj cDlw</t>
  </si>
  <si>
    <t>izk0fo0]ykjiqj tks[kw</t>
  </si>
  <si>
    <t>vtkmj</t>
  </si>
  <si>
    <t>izk0fo0]vtkmj</t>
  </si>
  <si>
    <t>dqEHk</t>
  </si>
  <si>
    <t>izk0fo0]dqEHk</t>
  </si>
  <si>
    <t>Qrqgh</t>
  </si>
  <si>
    <t>izk0fo0]Qrqgh</t>
  </si>
  <si>
    <t>izk0fo0]yqokMh</t>
  </si>
  <si>
    <t>ylM+k[kqnZ</t>
  </si>
  <si>
    <t>izk0fo0]ylM+k[kqnZ</t>
  </si>
  <si>
    <t>ylM+kdyk</t>
  </si>
  <si>
    <t>izk0fo0]ylM+kdyk</t>
  </si>
  <si>
    <t>tsBgjh</t>
  </si>
  <si>
    <t>izk0fo0]tsBgjh</t>
  </si>
  <si>
    <t>cLrh diwjh</t>
  </si>
  <si>
    <t>izk0fo0]cLrh diwjh</t>
  </si>
  <si>
    <t>ujosa</t>
  </si>
  <si>
    <t>izk0fo0]ujosa&amp;A</t>
  </si>
  <si>
    <t>izk0fo0]ujosa&amp;AA</t>
  </si>
  <si>
    <t>fllokjk</t>
  </si>
  <si>
    <t>izk0fo0]fllokjk</t>
  </si>
  <si>
    <t>l0d0ek0izk0]fllokjk</t>
  </si>
  <si>
    <t>lqjgu</t>
  </si>
  <si>
    <t>izk0fo0]lqjgu&amp;A</t>
  </si>
  <si>
    <t>izk0fo0]lqjgu&amp;AA</t>
  </si>
  <si>
    <t>fprkjk egewniqj</t>
  </si>
  <si>
    <t>izk0fo0]fprkjk egewniqj</t>
  </si>
  <si>
    <t>dkysiqj</t>
  </si>
  <si>
    <t>izk0fo0]dkysiqj</t>
  </si>
  <si>
    <t>dq'koka</t>
  </si>
  <si>
    <t>izk0fo0]dq'koka</t>
  </si>
  <si>
    <t>idjkSy</t>
  </si>
  <si>
    <t>izk0fo0]idjkSy</t>
  </si>
  <si>
    <t>ykjiqj lkgcvyh</t>
  </si>
  <si>
    <t>izk0fo0]ykjiqj lkgcvyh</t>
  </si>
  <si>
    <t>izk0fo0]dknuiqj</t>
  </si>
  <si>
    <t>[kklMhg</t>
  </si>
  <si>
    <t>izk0fo0][kklMhg</t>
  </si>
  <si>
    <t>ysMqvkoj</t>
  </si>
  <si>
    <t>izk0fo0]ysMqvkoj</t>
  </si>
  <si>
    <t>izk0fo0]f'kojktiqj</t>
  </si>
  <si>
    <t>izk0fo0]/kaxoy</t>
  </si>
  <si>
    <t>uksukjh</t>
  </si>
  <si>
    <t>izk0fo0]uksukjh</t>
  </si>
  <si>
    <t>fNRrsiqj</t>
  </si>
  <si>
    <t>izk0fo0]fNRrsiqj</t>
  </si>
  <si>
    <t>cuxkao</t>
  </si>
  <si>
    <t>izk0fo0]cuxkao</t>
  </si>
  <si>
    <t>izk0fo0]ekVhZuxat</t>
  </si>
  <si>
    <t>csyokuk</t>
  </si>
  <si>
    <t>izk0fo0]csyokuk</t>
  </si>
  <si>
    <t>lS;ncgkmn~nhuqij</t>
  </si>
  <si>
    <t>izk0fo0]lS;ncgkmn~nhuqij</t>
  </si>
  <si>
    <t>l0d0izk0fo0]lksugjk</t>
  </si>
  <si>
    <t>egqtk usoknk</t>
  </si>
  <si>
    <t>izk0fo0]egqtk usoknk</t>
  </si>
  <si>
    <t>izk0fo0]f'koiqj</t>
  </si>
  <si>
    <t>bjuk xksdqyiqj</t>
  </si>
  <si>
    <t>izk0fo0]bjuk xksdqyiqj</t>
  </si>
  <si>
    <t>izk0fo0]vkSjaxkckn</t>
  </si>
  <si>
    <t>izk0fo0]veukosa</t>
  </si>
  <si>
    <t>dojk xguh</t>
  </si>
  <si>
    <t>izk0fo0]dojk xguh</t>
  </si>
  <si>
    <t>ikjk</t>
  </si>
  <si>
    <t>izk0fo0]ikjk</t>
  </si>
  <si>
    <t>jaxMhg</t>
  </si>
  <si>
    <t>izk0fo0]jaxMhg</t>
  </si>
  <si>
    <t>izk0fo0]Qjgkem</t>
  </si>
  <si>
    <t>Vso[kj</t>
  </si>
  <si>
    <t>izk0fo0]Vso[kj</t>
  </si>
  <si>
    <t>ujbZ lqYrkuiqj</t>
  </si>
  <si>
    <t xml:space="preserve">izk0fo0]ujbZiqj </t>
  </si>
  <si>
    <t>izk0fo0]rstiqj lqYrkuiqj</t>
  </si>
  <si>
    <t>dqfj;kaok</t>
  </si>
  <si>
    <t>izk0fo0]dqfj;kaok</t>
  </si>
  <si>
    <t>dLck Qrsgiqj</t>
  </si>
  <si>
    <t>izk0fo0]dLck Qrsgiqj</t>
  </si>
  <si>
    <t>iqjUnjiqj</t>
  </si>
  <si>
    <t>izk0fo0]iqjUnjiqj</t>
  </si>
  <si>
    <t>vlbZ eksyukiqj</t>
  </si>
  <si>
    <t>izk0fo0]vlbZ eksyukiqj</t>
  </si>
  <si>
    <t>fldjkSj</t>
  </si>
  <si>
    <t>izk0fo0]fldjkSj</t>
  </si>
  <si>
    <t>;qlqQiqj [kkuiqj</t>
  </si>
  <si>
    <t>izk0fo0];qlqQiqj [kkuiqj</t>
  </si>
  <si>
    <t>HkkfVuikjk</t>
  </si>
  <si>
    <t>izk0fo0]HkkfVuikjk</t>
  </si>
  <si>
    <t>cwank</t>
  </si>
  <si>
    <t>izk0fo0]cwank</t>
  </si>
  <si>
    <t>izk0fo0]gSnjkckn</t>
  </si>
  <si>
    <t>lfgtuk</t>
  </si>
  <si>
    <t>izk0fo0]lfgtuk</t>
  </si>
  <si>
    <t>fiijkSyk</t>
  </si>
  <si>
    <t>izk0fo0]fiijkSyk</t>
  </si>
  <si>
    <t>izk0fo0]xEghjh</t>
  </si>
  <si>
    <t>vkexkao</t>
  </si>
  <si>
    <t>izk0fo0]vkexkao</t>
  </si>
  <si>
    <t>Qqys'k</t>
  </si>
  <si>
    <t>izk0fo0]Qqys'k</t>
  </si>
  <si>
    <t>lw/kjiqj</t>
  </si>
  <si>
    <t>izk0fo0]lw/kjiqj</t>
  </si>
  <si>
    <t>d:bZ</t>
  </si>
  <si>
    <t>izk0fo0]d:bZ</t>
  </si>
  <si>
    <t>lqjgu g0 cLrh</t>
  </si>
  <si>
    <t>dksfV;kiqj</t>
  </si>
  <si>
    <t>egewniqj</t>
  </si>
  <si>
    <t>fcfN;kiqj</t>
  </si>
  <si>
    <t>ykjiqj cD'kw</t>
  </si>
  <si>
    <t>Qrsgiqj</t>
  </si>
  <si>
    <t>pdjks'ku</t>
  </si>
  <si>
    <t>pdVso[kj</t>
  </si>
  <si>
    <t>dekyiqj</t>
  </si>
  <si>
    <t>vtkmj vfgjkuk</t>
  </si>
  <si>
    <t>jaxMhg n0g0 cLrh</t>
  </si>
  <si>
    <t>iSxwikj</t>
  </si>
  <si>
    <t>Hkknksa n0g0 cLrh</t>
  </si>
  <si>
    <t>dkSjk xguh</t>
  </si>
  <si>
    <t>dkSjkxguh g0 cLrh</t>
  </si>
  <si>
    <t>nsokiqj</t>
  </si>
  <si>
    <t>'ks[kiqjk</t>
  </si>
  <si>
    <t>efgcqYykxat</t>
  </si>
  <si>
    <t>fetkZiqj</t>
  </si>
  <si>
    <t>latjiqj</t>
  </si>
  <si>
    <t>izk0fo0]latjiqj</t>
  </si>
  <si>
    <t>ehjiqj</t>
  </si>
  <si>
    <t>izk0fo0]ehjiqj&amp;A</t>
  </si>
  <si>
    <t>cM+gfj;k</t>
  </si>
  <si>
    <t>izk0fo0]cM+gfj;k</t>
  </si>
  <si>
    <t>usoknk</t>
  </si>
  <si>
    <t>izk0fo0]usoknk</t>
  </si>
  <si>
    <t>dqft;kjh</t>
  </si>
  <si>
    <t>izk0fo0]dqft;kjh</t>
  </si>
  <si>
    <t>Qjhbuiqj</t>
  </si>
  <si>
    <t>izk0fo0]eqfu'ojxat</t>
  </si>
  <si>
    <t>izk0fo0]dksfB;k</t>
  </si>
  <si>
    <t>izk0fo0][kyhykckn</t>
  </si>
  <si>
    <t>[k.Mokjh</t>
  </si>
  <si>
    <t>izk0fo0][k.Mokjh</t>
  </si>
  <si>
    <t>[kqVguk</t>
  </si>
  <si>
    <t>izk0fo0][kqVguk</t>
  </si>
  <si>
    <t>duSFkk</t>
  </si>
  <si>
    <t>izk0fo0]duSFkk</t>
  </si>
  <si>
    <t>[kkuiqj</t>
  </si>
  <si>
    <t>izk0fo0][kkuiqj nksLr</t>
  </si>
  <si>
    <t>dksjkSyh cqtqxZ</t>
  </si>
  <si>
    <t>izk0fo0]dksjkSyh cqtqxZ</t>
  </si>
  <si>
    <t>izk0fo0]egewniqj dksykSjh</t>
  </si>
  <si>
    <t>vuq0]cM+h dksjkSyh</t>
  </si>
  <si>
    <t>vlxM+k eqLrQkckn</t>
  </si>
  <si>
    <t>vuq0 vlxM+k eqLrQkckn</t>
  </si>
  <si>
    <t>nfj[kk'ks[k</t>
  </si>
  <si>
    <t>izk0fo0]nfj[kk</t>
  </si>
  <si>
    <t>[kksnknkniqj</t>
  </si>
  <si>
    <t>izk0fo0][kksnknkniqj</t>
  </si>
  <si>
    <t>lqjgh cqtqxZ</t>
  </si>
  <si>
    <t>izk0fo0]lqjgh cqtqxZ</t>
  </si>
  <si>
    <t>izk0fo0]jkejk;iqj</t>
  </si>
  <si>
    <t>bljkSyh</t>
  </si>
  <si>
    <t>izk0fo0]bljkSyh</t>
  </si>
  <si>
    <t>isM+jk</t>
  </si>
  <si>
    <t>izk0fo0]isM+jk xaxkiqj</t>
  </si>
  <si>
    <t>vuq0]isM+jk</t>
  </si>
  <si>
    <t>xaxkiqj fotkSjk</t>
  </si>
  <si>
    <t>izk0fo0]vpyiqj</t>
  </si>
  <si>
    <t>'ksjoka</t>
  </si>
  <si>
    <t>izk0fo0]'ksjoka</t>
  </si>
  <si>
    <t>jktkiqj fldjkSj</t>
  </si>
  <si>
    <t>izk0fo0]jktkiqj fldjkSj</t>
  </si>
  <si>
    <t>eathjiV~Vh</t>
  </si>
  <si>
    <t>izk0fo0]eathjiV~Vh</t>
  </si>
  <si>
    <t>[kkudkg</t>
  </si>
  <si>
    <t>izk0fo0][kkudkg</t>
  </si>
  <si>
    <t>izk0fo0]pdgosyh</t>
  </si>
  <si>
    <t>Qruiqj</t>
  </si>
  <si>
    <t>izk0fo0]Qruiqj</t>
  </si>
  <si>
    <t>izk0fo0]gkthiqj</t>
  </si>
  <si>
    <t>uxj{ks= ljk;ehj</t>
  </si>
  <si>
    <t>izk0fo0]ljk;ehj&amp;A</t>
  </si>
  <si>
    <t>vuq0] [kqnekLrk</t>
  </si>
  <si>
    <t>chukikj</t>
  </si>
  <si>
    <t>izk0fo0]chukikj</t>
  </si>
  <si>
    <t>vcMhgk</t>
  </si>
  <si>
    <t>izk0fo0]vcMhgk</t>
  </si>
  <si>
    <t>izk0fo0]:dquqn~nhuiqj</t>
  </si>
  <si>
    <t>vksgniqj</t>
  </si>
  <si>
    <t>izk0fo0]vksgniqj</t>
  </si>
  <si>
    <t>vuq0dV?kj dekyiqj</t>
  </si>
  <si>
    <t>izk0fo0]dM+Nk</t>
  </si>
  <si>
    <t>izk0fo0]dV?kj tyky</t>
  </si>
  <si>
    <t>fVdfj;k</t>
  </si>
  <si>
    <t>izk0fo0]dknuiV~Vh</t>
  </si>
  <si>
    <t>eujk</t>
  </si>
  <si>
    <t>izk0fo0]eujk</t>
  </si>
  <si>
    <t>izk0fo0]vfgjhiqj</t>
  </si>
  <si>
    <t>lqjgh [kqnZ</t>
  </si>
  <si>
    <t>izk0fo0]lqjgh [kqnZ</t>
  </si>
  <si>
    <t xml:space="preserve">jlwyiqj </t>
  </si>
  <si>
    <t>izk0fo0]jlwyiqj cjoka</t>
  </si>
  <si>
    <t>izk0fo0]vksLrh</t>
  </si>
  <si>
    <t>[kkuiqj fprjkoy</t>
  </si>
  <si>
    <t>izk0fo0][kkuiqj fprjkoy</t>
  </si>
  <si>
    <t>vuq0] eqfM+;kj</t>
  </si>
  <si>
    <t>fldgqyk</t>
  </si>
  <si>
    <t>izk0fo0]fldgqyk</t>
  </si>
  <si>
    <t>iobZ ykM+iqj</t>
  </si>
  <si>
    <t>izk0fo0]ljk;ehj&amp;AA</t>
  </si>
  <si>
    <t>[kjsoka</t>
  </si>
  <si>
    <t>izk0fo0][kjsoka</t>
  </si>
  <si>
    <t>ehjcDliqj</t>
  </si>
  <si>
    <t>izk0fo0]ehjiqj&amp;AA</t>
  </si>
  <si>
    <t>vuq0]cDliqj rksok</t>
  </si>
  <si>
    <t>dkSfM+;k</t>
  </si>
  <si>
    <t>izk0fo0]dkSfM+;k</t>
  </si>
  <si>
    <t>[kqVkSyh</t>
  </si>
  <si>
    <t>izk0fo0][kqVkSyh</t>
  </si>
  <si>
    <t>Mqcdh</t>
  </si>
  <si>
    <t>izk0fo0]fcjknj</t>
  </si>
  <si>
    <t>fu;kmt</t>
  </si>
  <si>
    <t>izk0fo0]fu;kmt</t>
  </si>
  <si>
    <t>izk0fo0]datjkdksy</t>
  </si>
  <si>
    <t>rksok</t>
  </si>
  <si>
    <t>izk0fo0]rksok</t>
  </si>
  <si>
    <t>vuq0]xguh [kqnZ</t>
  </si>
  <si>
    <t>gtkjseyiqj</t>
  </si>
  <si>
    <t>izk0fo0]gtkjseyiqj</t>
  </si>
  <si>
    <t>izk0fo0]fo".kqqiqj&amp;A</t>
  </si>
  <si>
    <t>izk0fo0]fo".kqqiqj&amp;AA</t>
  </si>
  <si>
    <t>izk0fo0][kS:n~nhuiqj</t>
  </si>
  <si>
    <t>/kUuhiqj cgko</t>
  </si>
  <si>
    <t>izk0fo0]djheiqj</t>
  </si>
  <si>
    <t>vuq0 fo|kouiqj</t>
  </si>
  <si>
    <t>lh/kk lqYrkuiqj</t>
  </si>
  <si>
    <t>izk0fo0]lh/kk lqYrkuiqj</t>
  </si>
  <si>
    <t>vgenkckn</t>
  </si>
  <si>
    <t>izk0fo0]vgenkckn</t>
  </si>
  <si>
    <t>pejkMhg</t>
  </si>
  <si>
    <t>izk0fo0]pejkMhg</t>
  </si>
  <si>
    <t>eksguiqj</t>
  </si>
  <si>
    <t>izk0fo0]eksguiqj</t>
  </si>
  <si>
    <t>izk0fo0][kknk</t>
  </si>
  <si>
    <t>[kSjk ijostiqj</t>
  </si>
  <si>
    <t>izk0fo0]fotgj eSuqn~nhuiqj</t>
  </si>
  <si>
    <t>othjeyiqj</t>
  </si>
  <si>
    <t>vuq0 ]othjeyiqj</t>
  </si>
  <si>
    <t>xkSliqj</t>
  </si>
  <si>
    <t>izk0fo0]xkSliqj</t>
  </si>
  <si>
    <t>izk0fo0]fMgokckjh</t>
  </si>
  <si>
    <t>eksyukiqj</t>
  </si>
  <si>
    <t>izk0fo0]eksyukiqj</t>
  </si>
  <si>
    <t>cq)lsuiqj</t>
  </si>
  <si>
    <t>izk0fo0]cq)lsuiqj</t>
  </si>
  <si>
    <t>ijostkckn</t>
  </si>
  <si>
    <t>izk0fo0]ijostkckn</t>
  </si>
  <si>
    <t>izk0fo0]fetkZiqj</t>
  </si>
  <si>
    <t>izk0fo0]lqYrkuiqj</t>
  </si>
  <si>
    <t>cuohjiqj</t>
  </si>
  <si>
    <t>izk0fo0]cuohjiqj</t>
  </si>
  <si>
    <t>nqokZlk</t>
  </si>
  <si>
    <t>izk0fo0]nqokZlk</t>
  </si>
  <si>
    <t>pddej vyh</t>
  </si>
  <si>
    <t>izk0fo0]pddej vyh</t>
  </si>
  <si>
    <t>ekSuk</t>
  </si>
  <si>
    <t>izk0fo0]ekSuk&amp;A</t>
  </si>
  <si>
    <t>izk0fo0]ekSuk&amp;AA</t>
  </si>
  <si>
    <t>izk0fo0]dksy</t>
  </si>
  <si>
    <t>eqfM+;kj</t>
  </si>
  <si>
    <t>izk0fo0]eqfM+;kj</t>
  </si>
  <si>
    <t>izk0fo0]txnh'kiqj&amp;A</t>
  </si>
  <si>
    <t>izk0fo0]txnh'kiqj&amp;AA</t>
  </si>
  <si>
    <t>e)wiqj</t>
  </si>
  <si>
    <t>izk0fo0]e)wiqj</t>
  </si>
  <si>
    <t>mRrek</t>
  </si>
  <si>
    <t>izk0fo0]mRrek</t>
  </si>
  <si>
    <t>tgkukxat</t>
  </si>
  <si>
    <t>lksukiqj</t>
  </si>
  <si>
    <t>izk0fo0]lksukiqj</t>
  </si>
  <si>
    <t>/kjokjk</t>
  </si>
  <si>
    <t>izk0fo0]/kjokjk&amp;A</t>
  </si>
  <si>
    <t>izk0fo0]/kjokjk&amp;AA</t>
  </si>
  <si>
    <t>vrjkjh</t>
  </si>
  <si>
    <t>izk0fo0]vrjkjh</t>
  </si>
  <si>
    <t>dkjhlkr</t>
  </si>
  <si>
    <t>izk0fo0]dkjhlkr</t>
  </si>
  <si>
    <t>ohjHknziqj</t>
  </si>
  <si>
    <t>izk0fo0]ohjHknziqj</t>
  </si>
  <si>
    <t>gFkkSVk</t>
  </si>
  <si>
    <t>izk0fo0]gFkkSVk</t>
  </si>
  <si>
    <t>ctgka</t>
  </si>
  <si>
    <t>izk0fo0]ctgka</t>
  </si>
  <si>
    <t>ij'kwiqj</t>
  </si>
  <si>
    <t>izk0fo0]ij'kwiqj</t>
  </si>
  <si>
    <t>vuq0izk0fo0]ij'kwiqj</t>
  </si>
  <si>
    <t>vengh</t>
  </si>
  <si>
    <t>izk0fo0]vengh</t>
  </si>
  <si>
    <t>izk0fo0]Hkkstiqj</t>
  </si>
  <si>
    <t>bfnyiqj</t>
  </si>
  <si>
    <t>izk0fo0]bfnyiqj</t>
  </si>
  <si>
    <t>/kukjcka/k</t>
  </si>
  <si>
    <t>izk0fo0]/kukjcka/k</t>
  </si>
  <si>
    <t>vktecka/k</t>
  </si>
  <si>
    <t>izk0fo0]fcjnbZ;k [kkylk</t>
  </si>
  <si>
    <t>vEcsMdj]vktecka/k</t>
  </si>
  <si>
    <t>VMoka</t>
  </si>
  <si>
    <t>izk0fo0]VMoka</t>
  </si>
  <si>
    <t>izk0fo0]/keZiqj</t>
  </si>
  <si>
    <t>cksguk</t>
  </si>
  <si>
    <t>izk0fo0]cksguk&amp;A</t>
  </si>
  <si>
    <t>izk0fo0]cksguk&amp;AA</t>
  </si>
  <si>
    <t>'kkgiqj</t>
  </si>
  <si>
    <t>cjgfrj txnh'kiqj</t>
  </si>
  <si>
    <t>izk0fo0]cjgfrj txnh'kiqj</t>
  </si>
  <si>
    <t>izk0fo0]cj0txnh0 pkS0cLrh</t>
  </si>
  <si>
    <t>izk0fo0]dzeks0tgkukxat</t>
  </si>
  <si>
    <t>izk0fo0]feRrwiqj lqjtqoka</t>
  </si>
  <si>
    <t>izk0fo0]feRrwiqj pkSgku cLrh</t>
  </si>
  <si>
    <t>clfxr</t>
  </si>
  <si>
    <t>izk0fo0]cudVk</t>
  </si>
  <si>
    <t>djmr</t>
  </si>
  <si>
    <t>izk0fo0]djmr</t>
  </si>
  <si>
    <t>izk0fo0]Hkh[keiqj</t>
  </si>
  <si>
    <t>izk0fo0]pkScsiqj efV;ouk</t>
  </si>
  <si>
    <t>vuq0]djmr</t>
  </si>
  <si>
    <t>iquthZ</t>
  </si>
  <si>
    <t>izk0fo0]iquthZ</t>
  </si>
  <si>
    <t>HkokuUn] iquthZ</t>
  </si>
  <si>
    <t>dqUth</t>
  </si>
  <si>
    <t>izk0fo0]dqUth</t>
  </si>
  <si>
    <t>iVgqoka</t>
  </si>
  <si>
    <t>izk0fo0]iVgqoka</t>
  </si>
  <si>
    <t>jkeiqj</t>
  </si>
  <si>
    <t>izk0fo0]jkeiqj nfj;k</t>
  </si>
  <si>
    <t>xks/kkSjk</t>
  </si>
  <si>
    <t>izk0fo0]xks/kkSjk&amp;A</t>
  </si>
  <si>
    <t>izk0fo0]xks/kkSjk&amp;AA</t>
  </si>
  <si>
    <t>izk0fo0]tgkukxat</t>
  </si>
  <si>
    <t>dksYgw[kksj</t>
  </si>
  <si>
    <t>izk0fo0]dksYgw[kksj</t>
  </si>
  <si>
    <t>cgqtu] dksYgw[kksj</t>
  </si>
  <si>
    <t>izk0fo0]';kepd</t>
  </si>
  <si>
    <t>dqljuk</t>
  </si>
  <si>
    <t>izk0fo0]dqljuk</t>
  </si>
  <si>
    <t>fVlkSjk ekQh</t>
  </si>
  <si>
    <t>izk0fo0]fVlkSjk ekQh</t>
  </si>
  <si>
    <t>izk0fo0]elmniqj</t>
  </si>
  <si>
    <t>csykdksV</t>
  </si>
  <si>
    <t>izk0fo0]csykdksV</t>
  </si>
  <si>
    <t>izk0fo0]'ksjiqj</t>
  </si>
  <si>
    <t>lyseiqj</t>
  </si>
  <si>
    <t>izk0fo0]lyseiqj</t>
  </si>
  <si>
    <t>izk0fo0]vQtyiqj</t>
  </si>
  <si>
    <t>Nrmj</t>
  </si>
  <si>
    <t>izk0fo0]Hkkxor</t>
  </si>
  <si>
    <t>izk0fo0]Nrmj</t>
  </si>
  <si>
    <t>izk0fo0]dM+klj</t>
  </si>
  <si>
    <t>usriqj</t>
  </si>
  <si>
    <t>izk0fo0]usriqj</t>
  </si>
  <si>
    <t>uokiqjk [kkylk</t>
  </si>
  <si>
    <t>izk0fo0]lqgoy</t>
  </si>
  <si>
    <t>cM+gyxat</t>
  </si>
  <si>
    <t>izk0fo0]dzeks0cM+gyxat</t>
  </si>
  <si>
    <t>izk0fo0]cM+gyxat</t>
  </si>
  <si>
    <t>Hkksiriqj</t>
  </si>
  <si>
    <t>izk0fo0]Hkksiriqj</t>
  </si>
  <si>
    <t>izk0fo0]ljk;jUuk</t>
  </si>
  <si>
    <t>izk0fo0]nsolhiqj</t>
  </si>
  <si>
    <t>izk0fo0]nsolhgkliqj</t>
  </si>
  <si>
    <t>izk0fo0]eksyukehjiqj</t>
  </si>
  <si>
    <t>VsYgqvk</t>
  </si>
  <si>
    <t>izk0fo0]VsYgqvk</t>
  </si>
  <si>
    <t>izk0fo0]ckjhxkao</t>
  </si>
  <si>
    <t>/kugqoka</t>
  </si>
  <si>
    <t>izk0fo0]ccqjk /kugqoka</t>
  </si>
  <si>
    <t>izk0fo0]elhohj emoka</t>
  </si>
  <si>
    <t>lsoVk</t>
  </si>
  <si>
    <t>izk0fo0]lsoVk</t>
  </si>
  <si>
    <t>izk0fo0]vdcsyiqj</t>
  </si>
  <si>
    <t>pdzikuiqj</t>
  </si>
  <si>
    <t>izk0fo0]pdzikuiqj</t>
  </si>
  <si>
    <t>izk0fo0],dkSuk</t>
  </si>
  <si>
    <t>ujsgFkk</t>
  </si>
  <si>
    <t>izk0fo0]ujsgFkk</t>
  </si>
  <si>
    <t>[kqnoy</t>
  </si>
  <si>
    <t>izk0fo0][kqnoy</t>
  </si>
  <si>
    <t>izk0fo0]dyhtiqj</t>
  </si>
  <si>
    <t>izk0fo0]fnyeuiqj</t>
  </si>
  <si>
    <t>rkM+h</t>
  </si>
  <si>
    <t>izk0fo0]rkM+h</t>
  </si>
  <si>
    <t>izk0fo0]eksgcYyhiqj</t>
  </si>
  <si>
    <t>izk0fo0]cM+kSjk [kqnZ</t>
  </si>
  <si>
    <t>cM+Skjk cqtqxZ</t>
  </si>
  <si>
    <t>izk0fo0]cM+Skjk cqtqxZ</t>
  </si>
  <si>
    <t>fd'kquiqj</t>
  </si>
  <si>
    <t>izk0fo0]fd'kquiqj</t>
  </si>
  <si>
    <t>izk0fo0]dzeks0futkeqn~nhuiqj</t>
  </si>
  <si>
    <t>nkSyrkckn</t>
  </si>
  <si>
    <t>izk0fo0]nkSyrkckn</t>
  </si>
  <si>
    <t>HkVxkaok</t>
  </si>
  <si>
    <t>izk0fo0]Hkn;ka</t>
  </si>
  <si>
    <t>ftxjl.Mh</t>
  </si>
  <si>
    <t>izk0fo0]ljS;k</t>
  </si>
  <si>
    <t>izk0fo0]ftxjl.Mh</t>
  </si>
  <si>
    <t>vk0f'k0i0ftxjl.Mh</t>
  </si>
  <si>
    <t>vusbZ rj{kk</t>
  </si>
  <si>
    <t>izk0fo0]vusbZ rj{kk</t>
  </si>
  <si>
    <t>elqvk</t>
  </si>
  <si>
    <t>izk0fo0]vkgksiqj</t>
  </si>
  <si>
    <t>izk0fo0]elqvk</t>
  </si>
  <si>
    <t>izk0fo0]t;jkeiqj</t>
  </si>
  <si>
    <t>ijklh</t>
  </si>
  <si>
    <t>izk0fo0]ijklh</t>
  </si>
  <si>
    <t>izk0fo0][kkuiqj</t>
  </si>
  <si>
    <t>eUns</t>
  </si>
  <si>
    <t>izk0fo0]eUns</t>
  </si>
  <si>
    <t>lsejkSy</t>
  </si>
  <si>
    <t>izk0fo0]lsejkSy</t>
  </si>
  <si>
    <t>isoBk</t>
  </si>
  <si>
    <t>izk0fo0]isoBk</t>
  </si>
  <si>
    <t>izk0fo0]ohjeiqj</t>
  </si>
  <si>
    <t>Hkqtgh</t>
  </si>
  <si>
    <t>izk0fo0]Hkqtgh&amp;A</t>
  </si>
  <si>
    <t>izk0fo0]Hkqtgh&amp;AA</t>
  </si>
  <si>
    <t>izk0fo0]vfHkyk"k.k</t>
  </si>
  <si>
    <t>yilhiqj</t>
  </si>
  <si>
    <t>izk0fo0]yilhiqj</t>
  </si>
  <si>
    <t>izk0fo0]rS;ciqj</t>
  </si>
  <si>
    <t>enjlk vjfc;k ft;kmy mywe]eUns tkQjiqj</t>
  </si>
  <si>
    <t>izk0fo0]ikM+jcks&gt;</t>
  </si>
  <si>
    <t>izk0fo0]ccqjk gfjtu cLrh</t>
  </si>
  <si>
    <t>izk0fo0]cjgh</t>
  </si>
  <si>
    <t>izk0fo0]duSyk duZgV</t>
  </si>
  <si>
    <t>izk0fo0]egqvklhu</t>
  </si>
  <si>
    <t>izk0fo0]y{ehiqj</t>
  </si>
  <si>
    <t>izk0fo0]xks/kkSjk pkSgku cLrh</t>
  </si>
  <si>
    <t>izk0fo0]clkfj[kiqj</t>
  </si>
  <si>
    <t>vrjkSfy;k</t>
  </si>
  <si>
    <t>u0ia0 vrjkSfy;k</t>
  </si>
  <si>
    <t>izk0fo0]vrjkSfy;k&amp;A</t>
  </si>
  <si>
    <t>izk0fo0]vrjkSfy;k&amp;AA</t>
  </si>
  <si>
    <t>xzk0ia0 fFkjbZiV~Vh</t>
  </si>
  <si>
    <t>izk0fo0]fFkjbZiV~Vh</t>
  </si>
  <si>
    <t>:deyiqj</t>
  </si>
  <si>
    <t>izk0fo0]:deyiqj</t>
  </si>
  <si>
    <t>izk0fo0]ehjiqj</t>
  </si>
  <si>
    <t>izk0fo0]puSrk</t>
  </si>
  <si>
    <t>idjMhgk</t>
  </si>
  <si>
    <t>izk0fo0]idjMhgk</t>
  </si>
  <si>
    <t>xksfoUniqj</t>
  </si>
  <si>
    <t>izk0fo0]xksfoUniqj</t>
  </si>
  <si>
    <t>izk0fo0]Hkokuhiqj</t>
  </si>
  <si>
    <t>ipjh</t>
  </si>
  <si>
    <t>izk0fo0]ipjh</t>
  </si>
  <si>
    <t>izk0fo0]vrjkSfy;k iqjok</t>
  </si>
  <si>
    <t>fHkmjk</t>
  </si>
  <si>
    <t>izk0fo0]fHkmjk</t>
  </si>
  <si>
    <t>nsgqyk lYrur</t>
  </si>
  <si>
    <t>izk0fo0]nsgqyk lYrur</t>
  </si>
  <si>
    <t>Hkxriqj</t>
  </si>
  <si>
    <t>izk0fo0]Hkxriqj</t>
  </si>
  <si>
    <t>lsYgjk iV~Vh</t>
  </si>
  <si>
    <t>izk0fo0]lsYgjk iV~Vh</t>
  </si>
  <si>
    <t>gSnjiqj [kkl</t>
  </si>
  <si>
    <t>izk0fo0]xksjgjiqj</t>
  </si>
  <si>
    <t>xuiriqj</t>
  </si>
  <si>
    <t>izk0fo0]izsekiqj</t>
  </si>
  <si>
    <t>uUnuk</t>
  </si>
  <si>
    <t>izk0fo0]uUnuk</t>
  </si>
  <si>
    <t>eafxriqj</t>
  </si>
  <si>
    <t>izk0fo0]eafxriqj</t>
  </si>
  <si>
    <t>izk0fo0]lq[khiqj</t>
  </si>
  <si>
    <t>izk0fo0]vx;k</t>
  </si>
  <si>
    <t>fNrkSuh</t>
  </si>
  <si>
    <t>izk0fo0]fNrkSuh</t>
  </si>
  <si>
    <t>ckalsiqj MaMok</t>
  </si>
  <si>
    <t>izk0fo0]MaMok</t>
  </si>
  <si>
    <t>V.Mok</t>
  </si>
  <si>
    <t>izk0fo0][kkuiqj V.Mok</t>
  </si>
  <si>
    <t>izk0fo0][kkuiqj juk</t>
  </si>
  <si>
    <t>tehu uUnuk</t>
  </si>
  <si>
    <t>izk0fo0]tehu uUnuk</t>
  </si>
  <si>
    <t>izk0fo0]iy;k</t>
  </si>
  <si>
    <t>dUrkyiqj</t>
  </si>
  <si>
    <t>izk0fo0]dUrkyiqj</t>
  </si>
  <si>
    <t>cks/khiV~Vh</t>
  </si>
  <si>
    <t>izk0fo0]cks/khiV~Vh</t>
  </si>
  <si>
    <t>izk0fo0]efu;kjiqj</t>
  </si>
  <si>
    <t>fpLrhiqj</t>
  </si>
  <si>
    <t>izk0fo0]fpLrhiqj</t>
  </si>
  <si>
    <t>eMksgh</t>
  </si>
  <si>
    <t>izk0fo0]eMksgh</t>
  </si>
  <si>
    <t>Hkh[kiqj</t>
  </si>
  <si>
    <t>izk0fo0]Hkh[kiqj</t>
  </si>
  <si>
    <t>izrkiiqj NrkSjk</t>
  </si>
  <si>
    <t>izk0fo0] NrkSjk</t>
  </si>
  <si>
    <t>edjgka</t>
  </si>
  <si>
    <t>izk0fo0]duSyk</t>
  </si>
  <si>
    <t>izk0fo0]edjgka</t>
  </si>
  <si>
    <t>jrqvkikj</t>
  </si>
  <si>
    <t>izk0fo0]jrqvkikj</t>
  </si>
  <si>
    <t>fldUnjiqj</t>
  </si>
  <si>
    <t>izk0fo0]Hkjlkuh</t>
  </si>
  <si>
    <t>rstkiqj</t>
  </si>
  <si>
    <t>izk0fo0][kkfyliqj</t>
  </si>
  <si>
    <t>yksgjk</t>
  </si>
  <si>
    <t>izk0fo0]yksgjk&amp;A</t>
  </si>
  <si>
    <t>izk0fo0]yksgjk&amp;AA</t>
  </si>
  <si>
    <t>/;kuhiqj</t>
  </si>
  <si>
    <t>izk0fo0]/;kuhiqj</t>
  </si>
  <si>
    <t>oS'kiqj</t>
  </si>
  <si>
    <t>izk0fo0]oS'kiqj</t>
  </si>
  <si>
    <t>eagxwiqj /kkgj</t>
  </si>
  <si>
    <t>izk0fo0]eagxwiqj /kkgj</t>
  </si>
  <si>
    <t>pRrqjiqj [kkl</t>
  </si>
  <si>
    <t>izk0fo0]pRrqjiqj [kkl</t>
  </si>
  <si>
    <t>izk0fo0]clfg;k</t>
  </si>
  <si>
    <t>ckSM+jky yfNjkeiqj</t>
  </si>
  <si>
    <t>izk0fo0]ckSM+jky yfNjkeiqj</t>
  </si>
  <si>
    <t>pRrqjiqj e/kbZiV~Vh</t>
  </si>
  <si>
    <t>izk0fo0]pRrqjiqj e/kbZiV~Vh</t>
  </si>
  <si>
    <t>eq.Msjk</t>
  </si>
  <si>
    <t>izk0fo0]eq.Msjk</t>
  </si>
  <si>
    <t>;ksxhiqj</t>
  </si>
  <si>
    <t>izk0fo0];ksxhiqj</t>
  </si>
  <si>
    <t>,fnyiqj</t>
  </si>
  <si>
    <t>izk0fo0],fnyiqj</t>
  </si>
  <si>
    <t>izk0fo0]gjfn;k</t>
  </si>
  <si>
    <t>egknsoiqj</t>
  </si>
  <si>
    <t>izk0fo0]egknsoiqj</t>
  </si>
  <si>
    <t>izk0fo0]xaxkiqj ikukikj</t>
  </si>
  <si>
    <t>foykjh eq0 vtxjk</t>
  </si>
  <si>
    <t>izk0fo0]foykjh eq0 vtxjk</t>
  </si>
  <si>
    <t>c&lt;;k</t>
  </si>
  <si>
    <t>izk0fo0]c&lt;;k&amp;A</t>
  </si>
  <si>
    <t>izk0fo0]c&lt;;k&amp;AA</t>
  </si>
  <si>
    <t>Hknsok e&gt;kSyh</t>
  </si>
  <si>
    <t>izk0fo0]Hknsok Hkxokuiqj</t>
  </si>
  <si>
    <t>enuiV~Vh</t>
  </si>
  <si>
    <t>izk0fo0]enuiV~Vh</t>
  </si>
  <si>
    <t>izk0fo0]nsoMhg</t>
  </si>
  <si>
    <t>izk0fo0]isM+jk HkqM+dqM+k</t>
  </si>
  <si>
    <t>fl;kjiV~Vh</t>
  </si>
  <si>
    <t>izk0fo0]cuokjh iV~Vh</t>
  </si>
  <si>
    <t>vuUriqj</t>
  </si>
  <si>
    <t>xksjFkkuh</t>
  </si>
  <si>
    <t>izk0fo0]xksjFkkuh</t>
  </si>
  <si>
    <t>izk0fo0]Hkksjktiqj</t>
  </si>
  <si>
    <t>ckalxkao</t>
  </si>
  <si>
    <t>izk0fo0]ckalxkao</t>
  </si>
  <si>
    <t>izk0fo0]efB;k tIrh ekQh</t>
  </si>
  <si>
    <t>/kkSjgjk</t>
  </si>
  <si>
    <t>izk0fo0]vpyhiqj</t>
  </si>
  <si>
    <t>vkesiqj</t>
  </si>
  <si>
    <t>izk0fo0]vkesiqj</t>
  </si>
  <si>
    <t>tehu nlkao</t>
  </si>
  <si>
    <t>izk0fo0]'ks[kiqj nlkao</t>
  </si>
  <si>
    <t>dM+ljk</t>
  </si>
  <si>
    <t>izk0fo0]dM+ljk</t>
  </si>
  <si>
    <t>izk0fo0]fcykjh</t>
  </si>
  <si>
    <t>izk0fo0]lqYrkuiqj izrkiiV~Vh</t>
  </si>
  <si>
    <t>[khjhMhg</t>
  </si>
  <si>
    <t>izk0fo0][khjhMhg</t>
  </si>
  <si>
    <t>jhfB;k</t>
  </si>
  <si>
    <t>izk0fo0]nqjktiqj</t>
  </si>
  <si>
    <t>eaagxwiqj /kkgj</t>
  </si>
  <si>
    <t>izk0fo0]gkFkhiqj</t>
  </si>
  <si>
    <t>izk0fo0]fldUnjiqj</t>
  </si>
  <si>
    <t>ek:fr fo0b0dk0fnyiqj</t>
  </si>
  <si>
    <t>fFkjbZiV~Vh</t>
  </si>
  <si>
    <t>izk0fo0]HkViqjok eq0 iV[kkSyh</t>
  </si>
  <si>
    <t>izk0fo0] nqxkZiqj</t>
  </si>
  <si>
    <t>vterx&lt;+</t>
  </si>
  <si>
    <t>Nrrjiqj [kq'kgky</t>
  </si>
  <si>
    <t>izk0fo0],suiqj</t>
  </si>
  <si>
    <t>tehu gj[kksjh</t>
  </si>
  <si>
    <t>izk0fo0]/kuNqyk</t>
  </si>
  <si>
    <t>ykV?kkV</t>
  </si>
  <si>
    <t>izk0fo0]?kk?kjk</t>
  </si>
  <si>
    <t>[kkfyliqj</t>
  </si>
  <si>
    <t>[krhciqj</t>
  </si>
  <si>
    <t>izk0fo0][krhciqj</t>
  </si>
  <si>
    <t>&lt;ksyhiqj</t>
  </si>
  <si>
    <t>izk0fo0]&lt;ksyhiqj</t>
  </si>
  <si>
    <t>lqUnj l0cYyks</t>
  </si>
  <si>
    <t>izk0fo0]beyhiqj</t>
  </si>
  <si>
    <t>bfefy;k</t>
  </si>
  <si>
    <t>izk0fo0]bfefy;k</t>
  </si>
  <si>
    <t>HkjkSyh</t>
  </si>
  <si>
    <t>izk0fo0]b'kjgka</t>
  </si>
  <si>
    <t>izk0fo0]cDluiqj</t>
  </si>
  <si>
    <t>vrjdPNk</t>
  </si>
  <si>
    <t>izk0fo0]cjMhgk</t>
  </si>
  <si>
    <t>cklwiqj cudV</t>
  </si>
  <si>
    <t>izk0fo0]cklwiqj cudV</t>
  </si>
  <si>
    <t>dksMjk</t>
  </si>
  <si>
    <t>izk0fo0]ckyhiqj</t>
  </si>
  <si>
    <t>csjek</t>
  </si>
  <si>
    <t>izk0fo0]csjek</t>
  </si>
  <si>
    <t>cSjhMkaM</t>
  </si>
  <si>
    <t>izk0fo0]cSjhMkaM</t>
  </si>
  <si>
    <t>czEgkSyh csuh</t>
  </si>
  <si>
    <t>izk0fo0]csuh czEgkSyh</t>
  </si>
  <si>
    <t>csylj tehu csylj</t>
  </si>
  <si>
    <t>izk0fo0]csylj tehu csylj</t>
  </si>
  <si>
    <t>izk0fo0]csyofu;k</t>
  </si>
  <si>
    <t>cudfV;k</t>
  </si>
  <si>
    <t>izk0fo0]cudfV;k</t>
  </si>
  <si>
    <t>cukSjk eSukFkiV~Vh</t>
  </si>
  <si>
    <t>izk0fo0]cukSjk eSukFkiV~Vh</t>
  </si>
  <si>
    <t>Hknkao</t>
  </si>
  <si>
    <t>izk0fo0]cVljk</t>
  </si>
  <si>
    <t>lqjSuk</t>
  </si>
  <si>
    <t>izk0fo0]cyiqj</t>
  </si>
  <si>
    <t>cyqok</t>
  </si>
  <si>
    <t>izk0fo0]cyqok</t>
  </si>
  <si>
    <t>u0ia0] vterx&lt;+</t>
  </si>
  <si>
    <t>izk0fo0]d0dzeks0vterx&lt;+</t>
  </si>
  <si>
    <t>datjk fny'kkniqj</t>
  </si>
  <si>
    <t>izk0fo0]datjk fny'kkniqj</t>
  </si>
  <si>
    <t>ik.Mjdq.Mk</t>
  </si>
  <si>
    <t>izk0fo0]dbrk</t>
  </si>
  <si>
    <t>dBSpk</t>
  </si>
  <si>
    <t>izk0fo0]dBSpk</t>
  </si>
  <si>
    <t>rqjdkSyh</t>
  </si>
  <si>
    <t>izk0fo0]dfydkiqj</t>
  </si>
  <si>
    <t>izk0fo0]djuiqj ljS;k</t>
  </si>
  <si>
    <t>dka[kHkkj</t>
  </si>
  <si>
    <t>izk0fo0]dka[kHkkj</t>
  </si>
  <si>
    <t>dksfdyikj</t>
  </si>
  <si>
    <t>izk0fo0]dksfdyikj</t>
  </si>
  <si>
    <t>izk0fo0]dksMjk</t>
  </si>
  <si>
    <t>fM?kofu;k dkth</t>
  </si>
  <si>
    <t xml:space="preserve">izk0fo0]dkth dh fM?kofu;k </t>
  </si>
  <si>
    <t>dlM+k vkbek</t>
  </si>
  <si>
    <t>izk0fo0]dlM+k vkbek</t>
  </si>
  <si>
    <t>izk0fo0]dqMok xksMkjh</t>
  </si>
  <si>
    <t>dqnkju frokjh</t>
  </si>
  <si>
    <t>izk0fo0]dqnkju cjdksBk</t>
  </si>
  <si>
    <t>iq:"kksRreiqj</t>
  </si>
  <si>
    <t>izk0fo0]dSFkkSyh</t>
  </si>
  <si>
    <t>Hkqouk [kqnZ</t>
  </si>
  <si>
    <t>izk0fo0]dVkbZ fny'kkniqj</t>
  </si>
  <si>
    <t>tehu NhMh</t>
  </si>
  <si>
    <t>izk0fo0]dY;kuiqj</t>
  </si>
  <si>
    <t>izk0fo0]e.Muiqj</t>
  </si>
  <si>
    <t>feJiqj</t>
  </si>
  <si>
    <t>izk0fo0]e&gt;kSok ek0 eqgEeniqj</t>
  </si>
  <si>
    <t>egkorx&lt;</t>
  </si>
  <si>
    <t>izk0fo0]egkorx&lt;</t>
  </si>
  <si>
    <t>egqfy;k</t>
  </si>
  <si>
    <t>izk0fo0]egqfy;k cksf&gt;;k</t>
  </si>
  <si>
    <t>egqyk</t>
  </si>
  <si>
    <t>izk0fo0]egqyk</t>
  </si>
  <si>
    <t>ljk; lkxj ekyVkjh</t>
  </si>
  <si>
    <t>izk0fo0]ekyVkjh&amp;A</t>
  </si>
  <si>
    <t>izk0fo0]ekyVkjh&amp;AA</t>
  </si>
  <si>
    <t>elksuk</t>
  </si>
  <si>
    <t>izk0fo0]elksuk</t>
  </si>
  <si>
    <t>th;uiqj</t>
  </si>
  <si>
    <t>enjlk vjfc;k vuok:y my mywe] th;uiqj</t>
  </si>
  <si>
    <t>izk0fo0]eqgEeniqj</t>
  </si>
  <si>
    <t>lksdguk [kkylk</t>
  </si>
  <si>
    <t>izk0fo0]eqjkjiqj</t>
  </si>
  <si>
    <t>es?kbZ[kkl</t>
  </si>
  <si>
    <t>izk0fo0]es?kbZ[kkl</t>
  </si>
  <si>
    <t>izk0fo0]es?kiqj</t>
  </si>
  <si>
    <t>izk0fo0]fiijh</t>
  </si>
  <si>
    <t>fM?kofu;k e&gt;kSok</t>
  </si>
  <si>
    <t xml:space="preserve">izk0fo0]fM?kofu;k </t>
  </si>
  <si>
    <t>fo'kquiqjk</t>
  </si>
  <si>
    <t>izk0fo0]fo'kquiqjk</t>
  </si>
  <si>
    <t>vksyekiqj</t>
  </si>
  <si>
    <t>izk0fo0]gjflaiqj</t>
  </si>
  <si>
    <t>fldjkSjk</t>
  </si>
  <si>
    <t>izk0fo0]gjubZ</t>
  </si>
  <si>
    <t>vfy;kckn dVkbZ</t>
  </si>
  <si>
    <t>guq0gfj0]dVkbZ fny'kkniqj</t>
  </si>
  <si>
    <t>Hkhe jko vEcs]eqdqUnxzke</t>
  </si>
  <si>
    <t>izk0fo0]HkjkSyh&amp;A</t>
  </si>
  <si>
    <t>izk0fo0]HkjkSyh&amp;AA</t>
  </si>
  <si>
    <t>izk0fo0]Hknkao</t>
  </si>
  <si>
    <t>Hkqouk cqtqxZ</t>
  </si>
  <si>
    <t>izk0fo0]Hkqouk cqtqxZ</t>
  </si>
  <si>
    <t>HkVkSyh bczkfgeiqj</t>
  </si>
  <si>
    <t>izk0fo0]HkVkSyh bczkfgeiqj</t>
  </si>
  <si>
    <t>izk0fo0]ik.Mjdq.Mk</t>
  </si>
  <si>
    <t>izk0fo0]iu'kCnk</t>
  </si>
  <si>
    <t>iwukikj</t>
  </si>
  <si>
    <t>izk0fo0]iwukikj</t>
  </si>
  <si>
    <t>izk0fo0]vterx&lt;+</t>
  </si>
  <si>
    <t>Vsduxk&lt;k</t>
  </si>
  <si>
    <t>izk0fo0]jkeiqj</t>
  </si>
  <si>
    <t>ikjhiV~Vh</t>
  </si>
  <si>
    <t>izk0fo0]jktwiV~Vh</t>
  </si>
  <si>
    <t>izk0fo0]jtknsiqj dknhiqj</t>
  </si>
  <si>
    <t>l0d0ck0fo0Hknkao</t>
  </si>
  <si>
    <t>lao:iqj</t>
  </si>
  <si>
    <t>izk0fo0]lao:iqj</t>
  </si>
  <si>
    <t>izk0fo0]lksdguk [kkylk</t>
  </si>
  <si>
    <t>lks0eq0cjMhgk</t>
  </si>
  <si>
    <t>izk0fo0]lksgjkHkkj</t>
  </si>
  <si>
    <t>lq[kenRruxj</t>
  </si>
  <si>
    <t>izk0fo0]lq[kenRruxj</t>
  </si>
  <si>
    <t>izk0fo0]lqjSuk</t>
  </si>
  <si>
    <t>izk0fo0]lqUnj ljk; cDlu</t>
  </si>
  <si>
    <t>dLck lxM+h</t>
  </si>
  <si>
    <t>izk0fo0]lxM+h</t>
  </si>
  <si>
    <t>Nijk lqYrkuiqj</t>
  </si>
  <si>
    <t>izk0fo0]Nijk lqYrkuiqj&amp;A</t>
  </si>
  <si>
    <t>izk0fo0]Nijk lqYrkuiqj&amp;AA</t>
  </si>
  <si>
    <t>nke egqyk</t>
  </si>
  <si>
    <t>izk0fo0]nke egqyk</t>
  </si>
  <si>
    <t xml:space="preserve">izk0fo0]NRrjiqj </t>
  </si>
  <si>
    <t>uRFkwiqj</t>
  </si>
  <si>
    <t>izk0fo0]NRrjiqj nysy</t>
  </si>
  <si>
    <t>nsmiqj dekyiqj</t>
  </si>
  <si>
    <t xml:space="preserve">izk0fo0]nsmiqj </t>
  </si>
  <si>
    <t>paxbZiqj</t>
  </si>
  <si>
    <t>izk0fo0]paxbZiqj</t>
  </si>
  <si>
    <t>izk0fo0]pk;siqj</t>
  </si>
  <si>
    <t>pkSdks [kqnZ</t>
  </si>
  <si>
    <t>izk0fo0]pkSdks [kqnZ</t>
  </si>
  <si>
    <t>pkSdks cqtqxZ</t>
  </si>
  <si>
    <t>izk0fo0]pkSdks cqtqxZ</t>
  </si>
  <si>
    <t>pquqxikj</t>
  </si>
  <si>
    <t>izk0fo0]pquqxikj</t>
  </si>
  <si>
    <t>gjbZ bLekbZyiqj</t>
  </si>
  <si>
    <t>pUnzcyh gfj0]gjbZbLekbZyiqj</t>
  </si>
  <si>
    <t>izk0fo0]QStqYykgiqj tfg0</t>
  </si>
  <si>
    <t>rjkSdk</t>
  </si>
  <si>
    <t>izk0fo0]rjkSdk&amp;A</t>
  </si>
  <si>
    <t>izk0fo0]rjkSdk&amp;AA</t>
  </si>
  <si>
    <t>izk0fo0]rqjdkSyh</t>
  </si>
  <si>
    <t>izk0fo0]tEeuiqj</t>
  </si>
  <si>
    <t>izk0fo0]tehu dikjx&lt;</t>
  </si>
  <si>
    <t>tehu eqgEeniqj</t>
  </si>
  <si>
    <t>izk0fo0]tehu eqgEeniqj</t>
  </si>
  <si>
    <t>dVkbZ vfyeqn~nhuiqj</t>
  </si>
  <si>
    <t>izk0fo0]tgh:n~nhuiqj</t>
  </si>
  <si>
    <t>izk0fo0]th;uiqj&amp;A</t>
  </si>
  <si>
    <t>izk0fo0]th;uiqj&amp;AA</t>
  </si>
  <si>
    <t>tkfe;k vuok:y ruohj mywe] uolgjk] th;uiqj</t>
  </si>
  <si>
    <t>tksfx;kchj</t>
  </si>
  <si>
    <t>izk0fo0]tksfx;kchj</t>
  </si>
  <si>
    <t>ujgu [kkl</t>
  </si>
  <si>
    <t>izk0fo0]ujgu [kkl</t>
  </si>
  <si>
    <t>izk0fo0]uRFkuiqj</t>
  </si>
  <si>
    <t>izk0fo0]usuqviqj fiijikrh</t>
  </si>
  <si>
    <t>vatku'kghn</t>
  </si>
  <si>
    <t>izk0fo0]vatku'kghn&amp;A</t>
  </si>
  <si>
    <t>izk0fo0]vatku'kghn&amp;AA</t>
  </si>
  <si>
    <t>izk0fo0]vBuk:</t>
  </si>
  <si>
    <t>veqokjh ujk;uiqj</t>
  </si>
  <si>
    <t>izk0fo0]veqokjh ujk;uiqj&amp;A</t>
  </si>
  <si>
    <t>izk0fo0]veqokjh ujk;uiqj&amp;AA</t>
  </si>
  <si>
    <t>izk0fo0]vfgjkSyh</t>
  </si>
  <si>
    <t>izk0fo0]vksyekiqj</t>
  </si>
  <si>
    <t>leqUnjiqj</t>
  </si>
  <si>
    <t>izk0fo0]vkyeiqj</t>
  </si>
  <si>
    <t>izk0fo0]vrjdPNk</t>
  </si>
  <si>
    <t>izk0fo0]Vsdu vfgjkSyh</t>
  </si>
  <si>
    <t>Vsduiqj</t>
  </si>
  <si>
    <t>izk0fo0]Vsduiqj</t>
  </si>
  <si>
    <t>vtxjk</t>
  </si>
  <si>
    <t>izk0fo0]vtxjk dksBk</t>
  </si>
  <si>
    <t>izk0fo0]xM+sjh iV~Vh</t>
  </si>
  <si>
    <t>izk0fo0]y[keh jksgqokj</t>
  </si>
  <si>
    <t>izk0fo0]yhykiV~Vh</t>
  </si>
  <si>
    <t>yqpqbZ</t>
  </si>
  <si>
    <t>izk0fo0]yqpqbZ</t>
  </si>
  <si>
    <t>nkmnjiqj</t>
  </si>
  <si>
    <t>pkanikj</t>
  </si>
  <si>
    <t>izk0fo0]pkanikj</t>
  </si>
  <si>
    <t>izk0fo0],dMaxok</t>
  </si>
  <si>
    <t>?kwlok jktHkj cLrh</t>
  </si>
  <si>
    <t>ckgkiqj</t>
  </si>
  <si>
    <t>Hkr[kksjh</t>
  </si>
  <si>
    <t>ehjk dk iqjk</t>
  </si>
  <si>
    <t>jtknsiqj dknhiqj</t>
  </si>
  <si>
    <t>vfgjkSyh&amp;AA</t>
  </si>
  <si>
    <t>tehu 'ks[kiqj</t>
  </si>
  <si>
    <t>mejh 'ks[kiqj</t>
  </si>
  <si>
    <t>lkYgsiqj</t>
  </si>
  <si>
    <t>vejkSgk</t>
  </si>
  <si>
    <t>jkStk lQuiV~Vh</t>
  </si>
  <si>
    <t>jkStk lSQuiV~Vh</t>
  </si>
  <si>
    <t>vgjkSyk</t>
  </si>
  <si>
    <t>folbZiqj</t>
  </si>
  <si>
    <t>izk0fo0]folbZiqj</t>
  </si>
  <si>
    <t>izk0fo0]ljk;vyh</t>
  </si>
  <si>
    <t>dksrokyhiqj</t>
  </si>
  <si>
    <t>izk0fo0]dksrokyhiqj</t>
  </si>
  <si>
    <t>idM+h</t>
  </si>
  <si>
    <t>izk0fo0]idM+h</t>
  </si>
  <si>
    <t>Mh0ds0,l0]idM+h</t>
  </si>
  <si>
    <t>'kEHkwiqj</t>
  </si>
  <si>
    <t>izk0fo0]'kEHkwiqj</t>
  </si>
  <si>
    <t>izk0fo0]nefn;ouk</t>
  </si>
  <si>
    <t>fNrkSuk</t>
  </si>
  <si>
    <t>izk0fo0]fNrkSuk</t>
  </si>
  <si>
    <t>vuq0]fNrkSuk</t>
  </si>
  <si>
    <t>flikg</t>
  </si>
  <si>
    <t>izk0fo0]fNrkSuk cuk[kqnZ</t>
  </si>
  <si>
    <t>izk0fo0]fNrkSuk 'kkgiqj pxkSuk</t>
  </si>
  <si>
    <t>lgqvy</t>
  </si>
  <si>
    <t>izk0fo0]vflykbZ</t>
  </si>
  <si>
    <t>izk0fo0]lgqvy</t>
  </si>
  <si>
    <t>fo'kquiqj x&lt;+k</t>
  </si>
  <si>
    <t>izk0fo0]fo'kquiqj x&lt;+k</t>
  </si>
  <si>
    <t>'kadjdksyk</t>
  </si>
  <si>
    <t>izk0fo0]'kadjdksyk</t>
  </si>
  <si>
    <t>gkalkiqj dyk</t>
  </si>
  <si>
    <t>izk0fo0]x&lt;+k&amp;A</t>
  </si>
  <si>
    <t>izk0fo0]x&lt;+k&amp;AA</t>
  </si>
  <si>
    <t>dUnjh</t>
  </si>
  <si>
    <t>izk0fo0]vrkbZiqj</t>
  </si>
  <si>
    <t>ekgqy</t>
  </si>
  <si>
    <t>izk0fo0]ekgqy</t>
  </si>
  <si>
    <t>nf[kuxkaok</t>
  </si>
  <si>
    <t>izk0fo0]nf[kuxkaok</t>
  </si>
  <si>
    <t>jlwyiqj v0vyh</t>
  </si>
  <si>
    <t>izk0fo0]jlwyiqj v0vyh</t>
  </si>
  <si>
    <t>lrqofg;k</t>
  </si>
  <si>
    <t>izk0fo0]lrqofg;k</t>
  </si>
  <si>
    <t>lelYyhiqj</t>
  </si>
  <si>
    <t>izk0fo0]lelYyhiqj</t>
  </si>
  <si>
    <t>HksnkSjk</t>
  </si>
  <si>
    <t>izk0fo0]HksnkSjk</t>
  </si>
  <si>
    <t>izk0fo0]vtxjk</t>
  </si>
  <si>
    <t>v:lk</t>
  </si>
  <si>
    <t>izk0fo0]v:lk</t>
  </si>
  <si>
    <t>erywciqj</t>
  </si>
  <si>
    <t>izk0fo0]vgjkSyk&amp;A</t>
  </si>
  <si>
    <t>izk0fo0]vgjkSyk&amp;AA</t>
  </si>
  <si>
    <t>i[kuiqj</t>
  </si>
  <si>
    <t>izk0fo0]i[kuiqj</t>
  </si>
  <si>
    <t>ldriqj</t>
  </si>
  <si>
    <t>izk0fo0][kkuiqj pUnw</t>
  </si>
  <si>
    <t>ikjk feJkSfy;k</t>
  </si>
  <si>
    <t>izk0fo0]feJkSfy;k</t>
  </si>
  <si>
    <t>lw[khiqj</t>
  </si>
  <si>
    <t>izk0fo0]lw[khiqj</t>
  </si>
  <si>
    <t>izk0fo0]vfefxfy;k</t>
  </si>
  <si>
    <t>xuokjk</t>
  </si>
  <si>
    <t>izk0fo0]xuokjk</t>
  </si>
  <si>
    <t>izk0fo0]dUnjkikdM+iqj</t>
  </si>
  <si>
    <t>Qjhniqj</t>
  </si>
  <si>
    <t>izk0fo0]:ikbZiqj</t>
  </si>
  <si>
    <t>vksfjy</t>
  </si>
  <si>
    <t>izk0fo0]vksfjy</t>
  </si>
  <si>
    <t>izk0fo0]ncnck</t>
  </si>
  <si>
    <t>dksjkZ?kkVeiqj</t>
  </si>
  <si>
    <t>izk0fo0]lHkkuhiqj</t>
  </si>
  <si>
    <t>vrjMhgk</t>
  </si>
  <si>
    <t>izk0fo0]iqjk e;kik.Ms;</t>
  </si>
  <si>
    <t>[kqjklks</t>
  </si>
  <si>
    <t>izk0fo0][kqjklks</t>
  </si>
  <si>
    <t>izk0fo0]frofj;kdyk</t>
  </si>
  <si>
    <t>iwjk dksnbZ</t>
  </si>
  <si>
    <t>izk0fo0]iwjk dksnbZ</t>
  </si>
  <si>
    <t>izk0fo0]vrekSok</t>
  </si>
  <si>
    <t>iwjknwcs</t>
  </si>
  <si>
    <t>izk0fo0]iwjknwcs</t>
  </si>
  <si>
    <t>izk0fo0]pkSQkyk</t>
  </si>
  <si>
    <t>Qrrsiqj ougfj;k</t>
  </si>
  <si>
    <t>izk0fo0]QRrsiqj ougfj;k</t>
  </si>
  <si>
    <t>ltuh</t>
  </si>
  <si>
    <t>izk0fo0]ltuh</t>
  </si>
  <si>
    <t>vuq0dksjkZ?kkVeiqj</t>
  </si>
  <si>
    <t>vHk;iqj</t>
  </si>
  <si>
    <t>izk0fo0]vHk;iqj</t>
  </si>
  <si>
    <t>glukMhg</t>
  </si>
  <si>
    <t>izk0fo0]glukMhg</t>
  </si>
  <si>
    <t>xkSjh</t>
  </si>
  <si>
    <t>izk0fo0]xkSjh</t>
  </si>
  <si>
    <t>izk0fo0]eaxkjhiqj</t>
  </si>
  <si>
    <t>[ktqjh</t>
  </si>
  <si>
    <t>izk0fo0][ktqjh&amp;A</t>
  </si>
  <si>
    <t>izk0fo0][ktqjh&amp;AA</t>
  </si>
  <si>
    <t>xksikyhiV~Vh</t>
  </si>
  <si>
    <t>izk0fo0]xksikyhiV~Vh</t>
  </si>
  <si>
    <t>izk0fo0]dchjiqj</t>
  </si>
  <si>
    <t>cgsjk</t>
  </si>
  <si>
    <t>izk0fo0]cgsjk</t>
  </si>
  <si>
    <t>ihBkiqj</t>
  </si>
  <si>
    <t>izk0fo0]ihBkiqj</t>
  </si>
  <si>
    <t>cgjkdksBh</t>
  </si>
  <si>
    <t>izk0fo0]cgjkdksBh</t>
  </si>
  <si>
    <t>gehniqj</t>
  </si>
  <si>
    <t>izk0fo0]gehniqj</t>
  </si>
  <si>
    <t>izk0fo0]iudjiqj</t>
  </si>
  <si>
    <t>csUnqbZ</t>
  </si>
  <si>
    <t>izk0fo0]csUnqbZ</t>
  </si>
  <si>
    <t>lqYrkuhiqj</t>
  </si>
  <si>
    <t>izk0fo0]esgnokjk</t>
  </si>
  <si>
    <t>dksBk</t>
  </si>
  <si>
    <t>izk0fo0]dksBk</t>
  </si>
  <si>
    <t>HkSjksiqj njxkg</t>
  </si>
  <si>
    <t>izk0fo0]HkSjksiqj njxkg</t>
  </si>
  <si>
    <t>fcgjk cqtqxZ</t>
  </si>
  <si>
    <t>izk0fo0]fcgjk cqtqxZ</t>
  </si>
  <si>
    <t>cjbZiqj</t>
  </si>
  <si>
    <t>izk0fo0]cjbZiqj</t>
  </si>
  <si>
    <t>ujQksjk</t>
  </si>
  <si>
    <t>izk0fo0]ujQksjk</t>
  </si>
  <si>
    <t>nsogVk</t>
  </si>
  <si>
    <t>izk0fo0]nsogVk</t>
  </si>
  <si>
    <t>izk0fo0]ckysiV~Vh</t>
  </si>
  <si>
    <t>vykSok</t>
  </si>
  <si>
    <t>izk0fo0]vykSok</t>
  </si>
  <si>
    <t>fcykjh</t>
  </si>
  <si>
    <t>vuq0fcykjh</t>
  </si>
  <si>
    <t>jktkiV~Vh</t>
  </si>
  <si>
    <t>izk0fo0]jktkiV~Vh</t>
  </si>
  <si>
    <t>izk0fo0]pkaniqj</t>
  </si>
  <si>
    <t>dY;k.kiqj</t>
  </si>
  <si>
    <t>izk0fo0]ttmiqj</t>
  </si>
  <si>
    <t>lenh</t>
  </si>
  <si>
    <t>izk0fo0]lenh</t>
  </si>
  <si>
    <t>dksBjk</t>
  </si>
  <si>
    <t>izk0fo0]dksBjk</t>
  </si>
  <si>
    <t>/kjkSyh</t>
  </si>
  <si>
    <t>izk0fo0]/kjkSyh</t>
  </si>
  <si>
    <t>dq'kegjk</t>
  </si>
  <si>
    <t>izk0fo0]dq'kegjk</t>
  </si>
  <si>
    <t>izk0fo0]lhjiV~Vh</t>
  </si>
  <si>
    <t>xgth</t>
  </si>
  <si>
    <t>izk0fo0]xgth</t>
  </si>
  <si>
    <t>ysnkSjk</t>
  </si>
  <si>
    <t>izk0fo0]ysnkSjk</t>
  </si>
  <si>
    <t>iz0v0]ysnkSjk</t>
  </si>
  <si>
    <t>cLrh Hkqtoy</t>
  </si>
  <si>
    <t>izk0fo0]cLrh Hkqtoy</t>
  </si>
  <si>
    <t>izk0fo0]dBgh</t>
  </si>
  <si>
    <t>;qf/kf"BjiV~Vh</t>
  </si>
  <si>
    <t>izk0fo0];qf/kf"BjiV~Vh</t>
  </si>
  <si>
    <t>b'kgkdiqj</t>
  </si>
  <si>
    <t>izk0fo0]pkScsiV~Vh</t>
  </si>
  <si>
    <t>[ksedjuiqj</t>
  </si>
  <si>
    <t>izk0fo0][ksedjuiqj</t>
  </si>
  <si>
    <t>izk0fo0]dYgksjk</t>
  </si>
  <si>
    <t>v'kjQiqj</t>
  </si>
  <si>
    <t>izk0fo0]v'kjQiqj</t>
  </si>
  <si>
    <t>ckdjdksy</t>
  </si>
  <si>
    <t>izk0fo0]ckdjdksy</t>
  </si>
  <si>
    <t>Hko:iqj</t>
  </si>
  <si>
    <t>izk0fo0]Hko:iqj</t>
  </si>
  <si>
    <t>foM+gj</t>
  </si>
  <si>
    <t>izk0fo0]foM+gj</t>
  </si>
  <si>
    <t>lelkckn</t>
  </si>
  <si>
    <t>izk0fo0]lelkckn</t>
  </si>
  <si>
    <t>xtM+h</t>
  </si>
  <si>
    <t>izk0fo0]xtM+h</t>
  </si>
  <si>
    <t>fNrkSuk vkNsiqj</t>
  </si>
  <si>
    <t>izk0fo0]fNrkSuk vkNsiqj</t>
  </si>
  <si>
    <t>HkVkSyh</t>
  </si>
  <si>
    <t>Mkgh dksBjk</t>
  </si>
  <si>
    <t>izk0fo0]Mkgh</t>
  </si>
  <si>
    <t>Hkksxbpk</t>
  </si>
  <si>
    <t>izk0fo0]Hkksxbpk</t>
  </si>
  <si>
    <t>izk0fo0]dkUgksiV~Vh</t>
  </si>
  <si>
    <t>izk0fo0]HkSlgka</t>
  </si>
  <si>
    <t>izk0fo0]frofj;k [kqnZ</t>
  </si>
  <si>
    <t>dUnjk</t>
  </si>
  <si>
    <t>izk0fo0]dUnjk</t>
  </si>
  <si>
    <t>izk0fo0]flikg</t>
  </si>
  <si>
    <t>izk0fo0] ckck dk iwjk</t>
  </si>
  <si>
    <t>izk0fo0]jsM+gk</t>
  </si>
  <si>
    <t>izk0fo0] iSfM+;k</t>
  </si>
  <si>
    <t>izk0fo0]olsok</t>
  </si>
  <si>
    <t>izk0fo0] HkVkSyh</t>
  </si>
  <si>
    <t>djuiqj</t>
  </si>
  <si>
    <t>izk0fo0] djuiqj</t>
  </si>
  <si>
    <t>eM+uk</t>
  </si>
  <si>
    <t>izk0fo0 eMuk eg:iqj</t>
  </si>
  <si>
    <t>izk0fo0] [kkfyliqj ubZcLrh</t>
  </si>
  <si>
    <t>Oct,2014</t>
  </si>
  <si>
    <t>Nov,2014</t>
  </si>
  <si>
    <t>Dec,2014</t>
  </si>
  <si>
    <t>Wheat</t>
  </si>
  <si>
    <t>Rice</t>
  </si>
  <si>
    <t>Total</t>
  </si>
  <si>
    <t>Phoolpur center</t>
  </si>
  <si>
    <t>Bhudhanpur</t>
  </si>
  <si>
    <t>TOTAL</t>
  </si>
  <si>
    <t>fcyfj;kxat</t>
  </si>
  <si>
    <t>vk[kkiqj</t>
  </si>
  <si>
    <t>izk0fo0]vk[kkiqj</t>
  </si>
  <si>
    <t>tksygkiqj</t>
  </si>
  <si>
    <t>izk0fo0]tksygkiqj</t>
  </si>
  <si>
    <t>dqokansopUniV~Vh</t>
  </si>
  <si>
    <t>izk0fo0]dqokansopUniV~Vh</t>
  </si>
  <si>
    <t>e/kqcu</t>
  </si>
  <si>
    <t>izk0fo0]lks/kuiV~Vh</t>
  </si>
  <si>
    <t>da/kjkiqj</t>
  </si>
  <si>
    <t>izk0fo0]da/kjkiqj</t>
  </si>
  <si>
    <t>cthZ</t>
  </si>
  <si>
    <t>izk0fo0]cthZ</t>
  </si>
  <si>
    <t>V.Mok v[kbZ</t>
  </si>
  <si>
    <t>izk0fo0]ckadhiqj lksugfj;k</t>
  </si>
  <si>
    <t>ulhjiqj</t>
  </si>
  <si>
    <t>izk0fo0]ulhjiqj</t>
  </si>
  <si>
    <t>izk0fo0]d0dz0fcyfj;kxat</t>
  </si>
  <si>
    <t>izk0fo0]fcyfj;kxat</t>
  </si>
  <si>
    <t>Hkkokjk;iV~Vh</t>
  </si>
  <si>
    <t>izk0fo0]Hkkokjk;iV~Vh</t>
  </si>
  <si>
    <t>izk0fo0]Qqyokjh</t>
  </si>
  <si>
    <t>izk0fo0]iVo/k lq/kkdj</t>
  </si>
  <si>
    <t>vykmn~nhuiqj</t>
  </si>
  <si>
    <t>izk0fo0]vykmn~nhuiV~Vh</t>
  </si>
  <si>
    <t>Nhgh</t>
  </si>
  <si>
    <t>izk0fo0]Nhgh</t>
  </si>
  <si>
    <t>xqyokxkSjh</t>
  </si>
  <si>
    <t>izk0fo0]xqyokxkSjh</t>
  </si>
  <si>
    <t>fNNksjh</t>
  </si>
  <si>
    <t>izk0fo0]fNNksjh</t>
  </si>
  <si>
    <t>lat; xk0ck0fo0] c?kSyk</t>
  </si>
  <si>
    <t>nsobZ jlwyiqj</t>
  </si>
  <si>
    <t>izk0fo0]nsobZ jlwyiqj</t>
  </si>
  <si>
    <t>izk0fo0]Qqysgjk</t>
  </si>
  <si>
    <t>Hkouiqj</t>
  </si>
  <si>
    <t>izk0fo0]dknhiqj frokjh</t>
  </si>
  <si>
    <t>izk0fo0]Hkouiqj</t>
  </si>
  <si>
    <t>teqvk gfjjke</t>
  </si>
  <si>
    <t>izk0fo0]teqvk gfjjke&amp;AA</t>
  </si>
  <si>
    <t>ftfxuk djeuiqj</t>
  </si>
  <si>
    <t>izk0fo0]ftfxuk djeuiqj</t>
  </si>
  <si>
    <t>ip[kksjk</t>
  </si>
  <si>
    <t>izk0fo0]jkSlM+</t>
  </si>
  <si>
    <t>xnuiqj fgPNuiV~Vh</t>
  </si>
  <si>
    <t>izk0fo0]xnuiqj fgPNuiV~Vh</t>
  </si>
  <si>
    <t>gluiqj dknhiqj</t>
  </si>
  <si>
    <t>izk0fo0]gluiqj dknhiqj</t>
  </si>
  <si>
    <t>eUnqjh</t>
  </si>
  <si>
    <t>izk0fo0]eUnqjh</t>
  </si>
  <si>
    <t>ify;k</t>
  </si>
  <si>
    <t>cjkSyh</t>
  </si>
  <si>
    <t>izk0fo0]cjkSyh</t>
  </si>
  <si>
    <t>cukZiqj</t>
  </si>
  <si>
    <t>izk0fo0]cukZiqj</t>
  </si>
  <si>
    <t>iM+jh iM+kuiqj</t>
  </si>
  <si>
    <t>izk0fo0]eBfolaHkj</t>
  </si>
  <si>
    <t>jlwyiqj uUnyky</t>
  </si>
  <si>
    <t>izk0fo0]jlwyiqj uUnnyky</t>
  </si>
  <si>
    <t>tehu jlwyiqj</t>
  </si>
  <si>
    <t>izk0fo0]tehu jlwyiqj</t>
  </si>
  <si>
    <t>fgjubZ xqYyhx&lt;+</t>
  </si>
  <si>
    <t>izk0fo0]fgjubZ xqYyhx&lt;+</t>
  </si>
  <si>
    <t>mapkMhg lyseiqj</t>
  </si>
  <si>
    <t>T;ks0g0][kkfyliqj</t>
  </si>
  <si>
    <t>vuq0izk0fo0]tehujlwyiqj</t>
  </si>
  <si>
    <t>vejkSyknsg</t>
  </si>
  <si>
    <t>izk0fo0]vejkSyknsg</t>
  </si>
  <si>
    <t>x&lt;+oy</t>
  </si>
  <si>
    <t>izk0fo0]x&lt;+oy</t>
  </si>
  <si>
    <t>ykM+ks</t>
  </si>
  <si>
    <t>izk0fo0]ykM+ks</t>
  </si>
  <si>
    <t>uq:n~nhuiqj</t>
  </si>
  <si>
    <t>izk0fo0]uq:n~nhuiqj</t>
  </si>
  <si>
    <t>cxghM+kM</t>
  </si>
  <si>
    <t>izk0fo0]teqvk gfjjke&amp;A</t>
  </si>
  <si>
    <t>izk0fo0]ds'koiqj</t>
  </si>
  <si>
    <t>izk0fo0]cxghM+kM</t>
  </si>
  <si>
    <t>Mk0vEcs0]eSxkiqj</t>
  </si>
  <si>
    <t>cfy;kdY;k.kiqj</t>
  </si>
  <si>
    <t>izk0fo0]cfy;kdY;k.kiqj</t>
  </si>
  <si>
    <t>cudV</t>
  </si>
  <si>
    <t>izk0fo0]cudV&amp;A</t>
  </si>
  <si>
    <t>izk0fo0]cudV&amp;AA</t>
  </si>
  <si>
    <t>txeyiqj</t>
  </si>
  <si>
    <t>izk0fo0]txeyiqj</t>
  </si>
  <si>
    <t>HkyqokbZ</t>
  </si>
  <si>
    <t>izk0fo0]HkyqokbZ</t>
  </si>
  <si>
    <t>izk0fo0]lqjthiqj</t>
  </si>
  <si>
    <t>dilk</t>
  </si>
  <si>
    <t>izk0fo0]dilk</t>
  </si>
  <si>
    <t>fcUnoy</t>
  </si>
  <si>
    <t>izk0fo0]fcUnoy</t>
  </si>
  <si>
    <t>t;jktiqj</t>
  </si>
  <si>
    <t>izk0fo0]t;jktiqj</t>
  </si>
  <si>
    <t>eYywiqj dksgM+h</t>
  </si>
  <si>
    <t>izk0fo0]dksgM+h [kqnZ</t>
  </si>
  <si>
    <t>izk0fo0]eYywiqj</t>
  </si>
  <si>
    <t>gj[kiqj</t>
  </si>
  <si>
    <t>izk0fo0]gj[kiqj</t>
  </si>
  <si>
    <t>izk0fo0]xkaxsiqj</t>
  </si>
  <si>
    <t>gkjhiqj</t>
  </si>
  <si>
    <t>izk0fo0]gkjhiqj</t>
  </si>
  <si>
    <t>'kkfUriqj c'khjiqj</t>
  </si>
  <si>
    <t>izk0fo0]c'khjiqj</t>
  </si>
  <si>
    <t>izk0fo0]'kkfUriqj</t>
  </si>
  <si>
    <t>ifryk xkSliqj</t>
  </si>
  <si>
    <t>izk0fo0]ifryk xkSliqj</t>
  </si>
  <si>
    <t>ikarh[kqnZ</t>
  </si>
  <si>
    <t>izk0fo0]ikarh[kqnZ</t>
  </si>
  <si>
    <t>izk0fo0]ikarh cqtqxZ</t>
  </si>
  <si>
    <t>cfM+gkjh</t>
  </si>
  <si>
    <t>izk0fo0]cfM+gkjh</t>
  </si>
  <si>
    <t>nsofj;ktIrh ekQh</t>
  </si>
  <si>
    <t>nksthZ /kkSjgjk</t>
  </si>
  <si>
    <t xml:space="preserve">izk0fo0]nksthZ </t>
  </si>
  <si>
    <t>rqdZiM+jh</t>
  </si>
  <si>
    <t>izk0fo0]rqdZiM+jh</t>
  </si>
  <si>
    <t>pkykdiqj</t>
  </si>
  <si>
    <t>izk0fo0]pkykdiqj</t>
  </si>
  <si>
    <t>lS0x0cw&lt;kuiqj</t>
  </si>
  <si>
    <t>izk0fo0]lS0x0cw&lt;kuiqj</t>
  </si>
  <si>
    <t>uRFkwiV~Vh</t>
  </si>
  <si>
    <t>izk0fo0]uRFkwiV~Vh</t>
  </si>
  <si>
    <t>rksgQkiqj</t>
  </si>
  <si>
    <t>izk0fo0]rksgQkiqj</t>
  </si>
  <si>
    <t>izk0fo0]nsokfoUnoy</t>
  </si>
  <si>
    <t>vdcjiqj</t>
  </si>
  <si>
    <t>izk0fo0]nsofj;k vcwlbZn</t>
  </si>
  <si>
    <t>izk0fo0]vdcjiqj</t>
  </si>
  <si>
    <t>[kkuiqj HkxriV~Vh</t>
  </si>
  <si>
    <t>izk0fo0][kkuiqj HkxriV~Vh</t>
  </si>
  <si>
    <t>rsUnqvk</t>
  </si>
  <si>
    <t>izk0fo0]rsUnqvk</t>
  </si>
  <si>
    <t>cjksgh Qrsgiqj</t>
  </si>
  <si>
    <t>izk0fo0]cjksgh Qrsgiqj</t>
  </si>
  <si>
    <t>bLekbZyiqj xksfj;k</t>
  </si>
  <si>
    <t>izk0fo0]bLekbZyiqj xksfj;k</t>
  </si>
  <si>
    <t>e/kukikj</t>
  </si>
  <si>
    <t>izk0fo0]e/kukikj</t>
  </si>
  <si>
    <t>fot;kikj</t>
  </si>
  <si>
    <t>izk0fo0]fot;kikj</t>
  </si>
  <si>
    <t>v.Mk[kksj</t>
  </si>
  <si>
    <t>izk0fo0]v.Mk[kksj</t>
  </si>
  <si>
    <t>iVo/k dkSrwd</t>
  </si>
  <si>
    <t>izk0fo0]iVo/k&amp;A</t>
  </si>
  <si>
    <t>izk0fo0]iVo/k&amp;AA</t>
  </si>
  <si>
    <t>fefj;k jsM+gk</t>
  </si>
  <si>
    <t xml:space="preserve">izk0fo0]fefj;k </t>
  </si>
  <si>
    <t>tehu QjsUnk</t>
  </si>
  <si>
    <t>izk0fo0]QjsUnk cykbZ</t>
  </si>
  <si>
    <t>cLrh mxjiV~Vh</t>
  </si>
  <si>
    <t>izk0fo0]cLrh mxjiV~Vh</t>
  </si>
  <si>
    <t>yaxMiqj</t>
  </si>
  <si>
    <t>izk0fo0]xkslM+h iV~Vh</t>
  </si>
  <si>
    <t>egk0g0ck0fo0]yaxMiqj</t>
  </si>
  <si>
    <t>/kjlu lksgkjh</t>
  </si>
  <si>
    <t xml:space="preserve">izk0fo0]/kjlu </t>
  </si>
  <si>
    <t>izk0fo0][kjxiqj</t>
  </si>
  <si>
    <t>xkSjh ujk;uiqj</t>
  </si>
  <si>
    <t>izk0fo0]xkSjh ujk;uiqj</t>
  </si>
  <si>
    <t>nsoM+k nkeksnjiqj</t>
  </si>
  <si>
    <t>izk0fo0]nsoM+k nkeksnjiqj&amp;A</t>
  </si>
  <si>
    <t>izk0fo0]nsoM+k nkeksnjiqj&amp;AA</t>
  </si>
  <si>
    <t>igyokuiqj</t>
  </si>
  <si>
    <t>izk0fo0]ik.Mspoj</t>
  </si>
  <si>
    <t>izk0fo0]igyokuiqj</t>
  </si>
  <si>
    <t>xqymj fctjoka</t>
  </si>
  <si>
    <t>izk0fo0]fctjoka</t>
  </si>
  <si>
    <t>nqYygikj]</t>
  </si>
  <si>
    <t>izk0fo0]tYywiqj</t>
  </si>
  <si>
    <t>Jhuxj</t>
  </si>
  <si>
    <t>izk0fo0]Jhuxj</t>
  </si>
  <si>
    <t>rsUnqvk rstiqj</t>
  </si>
  <si>
    <t>izk0fo0]rstiqj</t>
  </si>
  <si>
    <t>HkSlkM+ lsBkjh</t>
  </si>
  <si>
    <t>izk0fo0]lsBkjh</t>
  </si>
  <si>
    <t>izk0fo0]voarh</t>
  </si>
  <si>
    <t>izk0fo0]jk/koiqj</t>
  </si>
  <si>
    <t>ddjgh nqykj</t>
  </si>
  <si>
    <t>izk0fo0]elhjiqj</t>
  </si>
  <si>
    <t>cxokj</t>
  </si>
  <si>
    <t>izk0fo0]cxokj</t>
  </si>
  <si>
    <t>fcyfj;kxat nsgkr</t>
  </si>
  <si>
    <t>izk0fo0]'kgkcqn~nhuiqj</t>
  </si>
  <si>
    <t>gsaxkbZiqj</t>
  </si>
  <si>
    <t>izk0fo0] gsaxkbZiqj</t>
  </si>
  <si>
    <t>ds'koiqj&amp;AA</t>
  </si>
  <si>
    <t>tksygk osxiqj</t>
  </si>
  <si>
    <t>rgcjiqj</t>
  </si>
  <si>
    <t>Vhdkiqj</t>
  </si>
  <si>
    <t>izk0fo0]Vhdkiqj</t>
  </si>
  <si>
    <t>egqokj</t>
  </si>
  <si>
    <t>izk0fo0]egqokj</t>
  </si>
  <si>
    <t>izk0fo0]rgcjiqj</t>
  </si>
  <si>
    <t>ljngka</t>
  </si>
  <si>
    <t>izk0fo0]ljngka</t>
  </si>
  <si>
    <t>[kjpyiqj</t>
  </si>
  <si>
    <t>izk0fo0][kjpyiqj</t>
  </si>
  <si>
    <t>[kqfV;k</t>
  </si>
  <si>
    <t>izk0fo0][kqfV;k</t>
  </si>
  <si>
    <t>iwjk vpkud</t>
  </si>
  <si>
    <t>izk0fo0]iwjk vpkud</t>
  </si>
  <si>
    <t>izk0fo0]rjkS/kh</t>
  </si>
  <si>
    <t>es&lt;h</t>
  </si>
  <si>
    <t>izk0fo0]es&lt;h</t>
  </si>
  <si>
    <t>cM+ljk [kkylk</t>
  </si>
  <si>
    <t>izk0fo0]cM+ljk [kkylk</t>
  </si>
  <si>
    <t>izk0fo0]uoyh cLrh</t>
  </si>
  <si>
    <t>[kyhQriqj</t>
  </si>
  <si>
    <t>izk0fo0][kyhQriqj</t>
  </si>
  <si>
    <t>gjS;k</t>
  </si>
  <si>
    <t>izk0fo0]gjS;k</t>
  </si>
  <si>
    <t>izk0fo0]xkSjk</t>
  </si>
  <si>
    <t>jSflagiqj</t>
  </si>
  <si>
    <t>izk0fo0]jSflagiqj</t>
  </si>
  <si>
    <t>clgh oUnsnkliqj</t>
  </si>
  <si>
    <t>izk0fo0]clgh oUnsnkliqj</t>
  </si>
  <si>
    <t>ujflag bczfgeiqj</t>
  </si>
  <si>
    <t>izk0fo0]bczfgeiqj</t>
  </si>
  <si>
    <t>izk0fo0]dVok</t>
  </si>
  <si>
    <t>iwjciV~Vh</t>
  </si>
  <si>
    <t>izk0fo0]iwjciV~Vh</t>
  </si>
  <si>
    <t>if'peiV~Vh</t>
  </si>
  <si>
    <t>izk0fo0]if'peiV~Vh</t>
  </si>
  <si>
    <t>HkheyiV~Vh</t>
  </si>
  <si>
    <t>izk0fo0]HkheyiV~Vh</t>
  </si>
  <si>
    <t>izk0fo0]x&lt;ok</t>
  </si>
  <si>
    <t>chchiqj</t>
  </si>
  <si>
    <t>izk0fo0]chchiqj</t>
  </si>
  <si>
    <t>izk0fo0]xt;iqj</t>
  </si>
  <si>
    <t>lqfj;kMhg</t>
  </si>
  <si>
    <t>izk0fo0]xM+gu[kqnZ</t>
  </si>
  <si>
    <t>xM+gucqtqxZ</t>
  </si>
  <si>
    <t>izk0fo0]xM+gucqtqxZ</t>
  </si>
  <si>
    <t>izk0fo0]cudV</t>
  </si>
  <si>
    <t>uokiqjk</t>
  </si>
  <si>
    <t>izk0fo0]uokiqjk</t>
  </si>
  <si>
    <t>folkSyh</t>
  </si>
  <si>
    <t>izk0fo0]folkSyh</t>
  </si>
  <si>
    <t>uSiqjk</t>
  </si>
  <si>
    <t>izk0fo0]uSiqjk</t>
  </si>
  <si>
    <t>izk0fo0]jouiqj</t>
  </si>
  <si>
    <t>HkksjkZ edcwyiqj</t>
  </si>
  <si>
    <t>izk0fo0]HkksjkZ edcwyiqj</t>
  </si>
  <si>
    <t>e/kfl;k</t>
  </si>
  <si>
    <t>izk0fo0]e/kfl;k&amp;A</t>
  </si>
  <si>
    <t>izk0fo0]e/kfl;k&amp;AA</t>
  </si>
  <si>
    <t>clgh tjestiqj</t>
  </si>
  <si>
    <t>izk0fo0]clgh tjestiqj</t>
  </si>
  <si>
    <t>em;k</t>
  </si>
  <si>
    <t>izk0fo0]eM+;k</t>
  </si>
  <si>
    <t>gqlsuiqj</t>
  </si>
  <si>
    <t>izk0fo0]gqlsuiqj</t>
  </si>
  <si>
    <t>tkudhiqj</t>
  </si>
  <si>
    <t>[kknk jkeiqj</t>
  </si>
  <si>
    <t>izk0fo0]ds'koiqj cjrkuh</t>
  </si>
  <si>
    <t>cugjk</t>
  </si>
  <si>
    <t>izk0fo0]cugjk</t>
  </si>
  <si>
    <t>pfd;k nwcsjkeiqj</t>
  </si>
  <si>
    <t>izk0fo0]pfd;k nwcsjkeiqj</t>
  </si>
  <si>
    <t>cSjeiqj</t>
  </si>
  <si>
    <t>izk0fo0]cSjeiqj</t>
  </si>
  <si>
    <t>izk0fo0]bukjsiqj</t>
  </si>
  <si>
    <t>izk0fo0]'ks[kofy;k</t>
  </si>
  <si>
    <t>dfj;koj</t>
  </si>
  <si>
    <t>izk0fo0]dfj;k tksjkoj</t>
  </si>
  <si>
    <t>lsejh</t>
  </si>
  <si>
    <t>izk0fo0]lsejh</t>
  </si>
  <si>
    <t>eqfLyeiV~Vh</t>
  </si>
  <si>
    <t>izk0fo0]eqfLyeiV~Vh</t>
  </si>
  <si>
    <t>fldUnj</t>
  </si>
  <si>
    <t>izk0fo0]fldUnj</t>
  </si>
  <si>
    <t>ea&gt;kjh</t>
  </si>
  <si>
    <t>izk0fo0]ea&gt;kjh</t>
  </si>
  <si>
    <t>f'kojktiqj</t>
  </si>
  <si>
    <t>/keZnkliqj</t>
  </si>
  <si>
    <t>izk0fo0]/keZnkliqj</t>
  </si>
  <si>
    <t>izk0fo0]csyok fo'kquiqj</t>
  </si>
  <si>
    <t>vksguh</t>
  </si>
  <si>
    <t>izk0fo0]vksguh</t>
  </si>
  <si>
    <t>izk0fo0]bczkfgeiqj&amp;AA</t>
  </si>
  <si>
    <t>ujflag bczkfgeiqj</t>
  </si>
  <si>
    <t>g0izk0fo0]dVok</t>
  </si>
  <si>
    <t>efu;kjiqj</t>
  </si>
  <si>
    <t>izk0fo0][kklosxiqj</t>
  </si>
  <si>
    <t>[kjdkSyh</t>
  </si>
  <si>
    <t>izk0fo0][kjdkSyh</t>
  </si>
  <si>
    <t>yNsgjk</t>
  </si>
  <si>
    <t>izk0fo0]yNsgjk</t>
  </si>
  <si>
    <t>fHkrjh</t>
  </si>
  <si>
    <t>izk0fo0]fHkrjh</t>
  </si>
  <si>
    <t>esgekSuh</t>
  </si>
  <si>
    <t>izk0fo0]esgekSuh</t>
  </si>
  <si>
    <t>&lt;&lt;uh</t>
  </si>
  <si>
    <t>izk0fo0]&lt;&lt;uh</t>
  </si>
  <si>
    <t>izk0fo0]nklwiV~Vh</t>
  </si>
  <si>
    <t>lsejk</t>
  </si>
  <si>
    <t>izk0fo0]lsejk</t>
  </si>
  <si>
    <t>izk0fo0]iV[kkSyh</t>
  </si>
  <si>
    <t>y[keuiqj</t>
  </si>
  <si>
    <t>izk0fo0]y[keuiqj&amp;A</t>
  </si>
  <si>
    <t>izk0fo0]y[keuiqj&amp;AA</t>
  </si>
  <si>
    <t>,dek</t>
  </si>
  <si>
    <t>izk0fo0],dek</t>
  </si>
  <si>
    <t>ukfl:n~nhuiqj</t>
  </si>
  <si>
    <t>izk0fo0]ukfl:n~nhuiqj</t>
  </si>
  <si>
    <t>yssMqok</t>
  </si>
  <si>
    <t>izk0fo0]yssMqok</t>
  </si>
  <si>
    <t>vj;k</t>
  </si>
  <si>
    <t>izk0fo0]vj;k</t>
  </si>
  <si>
    <t>izk0fo0]lksfgyk</t>
  </si>
  <si>
    <t>j?kqukFkiqj</t>
  </si>
  <si>
    <t>tehubljikj</t>
  </si>
  <si>
    <t>izk0fo0]ukUgwiqj</t>
  </si>
  <si>
    <t>izk0fo0]ykjiqj</t>
  </si>
  <si>
    <t>izk0fo0]tehubljikj</t>
  </si>
  <si>
    <t>/kfu;kdq.Mh</t>
  </si>
  <si>
    <t>izk0fo0]/kfu;kdq.Mh</t>
  </si>
  <si>
    <t>g0/kfu;kdq.Mh</t>
  </si>
  <si>
    <t>lks&lt;+jh</t>
  </si>
  <si>
    <t>izk0fo0]lks&lt;+jh</t>
  </si>
  <si>
    <t>izk0fo0]bZ'ojuq:n~nhuiqj</t>
  </si>
  <si>
    <t>pUnkHkkjh</t>
  </si>
  <si>
    <t>izk0fo0]pUnkHkkjh</t>
  </si>
  <si>
    <t>okjh[kkl</t>
  </si>
  <si>
    <t>izk0fo0]okjh[kkl</t>
  </si>
  <si>
    <t>pdokjh</t>
  </si>
  <si>
    <t>izk0fo0]pdokjh</t>
  </si>
  <si>
    <t>bljkikj [kkl</t>
  </si>
  <si>
    <t>izk0fo0]bljkikj [kkl</t>
  </si>
  <si>
    <t>f=eqgkuh</t>
  </si>
  <si>
    <t>izk0fo0]f=eqgkuh</t>
  </si>
  <si>
    <t>vksjk</t>
  </si>
  <si>
    <t>izk0fo0]vksjk&amp;A</t>
  </si>
  <si>
    <t>izk0fo0]vksjk&amp;AA</t>
  </si>
  <si>
    <t>dksfBgkj</t>
  </si>
  <si>
    <t>izk0fo0]fpjkoy</t>
  </si>
  <si>
    <t>y[kuwiqj</t>
  </si>
  <si>
    <t>izk0fo0]y[kuwiqj</t>
  </si>
  <si>
    <t>ckck lk/ko jke]dksbugka</t>
  </si>
  <si>
    <t>nnjk</t>
  </si>
  <si>
    <t>izk0fo0]nnjk</t>
  </si>
  <si>
    <t>izk0fo0]iksghiqj</t>
  </si>
  <si>
    <t>fHkykSyh</t>
  </si>
  <si>
    <t>izk0fo0]fHkykSyh</t>
  </si>
  <si>
    <t>izk0fo0]pdetuw</t>
  </si>
  <si>
    <t>lksQhiqj</t>
  </si>
  <si>
    <t>izk0fo0]lksQhiqj</t>
  </si>
  <si>
    <t>tekyiqjdkth</t>
  </si>
  <si>
    <t>izk0fo0]tekyiqjdkth</t>
  </si>
  <si>
    <t>csxiqj vk;ek</t>
  </si>
  <si>
    <t>izk0fo0]csxiqj vk;ek</t>
  </si>
  <si>
    <t>eqdqUniqj</t>
  </si>
  <si>
    <t>izk0fo0]eqdqUniqj</t>
  </si>
  <si>
    <t>cM+ljk vk;ek</t>
  </si>
  <si>
    <t>ednweiqj</t>
  </si>
  <si>
    <t>[kknkjkeiqj</t>
  </si>
  <si>
    <t>fpjkoy</t>
  </si>
  <si>
    <t>dksfBgkjh g0 cLrh</t>
  </si>
  <si>
    <t>y{ksgjk vfeykbZ</t>
  </si>
  <si>
    <t>vfHkykbZ</t>
  </si>
  <si>
    <t>lks&lt;jh</t>
  </si>
  <si>
    <t>dksYgiqj</t>
  </si>
  <si>
    <t>I;kjsiqj g0 cLrh</t>
  </si>
  <si>
    <t>csyok/keZnkliqj</t>
  </si>
  <si>
    <t>rjoka</t>
  </si>
  <si>
    <t>nfj;kiqj usoknk</t>
  </si>
  <si>
    <t>izk0fo0]nfj;kiqj usoknk</t>
  </si>
  <si>
    <t>izk0fo0]bVSyh</t>
  </si>
  <si>
    <t>vuq0izk0fo0]bVSyh</t>
  </si>
  <si>
    <t>jkeiqj tehu ikYgu</t>
  </si>
  <si>
    <t>izk0fo0]jkeiqj tehu ikYgu</t>
  </si>
  <si>
    <t>izk0fo0]Mwgq:</t>
  </si>
  <si>
    <t>izk0fo0]ljouiqj</t>
  </si>
  <si>
    <t>&lt;kdk</t>
  </si>
  <si>
    <t>izk0fo0]&lt;kdk</t>
  </si>
  <si>
    <t>izk0fo0]eBcStukFkiqj</t>
  </si>
  <si>
    <t>fr;jk</t>
  </si>
  <si>
    <t>izk0fo0]fr;jk</t>
  </si>
  <si>
    <t>pkSckg</t>
  </si>
  <si>
    <t>izk0fo0]pkSckg</t>
  </si>
  <si>
    <t>dqck [kkl</t>
  </si>
  <si>
    <t>izk0fo0]dqck [kkl</t>
  </si>
  <si>
    <t>pkSdh xatksj</t>
  </si>
  <si>
    <t>izk0fo0]pkSdh xatksj</t>
  </si>
  <si>
    <t>tkewMhg</t>
  </si>
  <si>
    <t>izk0fo0]tkewMhg</t>
  </si>
  <si>
    <t>uojfl;k</t>
  </si>
  <si>
    <t>izk0fo0]uojfl;k&amp;A</t>
  </si>
  <si>
    <t>izk0fo0]uojfl;k&amp;AA</t>
  </si>
  <si>
    <t>izk0fo0]rjoka&amp;A</t>
  </si>
  <si>
    <t>izk0fo0]rjoka&amp;AA</t>
  </si>
  <si>
    <t>izk0fo0]O;ogfj;k dVkbZ</t>
  </si>
  <si>
    <t>eksdyiqj</t>
  </si>
  <si>
    <t>izk0fo0]eksdyiqj</t>
  </si>
  <si>
    <t>ekSykuhij</t>
  </si>
  <si>
    <t>izk0fo0]pkSjh[kkl</t>
  </si>
  <si>
    <t>cjsgrk</t>
  </si>
  <si>
    <t>fHkfyfgyh</t>
  </si>
  <si>
    <t>izk0fo0]fHkfyfgyh</t>
  </si>
  <si>
    <t>Hkaojiqj</t>
  </si>
  <si>
    <t>izk0fo0]Hkaojiqj</t>
  </si>
  <si>
    <t>izk0fo0]mejh</t>
  </si>
  <si>
    <t>ik.Ms;vrjdq'kk</t>
  </si>
  <si>
    <t>izk0fo0]ik.Ms;vrjdq'kk</t>
  </si>
  <si>
    <t>dqatjkao</t>
  </si>
  <si>
    <t>izk0fo0]dqatjkao</t>
  </si>
  <si>
    <t>HkhVh</t>
  </si>
  <si>
    <t>izk0fo0]t;pUniqj HkhVh</t>
  </si>
  <si>
    <t>vl/khjiqj</t>
  </si>
  <si>
    <t>izk0fo0]vl/khjiqj</t>
  </si>
  <si>
    <t>cgksfjdiqj</t>
  </si>
  <si>
    <t>izk0fo0]cgksfjdiqj</t>
  </si>
  <si>
    <t>eqjkjiqj</t>
  </si>
  <si>
    <t>csygkMhg</t>
  </si>
  <si>
    <t>izk0fo0]csygkMhg</t>
  </si>
  <si>
    <t>izk0fo0]V.Mok [kkl</t>
  </si>
  <si>
    <t>csyk</t>
  </si>
  <si>
    <t>izk0fo0]csyk</t>
  </si>
  <si>
    <t>izk0fo0]lqYrkuhiqj</t>
  </si>
  <si>
    <t>[kjdk</t>
  </si>
  <si>
    <t>izk0fo0][kjdk</t>
  </si>
  <si>
    <t>izk0fo0][kjngka</t>
  </si>
  <si>
    <t>izk0fo0]ukFkiqj</t>
  </si>
  <si>
    <t>gjnkliqj</t>
  </si>
  <si>
    <t>izk0fo0]iM+jh</t>
  </si>
  <si>
    <t>fpYywiqj</t>
  </si>
  <si>
    <t>izk0fo0]fpYywiqj</t>
  </si>
  <si>
    <t>iV~Vh fHk[kkjh</t>
  </si>
  <si>
    <t>izk0fo0]iV~Vh fHk[kkjh</t>
  </si>
  <si>
    <t>cgyksyiqj</t>
  </si>
  <si>
    <t>izk0fo0]cgyksyiqj</t>
  </si>
  <si>
    <t>tehu ldr</t>
  </si>
  <si>
    <t>izk0fo0]usgqyk</t>
  </si>
  <si>
    <t>dkslM+k</t>
  </si>
  <si>
    <t>izk0fo0]dkslM+k</t>
  </si>
  <si>
    <t>em ijkflu</t>
  </si>
  <si>
    <t>izk0fo0]em eqckjdiqj</t>
  </si>
  <si>
    <t>fry[kjk</t>
  </si>
  <si>
    <t>izk0fo0]fry[kjk</t>
  </si>
  <si>
    <t>izk0fo0]jkeuxj</t>
  </si>
  <si>
    <t>izk0fo0]xxoy</t>
  </si>
  <si>
    <t>izk0fo0]/ktoy</t>
  </si>
  <si>
    <t>th;kiqj n0</t>
  </si>
  <si>
    <t>izk0fo0]th;kiqj n0</t>
  </si>
  <si>
    <t>izk0fo0][kqUnuiqj</t>
  </si>
  <si>
    <t>xuhiqj Mxjgka</t>
  </si>
  <si>
    <t>izk0fo0]xuhiqj Mxjgka</t>
  </si>
  <si>
    <t>txnh'kiqj pkSj</t>
  </si>
  <si>
    <t>izk0fo0]txnh'kiqj pkSj</t>
  </si>
  <si>
    <t>Hkjiqj fiNokj</t>
  </si>
  <si>
    <t>izk0fo0]Hkjiqj fiNokj</t>
  </si>
  <si>
    <t>vuq0izk0fo0]Hkjiqj fiNokj</t>
  </si>
  <si>
    <t>egqvkikj</t>
  </si>
  <si>
    <t>izk0fo0]egqvkikj</t>
  </si>
  <si>
    <t>MaMoy</t>
  </si>
  <si>
    <t>izk0fo0]MaMoy</t>
  </si>
  <si>
    <t>dqjsgjk rstflag</t>
  </si>
  <si>
    <t>izk0fo0]dqjsgjk rstflag</t>
  </si>
  <si>
    <t>izk0fo0][kq'kukeiqj</t>
  </si>
  <si>
    <t>flgqdk</t>
  </si>
  <si>
    <t>izk0fo0]flgqdk</t>
  </si>
  <si>
    <t>teq[kka</t>
  </si>
  <si>
    <t>izk0fo0]teq[kka</t>
  </si>
  <si>
    <t>esguktiqj</t>
  </si>
  <si>
    <t>izk0fo0]esguktiqj&amp;A</t>
  </si>
  <si>
    <t>izk0fo0]esguktiqj&amp;AA</t>
  </si>
  <si>
    <t>ykyem</t>
  </si>
  <si>
    <t>izk0fo0]ykyem</t>
  </si>
  <si>
    <t>lfd;k&amp;cfd;k</t>
  </si>
  <si>
    <t>izk0fo0]lfd;k&amp;cfd;k</t>
  </si>
  <si>
    <t>izk0fo0]ujk;uiqj n0</t>
  </si>
  <si>
    <t>cjoka</t>
  </si>
  <si>
    <t>izk0fo0]cjoka</t>
  </si>
  <si>
    <t>lqU/kh</t>
  </si>
  <si>
    <t>izk0fo0]lqU/kh</t>
  </si>
  <si>
    <t>vuq0izk0fo0]lqU/kh</t>
  </si>
  <si>
    <t>th;kiqj m0</t>
  </si>
  <si>
    <t>izk0fo0]th;kiqj m0</t>
  </si>
  <si>
    <t>ljk; f=ykspu</t>
  </si>
  <si>
    <t>izk0fo0]ljk; f=ykspu</t>
  </si>
  <si>
    <t>VksMjiqj</t>
  </si>
  <si>
    <t>izk0fo0]gksyiqj xaxk</t>
  </si>
  <si>
    <t>izk0fo0]cSdq.B lqYrkuhiqj</t>
  </si>
  <si>
    <t>dw&lt;kikj</t>
  </si>
  <si>
    <t>izk0fo0]dw&lt;kikj</t>
  </si>
  <si>
    <t>,sjk cqtqxZ</t>
  </si>
  <si>
    <t>izk0fo0],sjk dyk</t>
  </si>
  <si>
    <t>,sjk [kqnZ</t>
  </si>
  <si>
    <t>izk0fo0],sjk [kqnZ</t>
  </si>
  <si>
    <t>Hkxokuiqj</t>
  </si>
  <si>
    <t>izk0fo0]Hkxokuiqj</t>
  </si>
  <si>
    <t>gMkSjk</t>
  </si>
  <si>
    <t>izk0fo0]gMkSjk</t>
  </si>
  <si>
    <t>ljk; o`Unkou</t>
  </si>
  <si>
    <t>izk0fo0]ljk; o`Unkou</t>
  </si>
  <si>
    <t>Qn~nwiqj</t>
  </si>
  <si>
    <t>izk0fo0]Qn~nwiqj</t>
  </si>
  <si>
    <t>fojubZ;k</t>
  </si>
  <si>
    <t>izk0fo0]yksd;hiqj</t>
  </si>
  <si>
    <t>jLrhiqj</t>
  </si>
  <si>
    <t>izk0fo0]jLrhiqj</t>
  </si>
  <si>
    <t>izk0fo0]fiRFkkSjiqj</t>
  </si>
  <si>
    <t>jklsiqj</t>
  </si>
  <si>
    <t>izk0fo0][kqVgu</t>
  </si>
  <si>
    <t>izk0fo0]/kusgjh</t>
  </si>
  <si>
    <t>mpgqoka</t>
  </si>
  <si>
    <t>izk0fo0]mpgqoka</t>
  </si>
  <si>
    <t>izk0fo0]BkBk nks;e</t>
  </si>
  <si>
    <t>tehjiqj</t>
  </si>
  <si>
    <t>izk0fo0]tehjiqj&amp;A</t>
  </si>
  <si>
    <t>izk0fo0]tehjiqj&amp;AA</t>
  </si>
  <si>
    <t>HkjFkhiqj</t>
  </si>
  <si>
    <t>izk0fo0]HkjFkhiqj</t>
  </si>
  <si>
    <t>izk0fo0]ujk;uiqj</t>
  </si>
  <si>
    <t>izk0fo0]iztkifriqj</t>
  </si>
  <si>
    <t>cklxkao</t>
  </si>
  <si>
    <t>izk0fo0]cklxkao&amp;A</t>
  </si>
  <si>
    <t>izk0fo0]cklxkao&amp;AA</t>
  </si>
  <si>
    <t>izk0fo0]nsojk;iqj</t>
  </si>
  <si>
    <t>twvk</t>
  </si>
  <si>
    <t>izk0fo0]twvk dSFkkSyh&amp;A</t>
  </si>
  <si>
    <t>izk0fo0]twvk dSFkkSyh&amp;AA</t>
  </si>
  <si>
    <t>frfrjk</t>
  </si>
  <si>
    <t>izk0fo0]frfrjk</t>
  </si>
  <si>
    <t>izk0fo0]dksVk</t>
  </si>
  <si>
    <t>eqlok</t>
  </si>
  <si>
    <t>izk0fo0]eqlok</t>
  </si>
  <si>
    <t>izk0fo0]teqok</t>
  </si>
  <si>
    <t>jlM+k</t>
  </si>
  <si>
    <t>izk0fo0]jlM+k</t>
  </si>
  <si>
    <t>izk0fo0]vleyiqj jlM+k</t>
  </si>
  <si>
    <t>Hkqokyiqj</t>
  </si>
  <si>
    <t>izk0fo0]Hkqokyiqj</t>
  </si>
  <si>
    <t>izk0fo0]eqMsgjh</t>
  </si>
  <si>
    <t>izk0fo0]egewniqj</t>
  </si>
  <si>
    <t>izk0fo0]vdckyiqj</t>
  </si>
  <si>
    <t>dwck [kkl</t>
  </si>
  <si>
    <t>izk0fo0]ifjflfu;k</t>
  </si>
  <si>
    <t>izk0fo0]clkfjdiqj</t>
  </si>
  <si>
    <t>lfB;kao</t>
  </si>
  <si>
    <t>clkS/kk</t>
  </si>
  <si>
    <t>izk0fo0]clkS/kk</t>
  </si>
  <si>
    <t>dks&lt;ok</t>
  </si>
  <si>
    <t>izk0fo0]dks&lt;ok</t>
  </si>
  <si>
    <t>dsjek</t>
  </si>
  <si>
    <t>izk0fo0]dsjek&amp;A</t>
  </si>
  <si>
    <t>izk0fo0]dsjek&amp;AA</t>
  </si>
  <si>
    <t>egqoka</t>
  </si>
  <si>
    <t>izk0fo0]egqoka</t>
  </si>
  <si>
    <t>lksukoj</t>
  </si>
  <si>
    <t>izk0fo0]lksukoj</t>
  </si>
  <si>
    <t>fi;jksiqj</t>
  </si>
  <si>
    <t>izk0fo0]fi;jksiqj</t>
  </si>
  <si>
    <t>HkVkSjk</t>
  </si>
  <si>
    <t>izk0fo0]HkVkSjk</t>
  </si>
  <si>
    <t>iqlM+k vk;ek</t>
  </si>
  <si>
    <t>izk0fo0]iqlM+k vk;ek</t>
  </si>
  <si>
    <t>izk0fo0]lfB;kao&amp;A</t>
  </si>
  <si>
    <t>izk0fo0]lfB;kao&amp;AA</t>
  </si>
  <si>
    <t>nsofj;k [kkylk</t>
  </si>
  <si>
    <t>izk0fo0]pdrxs</t>
  </si>
  <si>
    <t>Q[k:n~nhuiqj</t>
  </si>
  <si>
    <t>izk0fo0]Q[k:n~nhuiqj</t>
  </si>
  <si>
    <t>izk0fo0]dqdqMhiqj</t>
  </si>
  <si>
    <t>vlksuk</t>
  </si>
  <si>
    <t>izk0fo0]vlksuk</t>
  </si>
  <si>
    <t>vokao</t>
  </si>
  <si>
    <t>izk0fo0]vokao</t>
  </si>
  <si>
    <t>vckM+h</t>
  </si>
  <si>
    <t>izk0fo0]vckM+h</t>
  </si>
  <si>
    <t>Hkxokuiqj yksgjk</t>
  </si>
  <si>
    <t>izk0fo0]yksgjk</t>
  </si>
  <si>
    <t>xtgM+k</t>
  </si>
  <si>
    <t>izk0fo0]xtgM+k</t>
  </si>
  <si>
    <t>izk0fo0]nkeksnjiqj</t>
  </si>
  <si>
    <t>ukftjiqj</t>
  </si>
  <si>
    <t>izk0fo0]ukftjiqj</t>
  </si>
  <si>
    <t>&lt;dok</t>
  </si>
  <si>
    <t>izk0fo0]&lt;dok</t>
  </si>
  <si>
    <t>[ksemiqj</t>
  </si>
  <si>
    <t>izk0fo0][ksemiqj</t>
  </si>
  <si>
    <t>izk0fo0]iwjk BdqjkbZ</t>
  </si>
  <si>
    <t>lesank</t>
  </si>
  <si>
    <t>izk0fo0]lesank</t>
  </si>
  <si>
    <t>izk0fo0]HkjFkgh</t>
  </si>
  <si>
    <t>izk0fo0]fc:vk</t>
  </si>
  <si>
    <t>izk0fo0]uksujk</t>
  </si>
  <si>
    <t>lhgh</t>
  </si>
  <si>
    <t>izk0fo0]lhgh</t>
  </si>
  <si>
    <t>uhch cqtqxZ</t>
  </si>
  <si>
    <t>izk0fo0]uhch cqtqxZ</t>
  </si>
  <si>
    <t>cEgkSj</t>
  </si>
  <si>
    <t>izk0fo0]cEgkSj</t>
  </si>
  <si>
    <t>dqdqjl.Mk</t>
  </si>
  <si>
    <t>izk0fo0]veqM+h</t>
  </si>
  <si>
    <t>izk0fo0]dqdqjl.Mk</t>
  </si>
  <si>
    <t>iqlM+k [kkylk</t>
  </si>
  <si>
    <t>izk0fo0]iqlM+k [kkylk</t>
  </si>
  <si>
    <t>nsoyh [kkylk</t>
  </si>
  <si>
    <t>izk0fo0]nsoyh [kkylk</t>
  </si>
  <si>
    <t>vlkmj</t>
  </si>
  <si>
    <t>izk0fo0]vlkmj</t>
  </si>
  <si>
    <t>ikagh</t>
  </si>
  <si>
    <t>izk0fo0]ikagh</t>
  </si>
  <si>
    <t>izk0fo0]vrjMhgk</t>
  </si>
  <si>
    <t>izk0fo0]nfj;kckn</t>
  </si>
  <si>
    <t>jkmrem</t>
  </si>
  <si>
    <t>izk0fo0]jkmrem</t>
  </si>
  <si>
    <t>djfi;k</t>
  </si>
  <si>
    <t>izk0fo0]djfi;k</t>
  </si>
  <si>
    <t>vEcs0 ckyfo0fudsru] ikgha</t>
  </si>
  <si>
    <t>g0izk0fo0]yksgjk</t>
  </si>
  <si>
    <t>eqckjdiqj</t>
  </si>
  <si>
    <t>ckcwy bYe]eqckjdiqj</t>
  </si>
  <si>
    <t>ckcwy bYe fu'oka]eqckjdiqj</t>
  </si>
  <si>
    <t>dLck ljk;</t>
  </si>
  <si>
    <t>gfj0izk0fo0]dLck ljk;</t>
  </si>
  <si>
    <t>eqbZukckn</t>
  </si>
  <si>
    <t>izk0fo0]eqbZukckn</t>
  </si>
  <si>
    <t>xksaNk</t>
  </si>
  <si>
    <t>izk0fo0]xksaNk</t>
  </si>
  <si>
    <t>fipjh</t>
  </si>
  <si>
    <t>izk0fo0]fipjh&amp;A</t>
  </si>
  <si>
    <t>izk0fo0]fipjh&amp;AA</t>
  </si>
  <si>
    <t>nsodyh rkju</t>
  </si>
  <si>
    <t>izk0fo0]nsodyh rkju</t>
  </si>
  <si>
    <t>ujkao</t>
  </si>
  <si>
    <t>izk0fo0]ujkao</t>
  </si>
  <si>
    <t>vks&gt;kSyh</t>
  </si>
  <si>
    <t>izk0fo0]vks&gt;kSyh</t>
  </si>
  <si>
    <t>ekQh fQjkstkckn</t>
  </si>
  <si>
    <t>izk0fo0]ekQh fQjkstkckn</t>
  </si>
  <si>
    <t>cSBkSyh</t>
  </si>
  <si>
    <t>izk0fo0]cSBkSyh</t>
  </si>
  <si>
    <t>eqgCcriqj</t>
  </si>
  <si>
    <t>izk0fo0]eqgCcriqj</t>
  </si>
  <si>
    <t>izk0fo0]egfy;k</t>
  </si>
  <si>
    <t>'kkgx&lt;+</t>
  </si>
  <si>
    <t>izk0fo0]'kkgx&lt;+&amp;A</t>
  </si>
  <si>
    <t>izk0fo0]'kkgx&lt;+&amp;AA</t>
  </si>
  <si>
    <t>teqM+h</t>
  </si>
  <si>
    <t>izk0fo0]teqM+h</t>
  </si>
  <si>
    <t>izk0fo0]ljnkj jktiwr</t>
  </si>
  <si>
    <t>fcgjkstiqj</t>
  </si>
  <si>
    <t>izk0fo0]fcgjkstiqj</t>
  </si>
  <si>
    <t>iSdkSyh</t>
  </si>
  <si>
    <t>izk0fo0]vksnjk</t>
  </si>
  <si>
    <t>ljnkjckcw</t>
  </si>
  <si>
    <t>izk0fo0]j?kqukFkiqj [kqf&gt;;k</t>
  </si>
  <si>
    <t>gkthiqj</t>
  </si>
  <si>
    <t xml:space="preserve">dk'kh fo0e0]gkthiqj </t>
  </si>
  <si>
    <t>gfj0izk0fo0]iSdkSyh</t>
  </si>
  <si>
    <t>f'kdVh 'kkgeqgEeniqj</t>
  </si>
  <si>
    <t>izk0fo0]f'kdVh'kkgiqj</t>
  </si>
  <si>
    <t>xwtjikj</t>
  </si>
  <si>
    <t>izk0fo0]xwtjikj&amp;A</t>
  </si>
  <si>
    <t>izk0fo0]xwtjikj&amp;AA</t>
  </si>
  <si>
    <t>izk0fo0]cM+kxkao</t>
  </si>
  <si>
    <t>fMfy;k</t>
  </si>
  <si>
    <t>izk0fo0]fMfy;k</t>
  </si>
  <si>
    <t>mn;Hkkuiqj</t>
  </si>
  <si>
    <t>izk0fo0]mn;Hkkuiqj</t>
  </si>
  <si>
    <t>vkneiqj</t>
  </si>
  <si>
    <t>izk0fo0]vkneiqj</t>
  </si>
  <si>
    <t>fpoVgh</t>
  </si>
  <si>
    <t>izk0fo0]fpoVgh</t>
  </si>
  <si>
    <t>lksuikj</t>
  </si>
  <si>
    <t>izk0fo0]lksuikj</t>
  </si>
  <si>
    <t>uSBh</t>
  </si>
  <si>
    <t>izk0fo0]uSBh</t>
  </si>
  <si>
    <t>pkWM+h</t>
  </si>
  <si>
    <t>izk0fo0]pkWM+h</t>
  </si>
  <si>
    <t>pdfldBh</t>
  </si>
  <si>
    <t>izk0fo0]pdfldBh</t>
  </si>
  <si>
    <t>izk0fo0]eqckjdiqj&amp;A</t>
  </si>
  <si>
    <t>izk0fo0]eqckjdiqj&amp;AA</t>
  </si>
  <si>
    <t>vfeyks</t>
  </si>
  <si>
    <t>izk0fo0]vfeyks&amp;AA</t>
  </si>
  <si>
    <t>izk0fo0]vfeyks&amp;A</t>
  </si>
  <si>
    <t>uhch[kqnZ</t>
  </si>
  <si>
    <t>izk0fo0]uhch[kqnZ</t>
  </si>
  <si>
    <t>izk0fo0]I;kjsiqj pfd;k</t>
  </si>
  <si>
    <t>izk0fo0]VfM+;k[ku</t>
  </si>
  <si>
    <t>pkaMh</t>
  </si>
  <si>
    <t>gfj0izk0fo0]eqLrQkckn</t>
  </si>
  <si>
    <t>nk:y mywe vljfQ;k] eqckjdiqj</t>
  </si>
  <si>
    <t>edrc nk:y rkfye lksQhiqj</t>
  </si>
  <si>
    <t>izk0fo0]eg:iqj</t>
  </si>
  <si>
    <t>izk0fo0]nsofj;k [kkylk</t>
  </si>
  <si>
    <t>izk0fo0]ljk;eqckjd</t>
  </si>
  <si>
    <t>izk0fo0]Mhg</t>
  </si>
  <si>
    <t>Qwyiqj</t>
  </si>
  <si>
    <t>ukSgjk</t>
  </si>
  <si>
    <t>izk0fo0]ukSgjk</t>
  </si>
  <si>
    <t>ljkoka</t>
  </si>
  <si>
    <t>izk0fo0]ljkoka</t>
  </si>
  <si>
    <t>jEeksiqj</t>
  </si>
  <si>
    <t>izk0fo0]jEeksiqj</t>
  </si>
  <si>
    <t>yksfu;kMhg</t>
  </si>
  <si>
    <t>izk0fo0]yksfu;kMhg</t>
  </si>
  <si>
    <t>budgk</t>
  </si>
  <si>
    <t>izk0fo0]n'keMk</t>
  </si>
  <si>
    <t>cw&lt;kiqj cny</t>
  </si>
  <si>
    <t>izk0fo0]cw&lt;kiqj pUnu</t>
  </si>
  <si>
    <t>gFkukSjk dyk</t>
  </si>
  <si>
    <t>izk0fo0]gFkukSjk dyk</t>
  </si>
  <si>
    <t>pekoka</t>
  </si>
  <si>
    <t>izk0fo0]pekoka</t>
  </si>
  <si>
    <t>Qwyiqj Vkmu</t>
  </si>
  <si>
    <t>izk0fo0]Qwyiqj Vkmu</t>
  </si>
  <si>
    <t>dusjh</t>
  </si>
  <si>
    <t>izk0fo0]dusjh</t>
  </si>
  <si>
    <t>xkscjgk</t>
  </si>
  <si>
    <t>izk0fo0]vLiriqj</t>
  </si>
  <si>
    <t>Hkksjem</t>
  </si>
  <si>
    <t>izk0fo0]Hkksjem</t>
  </si>
  <si>
    <t>x.Mh</t>
  </si>
  <si>
    <t>izk0fo0]x.Mh</t>
  </si>
  <si>
    <t>drjkuwjiqj</t>
  </si>
  <si>
    <t>izk0fo0]pdeqMfetuh</t>
  </si>
  <si>
    <t>izk0fo0]fe;kadjheiqj</t>
  </si>
  <si>
    <t>cSlkMhg</t>
  </si>
  <si>
    <t>izk0fo0]cSlkMhg</t>
  </si>
  <si>
    <t>eq.Moj</t>
  </si>
  <si>
    <t>izk0fo0]eq.Moj</t>
  </si>
  <si>
    <t>Vsoxka</t>
  </si>
  <si>
    <t>izk0fo0]Vsoxka</t>
  </si>
  <si>
    <t>'kgtsjiqj</t>
  </si>
  <si>
    <t>izk0fo0]'kgtsjiqj</t>
  </si>
  <si>
    <t>cD'kiqj</t>
  </si>
  <si>
    <t>izk0fo0]estoka</t>
  </si>
  <si>
    <t>MkjhMhg</t>
  </si>
  <si>
    <t>izk0fo0]Mkjh'kMhg</t>
  </si>
  <si>
    <t>'ks[kiqj fiijh</t>
  </si>
  <si>
    <t>izk0fo0]'ks[kiqj fiijh</t>
  </si>
  <si>
    <t>izk0fo0]lluk</t>
  </si>
  <si>
    <t>Qwyiqj nsgkr</t>
  </si>
  <si>
    <t>izk0fo0]Qwyiqj nsgkr</t>
  </si>
  <si>
    <t>mniqj</t>
  </si>
  <si>
    <t xml:space="preserve">izk0fo0]Qwyiqj </t>
  </si>
  <si>
    <t>lnjiqj cjkSyh</t>
  </si>
  <si>
    <t>izk0fo0]lnjiqj cjkSyh</t>
  </si>
  <si>
    <t>izk0fo0]cjkSyh dsoVkuk</t>
  </si>
  <si>
    <t>'ks[kofy;k</t>
  </si>
  <si>
    <t>izk0fo0]f?k;gk</t>
  </si>
  <si>
    <t>izk0fo0]'ks[kofy;k&amp;AA</t>
  </si>
  <si>
    <t>eD[kkiqj</t>
  </si>
  <si>
    <t>izk0fo0]gFkukSjk [kqnZ</t>
  </si>
  <si>
    <t>ln:n~nhuiqj</t>
  </si>
  <si>
    <t>izk0fo0]Naxuiqj</t>
  </si>
  <si>
    <t>[kkuiqj csygek</t>
  </si>
  <si>
    <t>izk0fo0][kkuiqj csygek</t>
  </si>
  <si>
    <t>izk0fo0]othjkckn</t>
  </si>
  <si>
    <t>lqnuhiqj</t>
  </si>
  <si>
    <t>izk0fo0]lqnuhiqj</t>
  </si>
  <si>
    <t xml:space="preserve">ekuiqj </t>
  </si>
  <si>
    <t>l0d0 ekuiqj jkuh</t>
  </si>
  <si>
    <t>iwd</t>
  </si>
  <si>
    <t>izk0fo0]iwdoky</t>
  </si>
  <si>
    <t>izk0fo0]iwd</t>
  </si>
  <si>
    <t>izk0fo0]erywciqj</t>
  </si>
  <si>
    <t>izk0fo0]ehj vgeniqj fryd</t>
  </si>
  <si>
    <t>nqokaok</t>
  </si>
  <si>
    <t>izk0fo0]nqokaok</t>
  </si>
  <si>
    <t>c[kjk</t>
  </si>
  <si>
    <t>izk0fo0]c[kjk</t>
  </si>
  <si>
    <t>lykmn~nhuiqj</t>
  </si>
  <si>
    <t>izk0fo0]lykmn~nhuiqj</t>
  </si>
  <si>
    <t>vkneem</t>
  </si>
  <si>
    <t>izk0fo0]eqgpqjk</t>
  </si>
  <si>
    <t>egqokjk</t>
  </si>
  <si>
    <t>izk0fo0]egqokjk [qknZ</t>
  </si>
  <si>
    <t>xnkbZiqj</t>
  </si>
  <si>
    <t>izk0fo0]xkjksiqj</t>
  </si>
  <si>
    <t>jktkiqj</t>
  </si>
  <si>
    <t>vejsFkw</t>
  </si>
  <si>
    <t>izk0fo0]vejsFkw</t>
  </si>
  <si>
    <t>cSjdMhg</t>
  </si>
  <si>
    <t>izk0fo0]cSjdMhg</t>
  </si>
  <si>
    <t>izk0fo0]ikbUnkiqj</t>
  </si>
  <si>
    <t>ify;kvnkbZ</t>
  </si>
  <si>
    <t>izk0fo0]'kqDyiqjk</t>
  </si>
  <si>
    <t>ltbZ</t>
  </si>
  <si>
    <t>izk0fo0]ltbZ veukckn</t>
  </si>
  <si>
    <t>chchxat</t>
  </si>
  <si>
    <t>izk0fo0]chchxat</t>
  </si>
  <si>
    <t>Hknlkj</t>
  </si>
  <si>
    <t>izk0fo0]Hknlkj</t>
  </si>
  <si>
    <t>[kkutgkiqj</t>
  </si>
  <si>
    <t>izk0fo0][kkutgkiqj&amp;A</t>
  </si>
  <si>
    <t>izk0fo0][kkutgkiqj&amp;AA</t>
  </si>
  <si>
    <t>lSniqj</t>
  </si>
  <si>
    <t>izk0fo0]fo'ks[kk</t>
  </si>
  <si>
    <t>dVkj</t>
  </si>
  <si>
    <t>izk0fo0]dVkj</t>
  </si>
  <si>
    <t>'ks[kofy;k efV;kj</t>
  </si>
  <si>
    <t>izk0fo0]'ks[kofy;k&amp;A</t>
  </si>
  <si>
    <t>'kEliqj</t>
  </si>
  <si>
    <t>izk0fo0]vykmn~nhuiqj</t>
  </si>
  <si>
    <t>izk0fo0]'kEliqj</t>
  </si>
  <si>
    <t>l0izk0 ]eksyukiqj</t>
  </si>
  <si>
    <t>xqokabZ</t>
  </si>
  <si>
    <t>izk0fo0]xqokabZ</t>
  </si>
  <si>
    <t>dSFkkSyh</t>
  </si>
  <si>
    <t>fcykjem</t>
  </si>
  <si>
    <t>izk0fo0]fcykjem</t>
  </si>
  <si>
    <t>Mhgiqj</t>
  </si>
  <si>
    <t>izk0fo0]Mhgiqj</t>
  </si>
  <si>
    <t>ehj vgeniqj</t>
  </si>
  <si>
    <t>izk0fo0]ehj vgeniqj</t>
  </si>
  <si>
    <t>eyxkao</t>
  </si>
  <si>
    <t>izk0fo0]eyxkao</t>
  </si>
  <si>
    <t>izk0fo0]ckjh</t>
  </si>
  <si>
    <t>cw&lt;kiqj dqrqcvyh</t>
  </si>
  <si>
    <t>izk0fo0]cw&lt;kiqj dqrqcvyh</t>
  </si>
  <si>
    <t>izk0fo0]csphiqj</t>
  </si>
  <si>
    <t>bZ'kkiqj</t>
  </si>
  <si>
    <t>izk0fo0]bZ'kkiqj</t>
  </si>
  <si>
    <t>flaxkjiqj</t>
  </si>
  <si>
    <t>izk0fo0]flaxkjiqj</t>
  </si>
  <si>
    <t>gMok</t>
  </si>
  <si>
    <t>izk0fo0]gMok</t>
  </si>
  <si>
    <t>izk0fo0]leqnziqj</t>
  </si>
  <si>
    <t>nfj;kiqj</t>
  </si>
  <si>
    <t>pjkSok</t>
  </si>
  <si>
    <t>izk0fo0]pjkSok</t>
  </si>
  <si>
    <t>fogVk</t>
  </si>
  <si>
    <t>izk0fo0]fogVk</t>
  </si>
  <si>
    <t>iYFkh</t>
  </si>
  <si>
    <t>izk0fo0]iYFkh</t>
  </si>
  <si>
    <t>[ksrkiV~Vh</t>
  </si>
  <si>
    <t>izk0fo0][ksrkiV~Vh</t>
  </si>
  <si>
    <t>izk0fo0]laxzkeiqj</t>
  </si>
  <si>
    <t>[kjlgu dyk</t>
  </si>
  <si>
    <t>izk0fo0]nhnkjxat</t>
  </si>
  <si>
    <t>vjukSyk</t>
  </si>
  <si>
    <t>izk0fo0]vjukSyk</t>
  </si>
  <si>
    <t>Qrrsiqj</t>
  </si>
  <si>
    <t>izk0fo0]QRrsiqj</t>
  </si>
  <si>
    <t>[kjlgu [kqnZ</t>
  </si>
  <si>
    <t>izk0fo0][kjlgu [kqnZ</t>
  </si>
  <si>
    <t>dq'kyxkao</t>
  </si>
  <si>
    <t>izk0fo0]dq'kyxkao</t>
  </si>
  <si>
    <t>Mhg dSFkkSyh</t>
  </si>
  <si>
    <t>izk0fo0]Mhg dSFkkSyh</t>
  </si>
  <si>
    <t>jlkoka</t>
  </si>
  <si>
    <t>izk0fo0]jlkoka</t>
  </si>
  <si>
    <t>izk0fo0]fr?kjk</t>
  </si>
  <si>
    <t>izk0fo0]pfd;k pdeqrZtk</t>
  </si>
  <si>
    <t>izk0fo0]cfgjkikj</t>
  </si>
  <si>
    <t>izk0fo0]bekniqj</t>
  </si>
  <si>
    <t>izk0fo0]iqjk fd'kquh</t>
  </si>
  <si>
    <t>izk0fo0]egqokjk dyk</t>
  </si>
  <si>
    <t>izk0fo0]'kkgkiqj</t>
  </si>
  <si>
    <t>b'kkiqj</t>
  </si>
  <si>
    <t>izk0fo0]ifMjkao</t>
  </si>
  <si>
    <t>dVkj Qwyiqj eq0 cLrh</t>
  </si>
  <si>
    <t>uwjiqj g0 cLrh</t>
  </si>
  <si>
    <t>HksfM;k</t>
  </si>
  <si>
    <t>pdvYykg</t>
  </si>
  <si>
    <t>iYguk</t>
  </si>
  <si>
    <t>lSniqj mQZ cktuiqj</t>
  </si>
  <si>
    <t>izk0fo0]lSniqj mQZ cktuiqj</t>
  </si>
  <si>
    <t>izk0fo0]f&gt;a&gt;iqj</t>
  </si>
  <si>
    <t>gScriqj MqHkkao</t>
  </si>
  <si>
    <t>izk0fo0]MqHkkao&amp;A</t>
  </si>
  <si>
    <t>izk0fo0]MqHkkao&amp;AA</t>
  </si>
  <si>
    <t>vouh</t>
  </si>
  <si>
    <t>izk0fo0]vouh</t>
  </si>
  <si>
    <t>vks/kuh</t>
  </si>
  <si>
    <t>izk0fo0]vks/kuh</t>
  </si>
  <si>
    <t>idM+hdyk</t>
  </si>
  <si>
    <t>izk0fo0]idM+hdyk</t>
  </si>
  <si>
    <t>ijlkSyh</t>
  </si>
  <si>
    <t>izk0fo0]ijlkSyh</t>
  </si>
  <si>
    <t>izk0fo0]/kjgjk</t>
  </si>
  <si>
    <t>jk;iqj 'kkyokgu</t>
  </si>
  <si>
    <t>clgh ygqoka</t>
  </si>
  <si>
    <t>izk0fo0]clgh ygqoka</t>
  </si>
  <si>
    <t>fu;erkckn [kSjk</t>
  </si>
  <si>
    <t>vuq0izk0fo0] fu;erkckn</t>
  </si>
  <si>
    <t>fpyfcyk</t>
  </si>
  <si>
    <t>izk0fo0]fpyfcyk</t>
  </si>
  <si>
    <t>rkM+dMhg</t>
  </si>
  <si>
    <t>izk0fo0]rkM+dMhg</t>
  </si>
  <si>
    <t>izk0fo0]pkSdh [kSjk</t>
  </si>
  <si>
    <t>ljk; [kwjlw</t>
  </si>
  <si>
    <t>izk0fo0]ljk; [kwjlw</t>
  </si>
  <si>
    <t>ygqoka dyk</t>
  </si>
  <si>
    <t>izk0fo0]ygqoka dyk&amp;A</t>
  </si>
  <si>
    <t>izk0fo0]ygqoka dyk&amp;AA</t>
  </si>
  <si>
    <t>rkfgjiqj</t>
  </si>
  <si>
    <t>izk0fo0]rkfgjiqj</t>
  </si>
  <si>
    <t>ujflagiqj</t>
  </si>
  <si>
    <t>ygqok[kqnZ</t>
  </si>
  <si>
    <t>izk0fo0]iYguk</t>
  </si>
  <si>
    <t>izk0fo0]ygqvk [kqnZ</t>
  </si>
  <si>
    <t>djlM+k</t>
  </si>
  <si>
    <t>izk0fo0]djlM+k</t>
  </si>
  <si>
    <t>bLekbZyiqj HkjFkhiqj</t>
  </si>
  <si>
    <t>izk0fo0]bLekbZyiqj HkjFkhiqj</t>
  </si>
  <si>
    <t>izk0fo0]fe;kiqj cklnso</t>
  </si>
  <si>
    <t>lq0 uokiqjk</t>
  </si>
  <si>
    <t>izk0fo0]lq0 uokiqjk</t>
  </si>
  <si>
    <t>[kqj'kw [kkl</t>
  </si>
  <si>
    <t>izk0fo0][kqj'kw [kkl</t>
  </si>
  <si>
    <t>dksVk [kqnZ</t>
  </si>
  <si>
    <t>izk0fo0]dksVk [kqnZ</t>
  </si>
  <si>
    <t>teqbZ HkVkSyh</t>
  </si>
  <si>
    <t>izk0fo0]teqbZ HkVkSyh</t>
  </si>
  <si>
    <t>izk0fo0]pd HkVkSyh</t>
  </si>
  <si>
    <t>fiRFkkSjiqj</t>
  </si>
  <si>
    <t>izk0fo0]mljh</t>
  </si>
  <si>
    <t>izk0fo0]fHkVdklks</t>
  </si>
  <si>
    <t>[ktqjk</t>
  </si>
  <si>
    <t>izk0fo0]fVlkSjk</t>
  </si>
  <si>
    <t>izk0fo0]fcfN;k ;kno cLrh</t>
  </si>
  <si>
    <t>dU;k izk0fo0]Hkh[keiqj</t>
  </si>
  <si>
    <t>/kjuhiqj jkuhiqj</t>
  </si>
  <si>
    <t>izk0fo0]/kjuhiqj jkuhiqj</t>
  </si>
  <si>
    <t>fl/kkjh</t>
  </si>
  <si>
    <t>izk0fo0]ftfxuh</t>
  </si>
  <si>
    <t>izk0fo0]fl/kkjh</t>
  </si>
  <si>
    <t>egksyh</t>
  </si>
  <si>
    <t>izk0fo0]egksyh</t>
  </si>
  <si>
    <t>csuwiqj</t>
  </si>
  <si>
    <t>izk0fo0]csuwiqj</t>
  </si>
  <si>
    <t>cklwfry</t>
  </si>
  <si>
    <t>izk0fo0]cklwiqj</t>
  </si>
  <si>
    <t>vlkSlk</t>
  </si>
  <si>
    <t>izk0fo0]vlkSlk</t>
  </si>
  <si>
    <t>pd'kgnfj;k</t>
  </si>
  <si>
    <t>izk0fo0]jdSpk</t>
  </si>
  <si>
    <t>izk0fo0]eq0 jdSpk</t>
  </si>
  <si>
    <t>jtgka vteriqj</t>
  </si>
  <si>
    <t>izk0fo0]jtgka vteriqj</t>
  </si>
  <si>
    <t>izk0fo0]pkSdh efu;jk</t>
  </si>
  <si>
    <t>iouh [kqnZ</t>
  </si>
  <si>
    <t>izk0fo0]iouh [kqnZ</t>
  </si>
  <si>
    <t>iouh dyk</t>
  </si>
  <si>
    <t>izk0fo0]iouh dyk</t>
  </si>
  <si>
    <t>vuq0ck0d0]iouhdyk</t>
  </si>
  <si>
    <t>ekyikj</t>
  </si>
  <si>
    <t>izk0fo0]ekyikj</t>
  </si>
  <si>
    <t>dVkbZ</t>
  </si>
  <si>
    <t>izk0fo0]dVkbZ</t>
  </si>
  <si>
    <t>vuq0izk0fo0]dVkbZ</t>
  </si>
  <si>
    <t>egqokjh</t>
  </si>
  <si>
    <t>izk0fo0]egqokjh</t>
  </si>
  <si>
    <t>izk0fo0]efB;k egqokjh</t>
  </si>
  <si>
    <t>dcwrjk</t>
  </si>
  <si>
    <t>izk0fo0]dcwrjk</t>
  </si>
  <si>
    <t>[kqj'kw xksfoUn</t>
  </si>
  <si>
    <t>izk0fo0]lksb;k</t>
  </si>
  <si>
    <t>izk0fo0]pkSdh ujflagiqj</t>
  </si>
  <si>
    <t>izk0fo0] rkfgjiqj ifl;ku</t>
  </si>
  <si>
    <t>izk0fo0] HkjkSyh</t>
  </si>
  <si>
    <t>Trawa</t>
  </si>
  <si>
    <t>Lalganj</t>
  </si>
  <si>
    <t>Mehnager</t>
  </si>
  <si>
    <t>Total -</t>
  </si>
  <si>
    <t>uxj {ks=</t>
  </si>
  <si>
    <t>gjca'kiqj</t>
  </si>
  <si>
    <t>izk0fo0]uhch</t>
  </si>
  <si>
    <t>lQqZn~nhuiqj</t>
  </si>
  <si>
    <t>izk0fo0] iYguh</t>
  </si>
  <si>
    <t>fl/kkjh iwohZ</t>
  </si>
  <si>
    <t>izk0fo0]gkbfMy</t>
  </si>
  <si>
    <t>izk0fo0]LVs'ku</t>
  </si>
  <si>
    <t>ekrcjxat</t>
  </si>
  <si>
    <t>izk0fo0]ulZjh</t>
  </si>
  <si>
    <t>Qjk'kVksyk</t>
  </si>
  <si>
    <t>izk0fo0]Qjk'kVksyk</t>
  </si>
  <si>
    <t>lhrkjke</t>
  </si>
  <si>
    <t>izk0fo0]dU;k lhrkjke</t>
  </si>
  <si>
    <t>xqykeh dk iqjk</t>
  </si>
  <si>
    <t>izk0fo0]xqykeh dk iqjk</t>
  </si>
  <si>
    <t>izk0fo0]ekrcjxat</t>
  </si>
  <si>
    <t>ghjkiV~Vh</t>
  </si>
  <si>
    <t>izk0fo0]djrkjiqj</t>
  </si>
  <si>
    <t>eqdsjhxat</t>
  </si>
  <si>
    <t>izk0fo0]cyjkeiqj</t>
  </si>
  <si>
    <t>dVjk</t>
  </si>
  <si>
    <t>izk0fo0]gfjvkS| fo0</t>
  </si>
  <si>
    <t>cnjdk</t>
  </si>
  <si>
    <t>izk0fo0]cnjdk</t>
  </si>
  <si>
    <t>eM+;k</t>
  </si>
  <si>
    <t>,yoy</t>
  </si>
  <si>
    <t>izk0fo0],yoy</t>
  </si>
  <si>
    <t>izk0fo0]dU;k ,yoy</t>
  </si>
  <si>
    <t>lnkorhZ</t>
  </si>
  <si>
    <t>izk0fo0]x;k flag</t>
  </si>
  <si>
    <t>xq:Vksyk</t>
  </si>
  <si>
    <t>izk0fo0]xq:Vksyk</t>
  </si>
  <si>
    <t>enjlk bLykfe;ka teh;rwy dqjS'k] tkyU/kjh</t>
  </si>
  <si>
    <t>fuLoka b0dk0igkM+iqj</t>
  </si>
  <si>
    <t>izk0fo0]ujkSyh</t>
  </si>
  <si>
    <t>jktdh; ckfydk b0dkyst] vktex&lt;+</t>
  </si>
  <si>
    <t>iYguh</t>
  </si>
  <si>
    <t>ljk;lknh</t>
  </si>
  <si>
    <t>izk0fo0]ljk;lknh</t>
  </si>
  <si>
    <t>t;jkeiqj</t>
  </si>
  <si>
    <t>MqxMqxok</t>
  </si>
  <si>
    <t>izk0fo0]MqxMqxok</t>
  </si>
  <si>
    <t>cqUnk</t>
  </si>
  <si>
    <t>izk0fo0]ijes'ojiqj</t>
  </si>
  <si>
    <t>dksy cktcgknqj</t>
  </si>
  <si>
    <t>izk0fo0]dksy?kkV</t>
  </si>
  <si>
    <t>lsgnk</t>
  </si>
  <si>
    <t>izk0fo0]lsgnk</t>
  </si>
  <si>
    <t>egjktiqj</t>
  </si>
  <si>
    <t>izk0fo0]e)nwiqj</t>
  </si>
  <si>
    <t>csykxj</t>
  </si>
  <si>
    <t>izk0fo0]csykxj</t>
  </si>
  <si>
    <t>pdnhuk [kka</t>
  </si>
  <si>
    <t>izk0fo0]yhykiqj</t>
  </si>
  <si>
    <t>gfFk;k</t>
  </si>
  <si>
    <t>izk0fo0]gfFk;k</t>
  </si>
  <si>
    <t>ckxy[kjkao</t>
  </si>
  <si>
    <t>izk0fo0]ckxy[kjkao</t>
  </si>
  <si>
    <t>eupksHkk</t>
  </si>
  <si>
    <t>izk0fo0]eupksHkk</t>
  </si>
  <si>
    <t>ddjgVk</t>
  </si>
  <si>
    <t>izk0fo0]ddjgVk</t>
  </si>
  <si>
    <t>gSnjkckn</t>
  </si>
  <si>
    <t>izk0fo0]Nrokjk</t>
  </si>
  <si>
    <t>izk0fo0]djuiqj</t>
  </si>
  <si>
    <t>eej[kkiqj</t>
  </si>
  <si>
    <t>izk0fo0]ekstjkiqj</t>
  </si>
  <si>
    <t>lEeksiqj</t>
  </si>
  <si>
    <t>izk0fo0]lEeksiqj</t>
  </si>
  <si>
    <t>dV?kj lnj</t>
  </si>
  <si>
    <t>izk0fo0]dV?kj lnj</t>
  </si>
  <si>
    <t>dksMj vteriqj</t>
  </si>
  <si>
    <t>izk0fo0]ljk; eanjkt</t>
  </si>
  <si>
    <t>erkSyhiqj</t>
  </si>
  <si>
    <t>izk0fo0]erkSyhiqj&amp;A</t>
  </si>
  <si>
    <t>izk0fo0]erkSyhiqj&amp;AA</t>
  </si>
  <si>
    <t>mdjkSM+k</t>
  </si>
  <si>
    <t>izk0fo0]mdjkSM+k&amp;A</t>
  </si>
  <si>
    <t>izk0fo0]mdjkSM+k&amp;AA</t>
  </si>
  <si>
    <t>gfjgjiqj</t>
  </si>
  <si>
    <t>izk0fo0]gfjgjiqj</t>
  </si>
  <si>
    <t>izk0fo0]ukenkjiqj</t>
  </si>
  <si>
    <t>cqnSBk</t>
  </si>
  <si>
    <t>izk0fo0]pdeqUuoj</t>
  </si>
  <si>
    <t>izk0fo0]pdfofyUnk</t>
  </si>
  <si>
    <t>izk0fo0]pdusokt</t>
  </si>
  <si>
    <t>gkfQtiqj</t>
  </si>
  <si>
    <t>izk0fo0]gkfQtiqj</t>
  </si>
  <si>
    <t>izk0fo0]'ks[kiqjk</t>
  </si>
  <si>
    <t>gqlsuxat</t>
  </si>
  <si>
    <t>izk0fo0]gqlsuxat</t>
  </si>
  <si>
    <t>nso[kjh</t>
  </si>
  <si>
    <t>izk0fo0]nso[kjh</t>
  </si>
  <si>
    <t>djsUgqok</t>
  </si>
  <si>
    <t>izk0fo0]djsUgqok&amp;A</t>
  </si>
  <si>
    <t>izk0fo0]djsUgqok&amp;AA</t>
  </si>
  <si>
    <t>xsyokjk</t>
  </si>
  <si>
    <t>izk0fo0]xsyokjk</t>
  </si>
  <si>
    <t>cn~nksiqj</t>
  </si>
  <si>
    <t>izk0fo0]cn~nksiqj</t>
  </si>
  <si>
    <t>eq.Mk</t>
  </si>
  <si>
    <t>izk0fo0]eq.Mk</t>
  </si>
  <si>
    <t>gsaxkiqj</t>
  </si>
  <si>
    <t>izk0fo0]Hkkxeyiqj</t>
  </si>
  <si>
    <t>izk0fo0]gsaxkiqj</t>
  </si>
  <si>
    <t>p.Ms'oj</t>
  </si>
  <si>
    <t>izk0fo0]c;klh&amp;A</t>
  </si>
  <si>
    <t>izk0fo0]c;klh&amp;AA</t>
  </si>
  <si>
    <t>izk0fo0]tengka</t>
  </si>
  <si>
    <t>fd'kqunkliqj</t>
  </si>
  <si>
    <t>izk0fo0]fd'kqunkliqj</t>
  </si>
  <si>
    <t>[kkstkiqj</t>
  </si>
  <si>
    <t>izk0fo0][kkstkiqj pdMhg</t>
  </si>
  <si>
    <t>rekSyh</t>
  </si>
  <si>
    <t>izk0fo0]rekSyh</t>
  </si>
  <si>
    <t>tkQjiqj</t>
  </si>
  <si>
    <t>izk0fo0]tkQjiqj</t>
  </si>
  <si>
    <t>,djkeiqj</t>
  </si>
  <si>
    <t>izk0fo0],djkeiqj</t>
  </si>
  <si>
    <t>cyjkeiqj</t>
  </si>
  <si>
    <t>izk0fo0]iB[kkSyh</t>
  </si>
  <si>
    <t>cHkukSyh ekQh</t>
  </si>
  <si>
    <t>izk0fo0]cHkukSyh vnkbZ</t>
  </si>
  <si>
    <t>mapkxkao</t>
  </si>
  <si>
    <t>izk0fo0]mapkxkao</t>
  </si>
  <si>
    <t>vkgksiV~Vh</t>
  </si>
  <si>
    <t>izk0fo0]vkgksiV~Vh</t>
  </si>
  <si>
    <t>ekruiqj</t>
  </si>
  <si>
    <t>izk0fo0]ekruiqj</t>
  </si>
  <si>
    <t>dEgsuiqj</t>
  </si>
  <si>
    <t>izk0fo0]dEgsuiqj</t>
  </si>
  <si>
    <t>pdbukeh</t>
  </si>
  <si>
    <t>izk0fo0]pdbukeh</t>
  </si>
  <si>
    <t>Hknqyh</t>
  </si>
  <si>
    <t>izk0fo0]Hknqyh</t>
  </si>
  <si>
    <t>csyukMhg</t>
  </si>
  <si>
    <t>izk0fo0]csyukMhg</t>
  </si>
  <si>
    <t>gkalkiqj</t>
  </si>
  <si>
    <t>izk0fo0]gkalkiqj</t>
  </si>
  <si>
    <t>gyqokMhg</t>
  </si>
  <si>
    <t>izk0fo0]gyqokMhg</t>
  </si>
  <si>
    <t>lqyseiqj</t>
  </si>
  <si>
    <t>izk0fo0]lqyseiqj</t>
  </si>
  <si>
    <t>izk0fo0]ftfjdiqj</t>
  </si>
  <si>
    <t>vuq0izk0fo0]iYguh</t>
  </si>
  <si>
    <t>cky0fo0]iYguh</t>
  </si>
  <si>
    <t>ckfydk tw0gk0Ldwy] iYguh</t>
  </si>
  <si>
    <t>vuq0izk0fo0]pUnkSdk</t>
  </si>
  <si>
    <t>fxj/kjiqj</t>
  </si>
  <si>
    <t>vuq0izk0fo0]fxj/kjiqj</t>
  </si>
  <si>
    <t>vk0izk0fo0]fd'kqunkliqj</t>
  </si>
  <si>
    <t>vkteiqj</t>
  </si>
  <si>
    <t>izk0fo0]vkteiqj</t>
  </si>
  <si>
    <t>izk0fo0]fldjkSjk</t>
  </si>
  <si>
    <t>gj[kwiqj</t>
  </si>
  <si>
    <t>izk0fo0]gj[kwiqj</t>
  </si>
  <si>
    <t>eqtQjiqj</t>
  </si>
  <si>
    <t>izk0fo0]eqtQjiqj</t>
  </si>
  <si>
    <t>xaxfV;k</t>
  </si>
  <si>
    <t>izk0fo0]xaxfV;k</t>
  </si>
  <si>
    <t>izk0fo0][kkstkiqj ek/kksiV~Vh</t>
  </si>
  <si>
    <t>efudkMhg</t>
  </si>
  <si>
    <t>izk0fo0]efudkMhg</t>
  </si>
  <si>
    <t>djheqn~nhuiqj</t>
  </si>
  <si>
    <t>izk0fo0]djheqn~nhuiqj</t>
  </si>
  <si>
    <t>ixjk</t>
  </si>
  <si>
    <t>izk0fo0]xaxkiqj</t>
  </si>
  <si>
    <t>x;kliqj</t>
  </si>
  <si>
    <t>izk0fo0]nq/kukjk</t>
  </si>
  <si>
    <t>izk0fo0]cqUnk</t>
  </si>
  <si>
    <t>izk0fo0]bVkSjk</t>
  </si>
  <si>
    <t>izk0fo0]tksj bukeh</t>
  </si>
  <si>
    <t>izk0fo0]'kgcktiqj</t>
  </si>
  <si>
    <t>izk0fo0]gfjtu cLrh xsyokjk</t>
  </si>
  <si>
    <t>izk0fo0]th;uiqj</t>
  </si>
  <si>
    <t>dksy</t>
  </si>
  <si>
    <t>xks/kiqj</t>
  </si>
  <si>
    <t>gjhiqj</t>
  </si>
  <si>
    <t>dks;ylk</t>
  </si>
  <si>
    <t>ddjgh</t>
  </si>
  <si>
    <t>izk0fo0]ddjgh&amp;A</t>
  </si>
  <si>
    <t>nsmjiqj ljk;</t>
  </si>
  <si>
    <t>izk0fo0]nsmjiqj</t>
  </si>
  <si>
    <t>izk0fo0]ddjgh&amp;AA</t>
  </si>
  <si>
    <t>,dMaxh ljouiqj</t>
  </si>
  <si>
    <t>izk0fo0]tQjkem</t>
  </si>
  <si>
    <t>izk0fo0]dks;ylk</t>
  </si>
  <si>
    <t>izk0fo0],dMaxh ljouiqj</t>
  </si>
  <si>
    <t>bZ'ojiqj iouh</t>
  </si>
  <si>
    <t>izk0fo0]Øeks0dks;ylk</t>
  </si>
  <si>
    <t>izk0fo0]HkSjoiqj</t>
  </si>
  <si>
    <t>cw&lt;uiqj</t>
  </si>
  <si>
    <t>izk0fo0]cw&lt;uiqj</t>
  </si>
  <si>
    <t>jkeiqjn'kjktiV~Vh</t>
  </si>
  <si>
    <t>izk0fo0]jkeiqj eYysiV~Vh</t>
  </si>
  <si>
    <t>djegkaMhaxqjiqj</t>
  </si>
  <si>
    <t>izk0fo0]djegkaMhaxqjiqj</t>
  </si>
  <si>
    <t>HkSjonkliqj</t>
  </si>
  <si>
    <t>izk0fo0]HkSjonkliqj&amp;A</t>
  </si>
  <si>
    <t>izk0fo0]HkSjonkliqj&amp;AA</t>
  </si>
  <si>
    <t>Hkhekdksy</t>
  </si>
  <si>
    <t>izk0fo0]Hkhekdksy</t>
  </si>
  <si>
    <t>mlqjdq&lt;ok</t>
  </si>
  <si>
    <t>izk0fo0]mlqjdq&lt;ok</t>
  </si>
  <si>
    <t>e&gt;kSok</t>
  </si>
  <si>
    <t>izk0fo0]dksygVkdeky</t>
  </si>
  <si>
    <t>izk0fo0]e&gt;kSok</t>
  </si>
  <si>
    <t>gwalsiqj jkeft;kou</t>
  </si>
  <si>
    <t xml:space="preserve">izk0fo0]gwalsiqj </t>
  </si>
  <si>
    <t>ykykiV~Vh</t>
  </si>
  <si>
    <t>izk0fo0]ykykiV~Vh</t>
  </si>
  <si>
    <t>csewMhg xkslkbZ</t>
  </si>
  <si>
    <t>izk0fo0]csewMhg xkslkbZ</t>
  </si>
  <si>
    <t>bVkSjh [kkfyliqj</t>
  </si>
  <si>
    <t>izk0fo0][kns:iV~Vh</t>
  </si>
  <si>
    <t>flgksajk</t>
  </si>
  <si>
    <t>izk0fo0]/kuflagiqj</t>
  </si>
  <si>
    <t>efn;kikj</t>
  </si>
  <si>
    <t>izk0fo0]efn;kikj</t>
  </si>
  <si>
    <t>xkSjk gjnks</t>
  </si>
  <si>
    <t>izk0fo0]xkSjk j?kqoj</t>
  </si>
  <si>
    <t>izk0fo0]bVkSjh [kkfyliqj</t>
  </si>
  <si>
    <t>l?kuiV~Vh</t>
  </si>
  <si>
    <t>izk0fo0]mfM;kuhiV~Vh</t>
  </si>
  <si>
    <t>izk0fo0][kksUguiqj</t>
  </si>
  <si>
    <t>izk0fo0]flgksajk</t>
  </si>
  <si>
    <t>izk0fo0]iqj[khiqj</t>
  </si>
  <si>
    <t>dkSfM;k lqesjiqj</t>
  </si>
  <si>
    <t xml:space="preserve">izk0fo0]dkSfM;k </t>
  </si>
  <si>
    <t>/kU/kkjh</t>
  </si>
  <si>
    <t>izk0fo0]/kU/kkjh</t>
  </si>
  <si>
    <t>eBxksfoUn</t>
  </si>
  <si>
    <t>izk0fo0]eBxksfoUn</t>
  </si>
  <si>
    <t>tykyiqjt0iV~Vh</t>
  </si>
  <si>
    <t>izk0fo0]tykyiqjt0 iV~Vh</t>
  </si>
  <si>
    <t>jk;iqjdkth</t>
  </si>
  <si>
    <t>izk0fo0]jk;iqjdkth</t>
  </si>
  <si>
    <t>izk0fo0]ejxwciqj</t>
  </si>
  <si>
    <t>re:vka</t>
  </si>
  <si>
    <t>izk0fo0]re:vka</t>
  </si>
  <si>
    <t>izk0fo0]Nhgh czkge.k</t>
  </si>
  <si>
    <t>Hkhyeiqj</t>
  </si>
  <si>
    <t>izk0fo0]fe&gt;qjh</t>
  </si>
  <si>
    <t>izk0fo0]Hkhyeiqj</t>
  </si>
  <si>
    <t>ds'koiqj</t>
  </si>
  <si>
    <t>izk0fo0]?ku?kVk</t>
  </si>
  <si>
    <t>dch:n~nhuiqj</t>
  </si>
  <si>
    <t>izk0fo0]dch:n~nhuiqj</t>
  </si>
  <si>
    <t>Mkseuiqj</t>
  </si>
  <si>
    <t>izk0fo0]Mkseuiqj</t>
  </si>
  <si>
    <t>izk0fo0]b'kgkdiqj</t>
  </si>
  <si>
    <t>'ksjok djukbZpd</t>
  </si>
  <si>
    <t xml:space="preserve">izk0fo0]'ksjok </t>
  </si>
  <si>
    <t>ljS;k jRukos</t>
  </si>
  <si>
    <t xml:space="preserve">izk0fo0]ljS;k </t>
  </si>
  <si>
    <t>izk0fo0]vekjh&amp;AA</t>
  </si>
  <si>
    <t>cgsfy;kikj</t>
  </si>
  <si>
    <t>izk0fo0]cgsfy;kikj</t>
  </si>
  <si>
    <t>vrjSB</t>
  </si>
  <si>
    <t>izk0fo0]vrjSB&amp;A</t>
  </si>
  <si>
    <t>izk0fo0]vrjSB&amp;AA</t>
  </si>
  <si>
    <t>eknsiqj</t>
  </si>
  <si>
    <t>izk0fo0]eknsiqj</t>
  </si>
  <si>
    <t>iVk/ku</t>
  </si>
  <si>
    <t>izk0fo0]nk:iqj</t>
  </si>
  <si>
    <t>izk0fo0]Hkwokiqj</t>
  </si>
  <si>
    <t>uscqvkMhg</t>
  </si>
  <si>
    <t>izk0fo0]vVgjk</t>
  </si>
  <si>
    <t>e[kugka</t>
  </si>
  <si>
    <t>izk0fo0]iwjk ik.Ms;</t>
  </si>
  <si>
    <t>HkjkSyh VksMj</t>
  </si>
  <si>
    <t>izk0fo0]HkjkSyh VksMj</t>
  </si>
  <si>
    <t>izk0fo0]iklhiqj ,dMaxh</t>
  </si>
  <si>
    <t>fi;fj;k</t>
  </si>
  <si>
    <t>izk0fo0]fi;fj;k</t>
  </si>
  <si>
    <t>jrukosa</t>
  </si>
  <si>
    <t>izk0fo0]jrukosa</t>
  </si>
  <si>
    <t>,dMaxh fcgkjiqj</t>
  </si>
  <si>
    <t>izk0fo0],dMaxh fcgkjiqj</t>
  </si>
  <si>
    <t>uxok</t>
  </si>
  <si>
    <t>izk0fo0]uxok</t>
  </si>
  <si>
    <t>fglkeqn~nhuiqj</t>
  </si>
  <si>
    <t>izk0fo0]fglkeqn~nhuiqj</t>
  </si>
  <si>
    <t>Mhaxqjiqj futke</t>
  </si>
  <si>
    <t>izk0fo0]lqtkuiqj</t>
  </si>
  <si>
    <t>Vgjokftniqj</t>
  </si>
  <si>
    <t>izk0fo0]Vgjokftniqj&amp;A</t>
  </si>
  <si>
    <t>okftniqj noka</t>
  </si>
  <si>
    <t xml:space="preserve">izk0fo0]okftniqj </t>
  </si>
  <si>
    <t>HkSlkiqj</t>
  </si>
  <si>
    <t>izk0fo0]pdjtbZ</t>
  </si>
  <si>
    <t>fo"Vkjk</t>
  </si>
  <si>
    <t>izk0fo0]fo"Vkjk</t>
  </si>
  <si>
    <t>HksnkSjk eksyukiqj</t>
  </si>
  <si>
    <t>izk0fo0]HksnkSjk eksyukiqj</t>
  </si>
  <si>
    <t>izk0fo0]Vgjokftniqj&amp;AA</t>
  </si>
  <si>
    <t>izk0fo0]vyguh</t>
  </si>
  <si>
    <t>izk0fo0]Vgjfd'kqunsoiqj</t>
  </si>
  <si>
    <t>xkthiqj</t>
  </si>
  <si>
    <t>izk0fo0]dBkSjk</t>
  </si>
  <si>
    <t>/kustik.Ms;</t>
  </si>
  <si>
    <t>izk0fo0]/kustikarh</t>
  </si>
  <si>
    <t>jlwyiqj iklhiqj</t>
  </si>
  <si>
    <t>izk0fo0]iklhiqj</t>
  </si>
  <si>
    <t>vjkaoxqytkj</t>
  </si>
  <si>
    <t>HkokuhiV~Vh</t>
  </si>
  <si>
    <t>izk0fo0]n'koUriqj</t>
  </si>
  <si>
    <t>rksukjh</t>
  </si>
  <si>
    <t>izk0fo0]rksukjh</t>
  </si>
  <si>
    <t>eksyukiqj u0iV~Vh</t>
  </si>
  <si>
    <t>izk0fo0]eksyukiqj u0iV~Vh</t>
  </si>
  <si>
    <t>eq[kfyliqj</t>
  </si>
  <si>
    <t>izk0fo0]eq[kfyliqj</t>
  </si>
  <si>
    <t>izk0fo0]lkSlkjs</t>
  </si>
  <si>
    <t>ygjikj</t>
  </si>
  <si>
    <t>izk0fo0]ygjikj</t>
  </si>
  <si>
    <t>izk0fo0]vjkao xqytkj</t>
  </si>
  <si>
    <t>fiijh</t>
  </si>
  <si>
    <t>izk0fo0]uksukos</t>
  </si>
  <si>
    <t>gwlsiqj luwi</t>
  </si>
  <si>
    <t>izk0fo0]gwlsiqj luwi</t>
  </si>
  <si>
    <t>eMNk gfjcYyHk</t>
  </si>
  <si>
    <t>izk0fo0]eMNk gfjcYyHk</t>
  </si>
  <si>
    <t>Hkkmiqj</t>
  </si>
  <si>
    <t>izk0fo0]Hkkmiqj</t>
  </si>
  <si>
    <t>cudV txnh'kiqj</t>
  </si>
  <si>
    <t>izk0fo0]cudV leliqj</t>
  </si>
  <si>
    <t>izk0fo0]lkjaxiqj</t>
  </si>
  <si>
    <t>izk0fo0]tykyiqj egkcyiV~Vh</t>
  </si>
  <si>
    <t>g0NhMh xksiky</t>
  </si>
  <si>
    <t>nk:y mywe xkSfl;k gtwfj;k [kkudkg ljS;k</t>
  </si>
  <si>
    <t>l0izk0edrc ljS;k</t>
  </si>
  <si>
    <t>lqjthiqj ckSf&lt;;k</t>
  </si>
  <si>
    <t>izk0fo0]lqjthiqj ckSf&lt;;k</t>
  </si>
  <si>
    <t>izk0fo0]y[kehiqj</t>
  </si>
  <si>
    <t>jk;iqj [kqjkflu</t>
  </si>
  <si>
    <t>izk0fo0]jk;iqj [kqjkflu</t>
  </si>
  <si>
    <t>izk0fo0]eM+Nkjkt</t>
  </si>
  <si>
    <t>egjktxat</t>
  </si>
  <si>
    <t>eygiqjok</t>
  </si>
  <si>
    <t>izk0fo0]eygiqjok</t>
  </si>
  <si>
    <t>vk0 tteutksr</t>
  </si>
  <si>
    <t>izk0fo0]vk0 ijxk'k flag</t>
  </si>
  <si>
    <t>&gt;ksVhiqj</t>
  </si>
  <si>
    <t>izk0fo0]feJiqj</t>
  </si>
  <si>
    <t>izk0fo0]ijleuiqj</t>
  </si>
  <si>
    <t>ijrkihiqj</t>
  </si>
  <si>
    <t>izk0fo0]ijrkihiqj</t>
  </si>
  <si>
    <t>:Ik;uiqj</t>
  </si>
  <si>
    <t>izk0fo0]:Ik;uiqj</t>
  </si>
  <si>
    <t>ukS0ns0tnhn fdrk&amp;AA</t>
  </si>
  <si>
    <t>izk0fo0]ukS0ns0tnhn fdrk&amp;AA</t>
  </si>
  <si>
    <t>ukS0ns0tnhn fdrk&amp;A</t>
  </si>
  <si>
    <t>izk0fo0]ukS0ns0tnhn fdrk&amp;A</t>
  </si>
  <si>
    <t>izk0fo0]ukScjkj</t>
  </si>
  <si>
    <t>ukS0f=0iqj [kkylk</t>
  </si>
  <si>
    <t>izk0fo0]ukS0f=0iqj [kkylk</t>
  </si>
  <si>
    <t>izk0fo0]ukS0f=0iqj vkbek</t>
  </si>
  <si>
    <t>egkth ns0 tnhn</t>
  </si>
  <si>
    <t>izk0fo0]egkth ns0 tnhn</t>
  </si>
  <si>
    <t>izk0fo0]vk0lsejh</t>
  </si>
  <si>
    <t>pduk;d</t>
  </si>
  <si>
    <t>izk0fo0]pduk;d</t>
  </si>
  <si>
    <t>nsokjk tnhn</t>
  </si>
  <si>
    <t>izk0fo0]tksM+okoj</t>
  </si>
  <si>
    <t>izk0fo0]VksVgok</t>
  </si>
  <si>
    <t>nsokjk dnhe</t>
  </si>
  <si>
    <t>izk0fo0]nsokjk dnhe</t>
  </si>
  <si>
    <t>izk0fo0]ug:eiqj</t>
  </si>
  <si>
    <t>egs'kiqj</t>
  </si>
  <si>
    <t>izk0fo0]egs'kiqj</t>
  </si>
  <si>
    <t>eqMhyiqj</t>
  </si>
  <si>
    <t>izk0fo0]eqMhyiqj</t>
  </si>
  <si>
    <t>ns0f=0iqj vkbek</t>
  </si>
  <si>
    <t>izk0fo0]ns0f=0iqj vkbek</t>
  </si>
  <si>
    <t>f'koiqj</t>
  </si>
  <si>
    <t>'kadjiqj</t>
  </si>
  <si>
    <t>izk0fo0]'kadjiqj</t>
  </si>
  <si>
    <t>ukS0rqdZpkjk</t>
  </si>
  <si>
    <t>izk0fo0]ukS0rqdZpkjk</t>
  </si>
  <si>
    <t>izk0fo0]ukS0gj[kiwjk</t>
  </si>
  <si>
    <t>nS0 rqdZpkjk</t>
  </si>
  <si>
    <t>izk0fo0]nS0 rqdZpkjk</t>
  </si>
  <si>
    <t>ns0gj[kiqjk</t>
  </si>
  <si>
    <t>izk0fo0]ns0gj[kiqjk</t>
  </si>
  <si>
    <t>izk0fo0]gj[kiwjk</t>
  </si>
  <si>
    <t>xksj[kiqj</t>
  </si>
  <si>
    <t>gj[kiwjk [kkl</t>
  </si>
  <si>
    <t>izk0fo0]csyM+kM</t>
  </si>
  <si>
    <t>bVkSjk n;ky</t>
  </si>
  <si>
    <t>izk0fo0]bVkSjk n;ky</t>
  </si>
  <si>
    <t>HkfVuh</t>
  </si>
  <si>
    <t>izk0fo0]HkfVuh</t>
  </si>
  <si>
    <t>xks'kkbZiqj</t>
  </si>
  <si>
    <t>izk0fo0]xks'kkbZiqj</t>
  </si>
  <si>
    <t>twMkjkeiqj</t>
  </si>
  <si>
    <t>izk0fo0]twMkjkeiqj&amp;A</t>
  </si>
  <si>
    <t>izk0fo0]twMkjkeiqj&amp;AA</t>
  </si>
  <si>
    <t>izk0fo0][kkuiqj 'kqDy</t>
  </si>
  <si>
    <t>ij'kqjkeiqj</t>
  </si>
  <si>
    <t>izk0fo0]dksyeksnhiqj</t>
  </si>
  <si>
    <t>tehyiqj</t>
  </si>
  <si>
    <t>izk0fo0]tehyiqj&amp;A</t>
  </si>
  <si>
    <t>izk0fo0]tehyiqj&amp;AA</t>
  </si>
  <si>
    <t>ckalFkku</t>
  </si>
  <si>
    <t>izk0fo0]ckalFkku</t>
  </si>
  <si>
    <t>izk0fo0]jX?kqiqj</t>
  </si>
  <si>
    <t>ysMwikj</t>
  </si>
  <si>
    <t>izk0fo0]ysMwikj</t>
  </si>
  <si>
    <t>izk0fo0]x&lt;pkScs</t>
  </si>
  <si>
    <t>dIrkuxat</t>
  </si>
  <si>
    <t>izk0fo0]dIrkuxat</t>
  </si>
  <si>
    <t>rsjgh</t>
  </si>
  <si>
    <t>izk0fo0]rsjgh</t>
  </si>
  <si>
    <t>fHkrsgjk</t>
  </si>
  <si>
    <t>izk0fo0]fHkrsgjk&amp;A</t>
  </si>
  <si>
    <t>izk0fo0]fHkrsgjk&amp;AA</t>
  </si>
  <si>
    <t>izk0fo0]xksiykiqj</t>
  </si>
  <si>
    <t>psork</t>
  </si>
  <si>
    <t>izk0fo0]psork&amp;A</t>
  </si>
  <si>
    <t>izk0fo0]psork&amp;AA</t>
  </si>
  <si>
    <t>lqxkSVh</t>
  </si>
  <si>
    <t>izk0fo0]lqxkSVh</t>
  </si>
  <si>
    <t>pkaniqj v{kjpUnk</t>
  </si>
  <si>
    <t>izk0fo0]v{kjpUnk</t>
  </si>
  <si>
    <t>izk0fo0]iSdkSyh</t>
  </si>
  <si>
    <t>cM+gjMhg</t>
  </si>
  <si>
    <t>izk0fo0]cM+gjMhg</t>
  </si>
  <si>
    <t>izk0fo0]usoknk&amp;A</t>
  </si>
  <si>
    <t>izk0fo0]usoknk&amp;AA</t>
  </si>
  <si>
    <t>xzkeksRFkku ifj"kn f'k'kq efUnj usoknk</t>
  </si>
  <si>
    <t>dqEgoV</t>
  </si>
  <si>
    <t>izk0fo0]dqEgoV</t>
  </si>
  <si>
    <t>nsouiqj</t>
  </si>
  <si>
    <t>izk0fo0]eqjkniqj</t>
  </si>
  <si>
    <t>pkSjklh</t>
  </si>
  <si>
    <t>izk0fo0]pkSjklh</t>
  </si>
  <si>
    <t>u0ia0 egjktxat</t>
  </si>
  <si>
    <t>izk0fo0]egjktxat</t>
  </si>
  <si>
    <t>vk0vekuh</t>
  </si>
  <si>
    <t>izk0fo0]vk0vekuh</t>
  </si>
  <si>
    <t>cf&lt;;kpd</t>
  </si>
  <si>
    <t>izk0fo0]jlwyiqj HkS;k</t>
  </si>
  <si>
    <t>dqMgh</t>
  </si>
  <si>
    <t>izk0fo0]dqMgh</t>
  </si>
  <si>
    <t>ljngka cfj;kj</t>
  </si>
  <si>
    <t xml:space="preserve">izk0fo0]ljngka </t>
  </si>
  <si>
    <t>xksnkiqj</t>
  </si>
  <si>
    <t>izk0fo0]xksnkiqj</t>
  </si>
  <si>
    <t>izk0fo0]pkS0 jkepUnj</t>
  </si>
  <si>
    <t>volkuiqj</t>
  </si>
  <si>
    <t>izk0fo0]pkS0 iq:"kksRre</t>
  </si>
  <si>
    <t>cq&lt;kos fglkeqn~nhuiqj</t>
  </si>
  <si>
    <t>izk0fo0]cq&lt;kos fglkeqn~nhuiqj</t>
  </si>
  <si>
    <t>fldUnjiqj vkbek</t>
  </si>
  <si>
    <t>izk0fo0]fldUnjiqj vkbek</t>
  </si>
  <si>
    <t>cStqvkiqj</t>
  </si>
  <si>
    <t>izk0fo0]cStqvkiqj</t>
  </si>
  <si>
    <t>pkaniqj HkVkSjk</t>
  </si>
  <si>
    <t>izk0fo0]pkaniqj HkVkSjk</t>
  </si>
  <si>
    <t>uxok eSnks</t>
  </si>
  <si>
    <t>izk0fo0]uxok eSnks</t>
  </si>
  <si>
    <t>eanjsiqj</t>
  </si>
  <si>
    <t>izk0fo0]eanjsiqj</t>
  </si>
  <si>
    <t>egoh 'ksjiqj</t>
  </si>
  <si>
    <t>izk0fo0]'ksjiqj egoh</t>
  </si>
  <si>
    <t>izk0fo0]cjksgh pkScs</t>
  </si>
  <si>
    <t>:nziqj</t>
  </si>
  <si>
    <t>izk0fo0]:nziqj</t>
  </si>
  <si>
    <t>xkso/kZuiqj</t>
  </si>
  <si>
    <t>izk0fo0]xkso/kZuiqj</t>
  </si>
  <si>
    <t>izk0fo0]Vhdj iSBku</t>
  </si>
  <si>
    <t>gfj0izk0fo0]lSniqj</t>
  </si>
  <si>
    <t>ijek nsoh]ljngka</t>
  </si>
  <si>
    <t>dk'khiqj pjkSok</t>
  </si>
  <si>
    <t>izk0fo0]dk'khiqj pjkSok</t>
  </si>
  <si>
    <t>izk0fo0]HkSjksiqj pjkSok</t>
  </si>
  <si>
    <t>cNqokikj</t>
  </si>
  <si>
    <t>izk0fo0]cNqokikj</t>
  </si>
  <si>
    <t>gfFk;kx&lt;+</t>
  </si>
  <si>
    <t>izk0fo0]gfFk;kx&lt;+</t>
  </si>
  <si>
    <t>izk0fo0]rkyqdk psjubZ</t>
  </si>
  <si>
    <t>izk0fo0]pdjkeuxj</t>
  </si>
  <si>
    <t>izk0fo0]/kuko[kkl</t>
  </si>
  <si>
    <t>izk0fo0]eksyukiqj i`Fohiky</t>
  </si>
  <si>
    <t>ykyxat</t>
  </si>
  <si>
    <t>esgjks txnh'kiqj</t>
  </si>
  <si>
    <t>izk0fo0]esgjks txnh'kiqj</t>
  </si>
  <si>
    <t>ujk;uiqj usoknk</t>
  </si>
  <si>
    <t>izk0fo0]ujk;uiqj usoknk</t>
  </si>
  <si>
    <t>ek/kksiqj /kjkax</t>
  </si>
  <si>
    <t>izk0fo0]ek/kksiqj /kjkax</t>
  </si>
  <si>
    <t>izk0fo0]ekfudiqj dY;k.kiqj</t>
  </si>
  <si>
    <t>cM+kxkaoa</t>
  </si>
  <si>
    <t>izk0fo0]cM+kxkaoa</t>
  </si>
  <si>
    <t>jsrok pUnzHkkuiqj</t>
  </si>
  <si>
    <t>izk0fo0]jsrok pUnzHkkuiqj</t>
  </si>
  <si>
    <t>cSjhMhg</t>
  </si>
  <si>
    <t>izk0fo0]cSjhMhg</t>
  </si>
  <si>
    <t>dVkSyh [kqnZ</t>
  </si>
  <si>
    <t>izk0fo0]dVkSyh [kqnZ</t>
  </si>
  <si>
    <t>izk0fo0]ljk;ek:Q</t>
  </si>
  <si>
    <t>izk0fo0][ksrkSjk</t>
  </si>
  <si>
    <t>dksVk cqtqxZ</t>
  </si>
  <si>
    <t>izk0fo0]dksVk cqtqxZ</t>
  </si>
  <si>
    <t>lksQhiqj mQZ l:igka</t>
  </si>
  <si>
    <t>izk0fo0]l:igka</t>
  </si>
  <si>
    <t>cjlsjoka</t>
  </si>
  <si>
    <t>izk0fo0]cjlsjoka</t>
  </si>
  <si>
    <t>jktk nsoyiqj</t>
  </si>
  <si>
    <t>izk0fo0]nsoyiqj</t>
  </si>
  <si>
    <t>izk0fo0]jktsiqj</t>
  </si>
  <si>
    <t>QStqYykgiqj</t>
  </si>
  <si>
    <t>izk0fo0]QStqYykgiqj</t>
  </si>
  <si>
    <t>izk0fo0]cM+uiqj</t>
  </si>
  <si>
    <t>csbyh</t>
  </si>
  <si>
    <t>izk0fo0]csbyh</t>
  </si>
  <si>
    <t>izk0fo0][kqEgknsojh</t>
  </si>
  <si>
    <t>tsgreUniqj</t>
  </si>
  <si>
    <t>izk0fo0]pkSdh nkSuk</t>
  </si>
  <si>
    <t>izk0fo0]JhdkUriqj</t>
  </si>
  <si>
    <t>ebZ[kjxiqj</t>
  </si>
  <si>
    <t>izk0fo0]ebZ[kjxiqj</t>
  </si>
  <si>
    <t>vlkmj Vhdj</t>
  </si>
  <si>
    <t>izk0fo0]vlkmj Vhdj</t>
  </si>
  <si>
    <t>ckyMhg</t>
  </si>
  <si>
    <t>izk0fo0]pd mejh jes'kfxjh</t>
  </si>
  <si>
    <t>izk0fo0]ckyMhg</t>
  </si>
  <si>
    <t>izk0fo0]vfefy;k</t>
  </si>
  <si>
    <t>mckjiqj y[kehiqj</t>
  </si>
  <si>
    <t xml:space="preserve">izk0fo0]mckjiqj </t>
  </si>
  <si>
    <t>jlwyiqj t;nzFkiV~Vh</t>
  </si>
  <si>
    <t xml:space="preserve">izk0fo0]jlwyiqj </t>
  </si>
  <si>
    <t>mejhJh</t>
  </si>
  <si>
    <t>izk0fo0]mejhJh</t>
  </si>
  <si>
    <t>pUnsojk</t>
  </si>
  <si>
    <t>izk0fo0]pUnsojk</t>
  </si>
  <si>
    <t>O;ogjk</t>
  </si>
  <si>
    <t>izk0fo0]O;ogjk</t>
  </si>
  <si>
    <t>jkeiqjc&lt;kSuk</t>
  </si>
  <si>
    <t>izk0fo0]jkeiqjc&lt;kSuk</t>
  </si>
  <si>
    <t>misank</t>
  </si>
  <si>
    <t>izk0fo0]misank</t>
  </si>
  <si>
    <t>j.keksa</t>
  </si>
  <si>
    <t>izk0fo0]cEcksiqj j.keksa</t>
  </si>
  <si>
    <t>dgyk fldUnjiqj</t>
  </si>
  <si>
    <t>izk0fo0]dgyk fldUnjiqj</t>
  </si>
  <si>
    <t>izk0fo0]f[kftj vgeniqj</t>
  </si>
  <si>
    <t>pfd;k Hkxokuiqj</t>
  </si>
  <si>
    <t>izk0fo0]pfd;k Hkxokuiqj</t>
  </si>
  <si>
    <t>elhjiqj</t>
  </si>
  <si>
    <t>izk0fo0]Vhdjxk&lt;</t>
  </si>
  <si>
    <t>fetkZiqj vkneiqj</t>
  </si>
  <si>
    <t>izk0fo0]vfNfN</t>
  </si>
  <si>
    <t>dSFkh 'kadjiqj</t>
  </si>
  <si>
    <t>izk0fo0]dSFkh 'kadjiqj</t>
  </si>
  <si>
    <t>nkSuk</t>
  </si>
  <si>
    <t>izk0fo0]'kgjhcU/kk</t>
  </si>
  <si>
    <t>fpjfdfgV</t>
  </si>
  <si>
    <t>izk0fo0]fpjfdfgV</t>
  </si>
  <si>
    <t>vdksYgh</t>
  </si>
  <si>
    <t>izk0fo0]vdksYgh</t>
  </si>
  <si>
    <t>[kfu;jk</t>
  </si>
  <si>
    <t>izk0fo0][kfu;jk&amp;A</t>
  </si>
  <si>
    <t>izk0fo0][kfu;jk&amp;AA</t>
  </si>
  <si>
    <t>izk0fo0]dw&lt;sHkkj</t>
  </si>
  <si>
    <t>u0ia0dV?kj ykyxat</t>
  </si>
  <si>
    <t>izk0fo0]ykyxat</t>
  </si>
  <si>
    <t>izk0fo0]jk0dU;k]ykyxat</t>
  </si>
  <si>
    <t>ebZ [kjxiqj</t>
  </si>
  <si>
    <t>vk0cs0izk0fo0]ebZ[kjxiqj</t>
  </si>
  <si>
    <t>fetkZ vkneiqj</t>
  </si>
  <si>
    <t>v0izk0fo0] fetkZ vkneiqj</t>
  </si>
  <si>
    <t>gjuh Msgjk</t>
  </si>
  <si>
    <t>izk0fo0]gjuh Msgjk</t>
  </si>
  <si>
    <t>csjek folEHkjiqj</t>
  </si>
  <si>
    <t>izk0fo0]mljkSyh</t>
  </si>
  <si>
    <t>xMkSyh</t>
  </si>
  <si>
    <t>izk0fo0]xMkSyh</t>
  </si>
  <si>
    <t>jsolka</t>
  </si>
  <si>
    <t>izk0fo0]jsolka</t>
  </si>
  <si>
    <t>c?kjoka eksyukiqj</t>
  </si>
  <si>
    <t>dyhpkckn</t>
  </si>
  <si>
    <t>izk0fo0]dyhpkckn</t>
  </si>
  <si>
    <t>clgh vdckyiqj</t>
  </si>
  <si>
    <t>izk0fo0]clgh vdckyiqj</t>
  </si>
  <si>
    <t>ijlkSjk</t>
  </si>
  <si>
    <t>izk0fo0]ijlkSjk</t>
  </si>
  <si>
    <t>cukjiqj lygjk</t>
  </si>
  <si>
    <t>izk0fo0]cukjiqj lygjk</t>
  </si>
  <si>
    <t>dilsBk</t>
  </si>
  <si>
    <t>izk0fo0]dilsBk</t>
  </si>
  <si>
    <t>izk0fo0]nsoukFkiqj</t>
  </si>
  <si>
    <t>frjkSyh</t>
  </si>
  <si>
    <t>vxsgrk</t>
  </si>
  <si>
    <t>izk0fo0]vxsgrk</t>
  </si>
  <si>
    <t>pkSdh uljriqj</t>
  </si>
  <si>
    <t>izk0fo0]pkSdh uljriqj</t>
  </si>
  <si>
    <t>vdckyiqj lqguk</t>
  </si>
  <si>
    <t>izk0fo0]ukmiqj</t>
  </si>
  <si>
    <t>dLck nsoxkao</t>
  </si>
  <si>
    <t>izk0fo0]nsoxkao&amp;A</t>
  </si>
  <si>
    <t>izk0fo0]nsoxkao&amp;AA</t>
  </si>
  <si>
    <t>rjQdkth</t>
  </si>
  <si>
    <t>izk0fo0]rjQdkth</t>
  </si>
  <si>
    <t>bLekbZyiqj cjgrh</t>
  </si>
  <si>
    <t>izk0fo0]cjgrhy txnh'kiqj</t>
  </si>
  <si>
    <t>izk0fo0]bLekbZyiqj cjgrh</t>
  </si>
  <si>
    <t>vfgjkSyh f[kftjiqj</t>
  </si>
  <si>
    <t>izk0fo0]vfgjkSyh f[kftjiqj</t>
  </si>
  <si>
    <t>cgknqjiqj</t>
  </si>
  <si>
    <t>izk0fo0]cgknqjiqj&amp;A</t>
  </si>
  <si>
    <t>jlwyiqj nw/kjk</t>
  </si>
  <si>
    <t>izk0fo0]jlwyiqj nw/kjk</t>
  </si>
  <si>
    <t>ejgrh</t>
  </si>
  <si>
    <t>izk0fo0]ejgrh</t>
  </si>
  <si>
    <t>izk0fo0]jkepUnjiqj</t>
  </si>
  <si>
    <t>HkqM+dh</t>
  </si>
  <si>
    <t>izk0fo0]HkqM+dh</t>
  </si>
  <si>
    <t>ckyhiqj</t>
  </si>
  <si>
    <t>jkeiqjdBjoka</t>
  </si>
  <si>
    <t>izk0fo0]jkeiqjdBjoka</t>
  </si>
  <si>
    <t>'ks[kiqj cNkSyh</t>
  </si>
  <si>
    <t>izk0fo0]'ks[kiqj cNkSyh</t>
  </si>
  <si>
    <t>uksuhiqj mQZ ubZdksV</t>
  </si>
  <si>
    <t>izk0fo0]uksuhiqj mQZ ubZdksV</t>
  </si>
  <si>
    <t>g0izk0fo0]uksuhiqj</t>
  </si>
  <si>
    <t>pkdhMhg</t>
  </si>
  <si>
    <t>izk0fo0]pkdhMhg</t>
  </si>
  <si>
    <t>izk0fo0]tequhiqj</t>
  </si>
  <si>
    <t>izk0fo0]ifrykpkSj</t>
  </si>
  <si>
    <t>fl/kkSuk</t>
  </si>
  <si>
    <t>izk0fo0]fl/kkSuk&amp;A</t>
  </si>
  <si>
    <t>izk0fo0]fl/kkSuk&amp;AA</t>
  </si>
  <si>
    <t>izk0fo0]ekfudiqj fl/kkSuk</t>
  </si>
  <si>
    <t>fpmVgjk</t>
  </si>
  <si>
    <t>izk0fo0]fpmVgjk</t>
  </si>
  <si>
    <t>ekfudiqj fd'kquiqj</t>
  </si>
  <si>
    <t>izk0fo0]nsmiqj</t>
  </si>
  <si>
    <t>lkjaxiqj</t>
  </si>
  <si>
    <t>datfgr</t>
  </si>
  <si>
    <t>izk0fo0]datfgr</t>
  </si>
  <si>
    <t>psokj if'pe</t>
  </si>
  <si>
    <t>izk0fo0]psokj if'pe</t>
  </si>
  <si>
    <t>izk0fo0]iSMgk</t>
  </si>
  <si>
    <t>psokj iwjc</t>
  </si>
  <si>
    <t>dfj;k xksikyiqj</t>
  </si>
  <si>
    <t>izk0fo0]dfj;k xksikyiqj</t>
  </si>
  <si>
    <t>xaxkiqj xksxgh</t>
  </si>
  <si>
    <t>izk0fo0]xksxgh</t>
  </si>
  <si>
    <t>izk0fo0]Mkseuiqj g0cLrh</t>
  </si>
  <si>
    <t>folEHkjiqj</t>
  </si>
  <si>
    <t>izk0fo0]fgykyiqj</t>
  </si>
  <si>
    <t>izk0fo0  'ks[kwiqj</t>
  </si>
  <si>
    <t>izk0fo0]vnjliqj</t>
  </si>
  <si>
    <t>ljlsuk [kkylk</t>
  </si>
  <si>
    <t>izk0fo0]ljlsuk [kkylk</t>
  </si>
  <si>
    <t>izk0fo0]vCnqYykgiqj</t>
  </si>
  <si>
    <t>[kjkaVh</t>
  </si>
  <si>
    <t>izk0fo0][kjkaVh</t>
  </si>
  <si>
    <t>enkjiqj</t>
  </si>
  <si>
    <t>izk0fo0]enkjiqj</t>
  </si>
  <si>
    <t>mejh xus'kiqj</t>
  </si>
  <si>
    <t>izk0fo0]mejh xus'kiqj</t>
  </si>
  <si>
    <t>jathriV~Vh</t>
  </si>
  <si>
    <t>izk0fo0]jathriV~Vh</t>
  </si>
  <si>
    <t>jkuhiqj jteks</t>
  </si>
  <si>
    <t>izk0fo0]jteks&amp;A</t>
  </si>
  <si>
    <t>izk0fo0]jteks&amp;AA</t>
  </si>
  <si>
    <t>izk0fo0]fcUnzkcktkj</t>
  </si>
  <si>
    <t>izk0fo0]xYlZ fcUnzkcktkj</t>
  </si>
  <si>
    <t>dksbykM+h cqtqxZ</t>
  </si>
  <si>
    <t>izk0fo0]dksbykM+h cqtqxZ</t>
  </si>
  <si>
    <t>izk0fo0]feV~Buiqj dfj;k</t>
  </si>
  <si>
    <t>dyUnjiqj</t>
  </si>
  <si>
    <t>izk0fo0]dyUnjiqj</t>
  </si>
  <si>
    <t>pdhnh</t>
  </si>
  <si>
    <t>izk0fo0]pdhnh</t>
  </si>
  <si>
    <t>izk0fo0]cjkeniV~Vh</t>
  </si>
  <si>
    <t>vekSM+k tgkaxhjiqj</t>
  </si>
  <si>
    <t>izk0fo0]tgfu;kiqj</t>
  </si>
  <si>
    <t>izk0fo0]vekSM+k</t>
  </si>
  <si>
    <t>cgksjkiqj</t>
  </si>
  <si>
    <t>izk0fo0]cgksjkiqj</t>
  </si>
  <si>
    <t>xaxkiqj dkth</t>
  </si>
  <si>
    <t>izk0fo0]xaxkiqj dkth</t>
  </si>
  <si>
    <t>jhoka</t>
  </si>
  <si>
    <t>izk0fo0]jhoka</t>
  </si>
  <si>
    <t>vEcjiqj</t>
  </si>
  <si>
    <t>izk0fo0]vEcjiqj</t>
  </si>
  <si>
    <t>jQhiqj</t>
  </si>
  <si>
    <t>izk0fo0]jQhiqj</t>
  </si>
  <si>
    <t>izk0fo0]pdMsMokuh</t>
  </si>
  <si>
    <t>izk0fo0]ij'kqjkeiqj</t>
  </si>
  <si>
    <t>g0izk0fo0]ij'kqjkeiqj</t>
  </si>
  <si>
    <t>Nkma</t>
  </si>
  <si>
    <t>izk0fo0]Nkma</t>
  </si>
  <si>
    <t>dksfB;k tgkaxhjiqj</t>
  </si>
  <si>
    <t>izk0fo0]enkjMkaM</t>
  </si>
  <si>
    <t>xkSliqj /kwjh</t>
  </si>
  <si>
    <t>izk0fo0]xkSliqj /kwjh</t>
  </si>
  <si>
    <t>g0izk0fo0]xkSliqj /kwjh</t>
  </si>
  <si>
    <t>eksgukB</t>
  </si>
  <si>
    <t>izk0fo0]jkeiqj vcwlbZn</t>
  </si>
  <si>
    <t>g0izk0fo0]eksgukB</t>
  </si>
  <si>
    <t>ywlk eqckjdiqj</t>
  </si>
  <si>
    <t>izk0fo0]ywlk eqckjdiqj</t>
  </si>
  <si>
    <t>eMS;k eqgrksM+</t>
  </si>
  <si>
    <t>izk0fo0]eMS;k eqgrksM+</t>
  </si>
  <si>
    <t>izk0fo0]vEcjiqj cuxkao</t>
  </si>
  <si>
    <t>D;keqn~nhuiV~Vh</t>
  </si>
  <si>
    <t>izk0fo0]ijlgka</t>
  </si>
  <si>
    <t>pfd;k gqlsuqij</t>
  </si>
  <si>
    <t>izk0fo0]uUniqj pfd;k</t>
  </si>
  <si>
    <t>pdeqQrh</t>
  </si>
  <si>
    <t>izk0fo0]pdeqQrh</t>
  </si>
  <si>
    <t>dejkaok</t>
  </si>
  <si>
    <t>izk0fo0]dejkaok</t>
  </si>
  <si>
    <t>mRrjxkaok</t>
  </si>
  <si>
    <t>izk0fo0]mRrjxkaok</t>
  </si>
  <si>
    <t>n;kyiqj</t>
  </si>
  <si>
    <t>izk0fo0]n;kyiqj&amp;A</t>
  </si>
  <si>
    <t>izk0fo0]n;kyiqj&amp;AA</t>
  </si>
  <si>
    <t>izk0fo0]eksrhiqj</t>
  </si>
  <si>
    <t>izk0fo0]xYlZ n;kyiqj</t>
  </si>
  <si>
    <t>/kjuhiqj fo"k;k</t>
  </si>
  <si>
    <t>izk0fo0]fo"k;k</t>
  </si>
  <si>
    <t>g0izk0fo0]bczkfgeiqj</t>
  </si>
  <si>
    <t>cfljgka</t>
  </si>
  <si>
    <t>izk0fo0]cfljgka</t>
  </si>
  <si>
    <t>fla?kM+k</t>
  </si>
  <si>
    <t>izk0fo0]fla?kM+k</t>
  </si>
  <si>
    <t>izk0fo0]xEHkhjiqj</t>
  </si>
  <si>
    <t>jksok fo'kquiqj</t>
  </si>
  <si>
    <t>izk0fo0]fo'kquiqj dksykiV~Vh</t>
  </si>
  <si>
    <t>izk0fo0]jksoka</t>
  </si>
  <si>
    <t>elwniV~Vh</t>
  </si>
  <si>
    <t>izk0fo0]elwniV~Vh</t>
  </si>
  <si>
    <t>izk0fo0]uxjS;k tgkaiqj</t>
  </si>
  <si>
    <t>izk0fo0]eksfgmn~nhuiqj&amp;A</t>
  </si>
  <si>
    <t>izk0fo0]eksfgmn~nhuiqj&amp;AA</t>
  </si>
  <si>
    <t>dksgM+kSjk</t>
  </si>
  <si>
    <t>izk0fo0]dksgM+kSjk</t>
  </si>
  <si>
    <t>vcwlbZniqj</t>
  </si>
  <si>
    <t>izk0fo0]vcwlbZniqj</t>
  </si>
  <si>
    <t>g0izk0fo0]tehu eqgEeniqj</t>
  </si>
  <si>
    <t>cukosaxaxkiqj</t>
  </si>
  <si>
    <t>izk0fo0]cukosaxaxkiqj</t>
  </si>
  <si>
    <t>FkukSyh</t>
  </si>
  <si>
    <t>izk0fo0]FkukSyh</t>
  </si>
  <si>
    <t>dksbykjh [kqnZ</t>
  </si>
  <si>
    <t>izk0fo0]dksbykjh [kqnZ</t>
  </si>
  <si>
    <t>fljlky</t>
  </si>
  <si>
    <t>izk0fo0]fljlky</t>
  </si>
  <si>
    <t>Vsdeyiqj</t>
  </si>
  <si>
    <t>izk0fo0]Vsdeyiqj</t>
  </si>
  <si>
    <t>vkoad</t>
  </si>
  <si>
    <t>izk0fo0]vkoad</t>
  </si>
  <si>
    <t>izk0fo0]Hksy[kjk tekyiqj</t>
  </si>
  <si>
    <t>fo"kge fetkZiqj</t>
  </si>
  <si>
    <t xml:space="preserve">izk0fo0]fo"kge </t>
  </si>
  <si>
    <t>izk0fo0]dVjk</t>
  </si>
  <si>
    <t>g0izk0fo0]fetkZiqj fo"kge</t>
  </si>
  <si>
    <t>vjkjk</t>
  </si>
  <si>
    <t>izk0fo0]vjkjk</t>
  </si>
  <si>
    <t>bukoHkkj</t>
  </si>
  <si>
    <t>izk0fo0]bukoHkkj</t>
  </si>
  <si>
    <t>izk0fo0]lSneqbZ;k</t>
  </si>
  <si>
    <t>uUnkao</t>
  </si>
  <si>
    <t>izk0fo0]uUnkao</t>
  </si>
  <si>
    <t>izk0fo0]fVdfj;k</t>
  </si>
  <si>
    <t>izk0fo0]ujng pd ujng</t>
  </si>
  <si>
    <t>vlk&lt;+k</t>
  </si>
  <si>
    <t>izk0fo0]vlk&lt;+k</t>
  </si>
  <si>
    <t>izk0fo0]lSQiqj</t>
  </si>
  <si>
    <t>g0izk0fo0]vlk&lt;k</t>
  </si>
  <si>
    <t>xkslM+h</t>
  </si>
  <si>
    <t>izk0fo0]xkslM+h</t>
  </si>
  <si>
    <t>izk0fo0]xkslM+hcktkjiwjk</t>
  </si>
  <si>
    <t>xksBkao</t>
  </si>
  <si>
    <t>izk0fo0]xksBkao&amp;A</t>
  </si>
  <si>
    <t>izk0fo0]xksBkao&amp;AA</t>
  </si>
  <si>
    <t>jkeiqj vUnksbZ</t>
  </si>
  <si>
    <t>izk0fo0]jkeiqj vUnksbZ</t>
  </si>
  <si>
    <t>izk0fo0]othjeyiqj</t>
  </si>
  <si>
    <t>eaxjkaok</t>
  </si>
  <si>
    <t>izk0fo0]eaxjkaok</t>
  </si>
  <si>
    <t>lqjtuiqj</t>
  </si>
  <si>
    <t>izk0fo0]lqjtuiqj</t>
  </si>
  <si>
    <t>gwlsiqj</t>
  </si>
  <si>
    <t>izk0fo0]eksgEeniqj [kkl</t>
  </si>
  <si>
    <t>txthouiqj</t>
  </si>
  <si>
    <t>izk0fo0]txthouiqj</t>
  </si>
  <si>
    <t>dksfV;k tgkaxhjiqj</t>
  </si>
  <si>
    <t>izk0fo0]jkex&lt;&amp;A</t>
  </si>
  <si>
    <t>bVSyh</t>
  </si>
  <si>
    <t>izk0fo0]dqjlkSyh ;kno</t>
  </si>
  <si>
    <t>iwjkcky ujk;u</t>
  </si>
  <si>
    <t>izk0fo0]Hkdqjk pkanh</t>
  </si>
  <si>
    <t>cgkouiqj</t>
  </si>
  <si>
    <t>izk0fo0]tktiqj</t>
  </si>
  <si>
    <t>izk0fo0]gjS;k&amp;A</t>
  </si>
  <si>
    <t>izk0fo0]gjS;k&amp;AA</t>
  </si>
  <si>
    <t>izk0fo0]ckbZiqj</t>
  </si>
  <si>
    <t>cukosa</t>
  </si>
  <si>
    <t>izk0fo0]cukosa</t>
  </si>
  <si>
    <t>fljgh</t>
  </si>
  <si>
    <t>izk0fo0]fljgh</t>
  </si>
  <si>
    <t>xMkSjk e&gt;kSjk</t>
  </si>
  <si>
    <t>izk0fo0]xMkSjk e&gt;kSjk</t>
  </si>
  <si>
    <t>em dqrqciqj</t>
  </si>
  <si>
    <t>izk0fo0]em dqrqciqj&amp;A</t>
  </si>
  <si>
    <t>izk0fo0]em dqrqciqj&amp;AA</t>
  </si>
  <si>
    <t>ljngk lkxj</t>
  </si>
  <si>
    <t>izk0fo0]ljngk lkxj</t>
  </si>
  <si>
    <t>cjEgkSyh</t>
  </si>
  <si>
    <t>izk0fo0]cjEgkSyh</t>
  </si>
  <si>
    <t>izk0fo0]vtqoka</t>
  </si>
  <si>
    <t>bljkikj</t>
  </si>
  <si>
    <t>izk0fo0]jkex&lt;&amp;AA</t>
  </si>
  <si>
    <t>HkSlkM+</t>
  </si>
  <si>
    <t>izk0fo0]HkSlkM+</t>
  </si>
  <si>
    <t>teqvk lkxj</t>
  </si>
  <si>
    <t>izk0fo0]teqvk lkxj</t>
  </si>
  <si>
    <t>izk0fo0]eqb;kikj</t>
  </si>
  <si>
    <t>[kSj?kkV</t>
  </si>
  <si>
    <t>izk0fo0]ckru</t>
  </si>
  <si>
    <t>izk0fo0]cgjhiqj</t>
  </si>
  <si>
    <t>pUnkikj</t>
  </si>
  <si>
    <t>ctZyk xkaxsiqj</t>
  </si>
  <si>
    <t>izk0fo0]ctZyk xkaxsiqj</t>
  </si>
  <si>
    <t>'kfupjk nku</t>
  </si>
  <si>
    <t>izk0fo0]'kfupjk nku</t>
  </si>
  <si>
    <t>izk0fo0]Vkjh</t>
  </si>
  <si>
    <t>izk0fo0]cNmj [kkl</t>
  </si>
  <si>
    <t>lqjngikj</t>
  </si>
  <si>
    <t>cudVk</t>
  </si>
  <si>
    <t>izk0fo0]cktkj xkslkbZ</t>
  </si>
  <si>
    <t>jSpUniV~Vh</t>
  </si>
  <si>
    <t>izk0fo0]jSpUniV~Vh</t>
  </si>
  <si>
    <t>lguwiqj</t>
  </si>
  <si>
    <t>izk0fo0]lguwiqj</t>
  </si>
  <si>
    <t>jkeiqj lqjSuk</t>
  </si>
  <si>
    <t>izk0fo0]jkeiqj lqjSuk</t>
  </si>
  <si>
    <t>ijfl;k</t>
  </si>
  <si>
    <t>izk0fo0]ijfl;k</t>
  </si>
  <si>
    <t>pdykypUn</t>
  </si>
  <si>
    <t>izk0fo0]pdykypUn</t>
  </si>
  <si>
    <t>mljh</t>
  </si>
  <si>
    <t>izk0fo0]ns0 lq[kmiV~Vh</t>
  </si>
  <si>
    <t>ligk ikBd</t>
  </si>
  <si>
    <t>izk0fo0]ligk ikBd</t>
  </si>
  <si>
    <t>izk0fo0]cxbZ eq0 cugjk</t>
  </si>
  <si>
    <t>vk0v0exohZ</t>
  </si>
  <si>
    <t>izk0fo0]vk0v0exohZ&amp;A</t>
  </si>
  <si>
    <t>izk0fo0]vk0v0exohZ&amp;AA</t>
  </si>
  <si>
    <t>v0e'kdhZ</t>
  </si>
  <si>
    <t>izk0fo0]uSuhtksj&amp;A</t>
  </si>
  <si>
    <t>izk0fo0]uSuhtksj&amp;AA</t>
  </si>
  <si>
    <t>vpyuxj</t>
  </si>
  <si>
    <t>izk0fo0]ns0 vpyuxj</t>
  </si>
  <si>
    <t>jkSukikj</t>
  </si>
  <si>
    <t>izk0fo0]jkSukikj&amp;A</t>
  </si>
  <si>
    <t>izk0fo0]jkSukikj&amp;AA</t>
  </si>
  <si>
    <t>ekfudiqj</t>
  </si>
  <si>
    <t>izk0fo0]ekfudiqj</t>
  </si>
  <si>
    <t>izk0fo0]vHHkuiV~Vh</t>
  </si>
  <si>
    <t>vk0ns0uSuhtksj</t>
  </si>
  <si>
    <t>izk0fo0]vk0ns0uSuhtksj</t>
  </si>
  <si>
    <t>izk0fo0]fo'ksu dk iqjk</t>
  </si>
  <si>
    <t>izk0fo0]xksfM+;kuk</t>
  </si>
  <si>
    <t>'kkgMhg</t>
  </si>
  <si>
    <t>izk0fo0]'kkgMhg</t>
  </si>
  <si>
    <t>izk0fo0]ckadk cw&lt;uiV~Vh</t>
  </si>
  <si>
    <t>lksukSjk</t>
  </si>
  <si>
    <t>izk0fo0]lksukSjk</t>
  </si>
  <si>
    <t>izk0fo0]teqokjh</t>
  </si>
  <si>
    <t>elqfj;kiqj</t>
  </si>
  <si>
    <t>izk0fo0]elqfj;kiqj</t>
  </si>
  <si>
    <t>HknkSjk edjUn</t>
  </si>
  <si>
    <t>izk0fo0]vks&lt;jk lyseiqj</t>
  </si>
  <si>
    <t>izk0fo0]HknkSjk edjUn</t>
  </si>
  <si>
    <t>fpyfcyk nku</t>
  </si>
  <si>
    <t>izk0fo0]fpyfcyk nku</t>
  </si>
  <si>
    <t>[kks0 rk0 uSuhtksj</t>
  </si>
  <si>
    <t>izk0fo0][kkstkSyh</t>
  </si>
  <si>
    <t>c?kkoj</t>
  </si>
  <si>
    <t>izk0fo0]c?kkoj&amp;A</t>
  </si>
  <si>
    <t>izk0fo0]c?kkoj&amp;AA</t>
  </si>
  <si>
    <t>vtxjk exohZ</t>
  </si>
  <si>
    <t>izk0fo0]iD[kksiqj</t>
  </si>
  <si>
    <t>nsokjk [kkl jktk</t>
  </si>
  <si>
    <t>izk0fo0]ns0[kkl jktk&amp;A</t>
  </si>
  <si>
    <t>izk0fo0]ns0[kkl jktk&amp;AA</t>
  </si>
  <si>
    <t>izk0fo0]pDdh gkthiqj</t>
  </si>
  <si>
    <t>izk0fo0]cxgok</t>
  </si>
  <si>
    <t>tksdgjk</t>
  </si>
  <si>
    <t>izk0fo0]tksdgjk&amp;A</t>
  </si>
  <si>
    <t>izk0fo0]tksdgjk&amp;AA</t>
  </si>
  <si>
    <t>xkaxsiqj</t>
  </si>
  <si>
    <t>vk0ns0djf[k;k</t>
  </si>
  <si>
    <t>izk0fo0]vk0ns0djf[k;k</t>
  </si>
  <si>
    <t>izk0fo0]egMkSj dk iwjk</t>
  </si>
  <si>
    <t>mfnZgk</t>
  </si>
  <si>
    <t>izk0fo0]mfnZgk</t>
  </si>
  <si>
    <t>d0:0ljk;</t>
  </si>
  <si>
    <t>izk0fo0]d0:0ljk;</t>
  </si>
  <si>
    <t>jks'kuxat</t>
  </si>
  <si>
    <t>izk0fo0]jks'kuxat</t>
  </si>
  <si>
    <t>egkth fla/kokjk</t>
  </si>
  <si>
    <t>izk0fo0]egkth fla/kokjk</t>
  </si>
  <si>
    <t>vk0ukS0fdrk&amp;A</t>
  </si>
  <si>
    <t>izk0fo0]vk0ukS0fdrk&amp;A</t>
  </si>
  <si>
    <t>bLekbZyiqj</t>
  </si>
  <si>
    <t>izk0fo0]ns0 bLekbZyiqj</t>
  </si>
  <si>
    <t>cjMhgk</t>
  </si>
  <si>
    <t>izk0fo0]cjMhgk&amp;A</t>
  </si>
  <si>
    <t>izk0fo0]cjMhgk&amp;AA</t>
  </si>
  <si>
    <t>izk0fo0]xksMkSyh</t>
  </si>
  <si>
    <t>floku</t>
  </si>
  <si>
    <t>izk0fo0]rwykiqj</t>
  </si>
  <si>
    <t>cfu;kikj</t>
  </si>
  <si>
    <t>izk0fo0]cfu;kikj</t>
  </si>
  <si>
    <t>[ksrkiqj</t>
  </si>
  <si>
    <t>izk0fo0][ksrkiqj</t>
  </si>
  <si>
    <t>izk0fo0],douMkM</t>
  </si>
  <si>
    <t>csydq.Mk</t>
  </si>
  <si>
    <t>izk0fo0]csydq.Mk</t>
  </si>
  <si>
    <t>izk0fo0]jksgqokj cSnkSyh</t>
  </si>
  <si>
    <t>figkj</t>
  </si>
  <si>
    <t>izk0fo0]v[kbZiqj</t>
  </si>
  <si>
    <t>izk0fo0]tehu csydq.Mk</t>
  </si>
  <si>
    <t>izk0fo0]dkarhiqj</t>
  </si>
  <si>
    <t>lsBkdksyh</t>
  </si>
  <si>
    <t>izk0fo0]lsBkdksyh</t>
  </si>
  <si>
    <t>izk0fo0]c?kjoka</t>
  </si>
  <si>
    <t>cStkckjh</t>
  </si>
  <si>
    <t>izk0fo0]cStkckjh</t>
  </si>
  <si>
    <t>xMs:vka</t>
  </si>
  <si>
    <t>izk0fo0]xMs:vka</t>
  </si>
  <si>
    <t>izk0fo0]Nijk eq0 jkSukikj</t>
  </si>
  <si>
    <t>djeSuh</t>
  </si>
  <si>
    <t>izk0fo0]djeSuh</t>
  </si>
  <si>
    <t>pkaniV~Vh</t>
  </si>
  <si>
    <t>izk0fo0]pkaniV~Vh</t>
  </si>
  <si>
    <t>lsojk dq.Mk</t>
  </si>
  <si>
    <t>izk0fo0]ckykiqjjke'kkyk</t>
  </si>
  <si>
    <t>izk0fo0]Qrrsiqj pkaniV~Vh</t>
  </si>
  <si>
    <t>v0exohZ</t>
  </si>
  <si>
    <t>izk0fo0]&gt;u&gt;u dk iqjk</t>
  </si>
  <si>
    <t>lksu cqtqxZ</t>
  </si>
  <si>
    <t>izk0fo0]lksu cqtqxZ</t>
  </si>
  <si>
    <t>izk0fo0]djSyk</t>
  </si>
  <si>
    <t>izk0fo0][kSj?kkV</t>
  </si>
  <si>
    <t>izk0fo0]lsejkMhg</t>
  </si>
  <si>
    <t>izk0fo0]jlwyiqj u;dkiwjk</t>
  </si>
  <si>
    <t>lhoku</t>
  </si>
  <si>
    <t>izk0fo0]iks[kjk</t>
  </si>
  <si>
    <t>izk0fo0]dsljh dh eM++bZ</t>
  </si>
  <si>
    <t>izk0fo0]csyfg;k</t>
  </si>
  <si>
    <t>xM+kSjk e&gt;+kSjk</t>
  </si>
  <si>
    <t>izk0fo0]f[kYywiV~Vh</t>
  </si>
  <si>
    <t>izk0fo0]xka/khuxj</t>
  </si>
  <si>
    <t>izk0fo0]iVokj</t>
  </si>
  <si>
    <t>izk0fo0][kkstkSyh udhc</t>
  </si>
  <si>
    <t>izk0fo0]fNVdgok</t>
  </si>
  <si>
    <t>Bsdek</t>
  </si>
  <si>
    <t>eqgEeniqj QsVh</t>
  </si>
  <si>
    <t>izk0fo0]eqgEeniqj QsVh</t>
  </si>
  <si>
    <t>csyk[kkl</t>
  </si>
  <si>
    <t>izk0fo0]csyk[kkl</t>
  </si>
  <si>
    <t>fr;jh efujke</t>
  </si>
  <si>
    <t>izk0fo0]fr;jh efujke</t>
  </si>
  <si>
    <t>Hkorj</t>
  </si>
  <si>
    <t>izk0fo0]Hkorj</t>
  </si>
  <si>
    <t>[kjSyk</t>
  </si>
  <si>
    <t>izk0fo0][kjSyk</t>
  </si>
  <si>
    <t>egqvkjh</t>
  </si>
  <si>
    <t>izk0fo0]egqvkjh</t>
  </si>
  <si>
    <t>teqvkaok</t>
  </si>
  <si>
    <t>izk0fo0]teqvkaok</t>
  </si>
  <si>
    <t>vfgd`r</t>
  </si>
  <si>
    <t>izk0fo0]vfgd`reyiqj</t>
  </si>
  <si>
    <t>vesBh</t>
  </si>
  <si>
    <t>izk0fo0]vesBh</t>
  </si>
  <si>
    <t>fotkSyh</t>
  </si>
  <si>
    <t>izk0fo0]fotkSyh</t>
  </si>
  <si>
    <t>dsnyhiqj</t>
  </si>
  <si>
    <t>izk0fo0]dsnyhiqj</t>
  </si>
  <si>
    <t>eSuiqj</t>
  </si>
  <si>
    <t>izk0fo0]eSuiqj</t>
  </si>
  <si>
    <t>bjuh</t>
  </si>
  <si>
    <t>izk0fo0]bjuh</t>
  </si>
  <si>
    <t>fljoka</t>
  </si>
  <si>
    <t>izk0fo0]fljoka</t>
  </si>
  <si>
    <t>eagxwiqj</t>
  </si>
  <si>
    <t>izk0fo0]eagxwiqj</t>
  </si>
  <si>
    <t>izk0fo0]fcBqvk</t>
  </si>
  <si>
    <t>gjbZ jkeiqj</t>
  </si>
  <si>
    <t>izk0fo0]gjbZ jkeiqj</t>
  </si>
  <si>
    <t>ljk;iYVw</t>
  </si>
  <si>
    <t>izk0fo0]ljk;iYVw</t>
  </si>
  <si>
    <t>ckSvkikj</t>
  </si>
  <si>
    <t>izk0fo0]ckSvkikj</t>
  </si>
  <si>
    <t>csym</t>
  </si>
  <si>
    <t>izk0fo0]csym</t>
  </si>
  <si>
    <t>izk0fo0]pd csym</t>
  </si>
  <si>
    <t>izk0fo0]Bsdek</t>
  </si>
  <si>
    <t>fetkZ txnh'kiqj</t>
  </si>
  <si>
    <t>izk0fo0]Hkxorhiqj</t>
  </si>
  <si>
    <t>nfj;kiqj clgh</t>
  </si>
  <si>
    <t>izk0fo0]nfj;kiqj clgh</t>
  </si>
  <si>
    <t>HkSldqj</t>
  </si>
  <si>
    <t>izk0fo0]HkSldqj</t>
  </si>
  <si>
    <t>ifldk</t>
  </si>
  <si>
    <t>izk0fo0]ifldk</t>
  </si>
  <si>
    <t>fxM+mj</t>
  </si>
  <si>
    <t>izk0fo0]fxM+mj</t>
  </si>
  <si>
    <t>jktsiqj</t>
  </si>
  <si>
    <t>izk0fo0]t;rhiqj</t>
  </si>
  <si>
    <t>rEejiqj</t>
  </si>
  <si>
    <t>izk0fo0]rEejiqj</t>
  </si>
  <si>
    <t>izk0fo0]cM+siqj</t>
  </si>
  <si>
    <t>Hkhjk</t>
  </si>
  <si>
    <t>izk0fo0]Hkhjk</t>
  </si>
  <si>
    <t>pkSdh</t>
  </si>
  <si>
    <t>izk0fo0]pkSdh</t>
  </si>
  <si>
    <t>gfj'kpUnziqj</t>
  </si>
  <si>
    <t>izk0fo0]gfj'kpUnziqj</t>
  </si>
  <si>
    <t>ln~nksiV~Vh</t>
  </si>
  <si>
    <t>izk0fo0]ln~nksiV~Vh</t>
  </si>
  <si>
    <t>ek0izk0 vesBh</t>
  </si>
  <si>
    <t>vuq0 eagxwiqj</t>
  </si>
  <si>
    <t>blgkdiqj</t>
  </si>
  <si>
    <t>izk0fo0]blgkdiqj</t>
  </si>
  <si>
    <t>dEejiqj</t>
  </si>
  <si>
    <t>izk0fo0]dEejiqj</t>
  </si>
  <si>
    <t>ljk;eksgu</t>
  </si>
  <si>
    <t>izk0fo0]ljk;eksgu</t>
  </si>
  <si>
    <t>[kEgkSyh</t>
  </si>
  <si>
    <t>izk0fo0][kEgkSyh</t>
  </si>
  <si>
    <t>cDliqj</t>
  </si>
  <si>
    <t>izk0fo0]ckxiqj</t>
  </si>
  <si>
    <t>chdkiqj</t>
  </si>
  <si>
    <t>izk0fo0]chdkiqj</t>
  </si>
  <si>
    <t>eqM+gj</t>
  </si>
  <si>
    <t>izk0fo0]eqM+gj</t>
  </si>
  <si>
    <t>ek0izk0egqokjh</t>
  </si>
  <si>
    <t>vlofu;ka</t>
  </si>
  <si>
    <t>izk0fo0]vlofu;ka</t>
  </si>
  <si>
    <t>gfn'kk n;kyiqj</t>
  </si>
  <si>
    <t>izk0fo0]gfn'kk n;kyiqj</t>
  </si>
  <si>
    <t>dqfM+gj</t>
  </si>
  <si>
    <t>izk0fo0]dqfM+gj</t>
  </si>
  <si>
    <t>xksM+gjk</t>
  </si>
  <si>
    <t>izk0fo0]xksM+gjk</t>
  </si>
  <si>
    <t>[kjxhiqj</t>
  </si>
  <si>
    <t>izk0fo0][kjxhiqj</t>
  </si>
  <si>
    <t>iqjlqM+h</t>
  </si>
  <si>
    <t>izk0fo0]iqjlqM+h</t>
  </si>
  <si>
    <t>izk0fo0]pdtekyn~nhuiqj</t>
  </si>
  <si>
    <t>ldjkem</t>
  </si>
  <si>
    <t>izk0fo0]ldjkem</t>
  </si>
  <si>
    <t>cM+xgu</t>
  </si>
  <si>
    <t>izk0fo0]cM+xgu</t>
  </si>
  <si>
    <t>[kjkaV</t>
  </si>
  <si>
    <t>izk0fo0][kjkaV</t>
  </si>
  <si>
    <t>HkwyuMhg</t>
  </si>
  <si>
    <t>izk0fo0]HkwyuMhg</t>
  </si>
  <si>
    <t>cjng</t>
  </si>
  <si>
    <t>izk0fo0]cjng&amp;A</t>
  </si>
  <si>
    <t>izk0fo0]cjng&amp;AA</t>
  </si>
  <si>
    <t>jofu;k</t>
  </si>
  <si>
    <t>izk0fo0]jofu;k</t>
  </si>
  <si>
    <t>ftoyh</t>
  </si>
  <si>
    <t>izk0fo0]ftoyh</t>
  </si>
  <si>
    <t>mfn;kaok</t>
  </si>
  <si>
    <t>izk0fo0]mfn;kaok</t>
  </si>
  <si>
    <t>ek0ikz0]iqjlqM+h</t>
  </si>
  <si>
    <t>vong</t>
  </si>
  <si>
    <t>izk0fo0]vong</t>
  </si>
  <si>
    <t>flljsM+h</t>
  </si>
  <si>
    <t>izk0fo0]flljsM+h</t>
  </si>
  <si>
    <t>cds'k</t>
  </si>
  <si>
    <t>izk0fo0]cds'k</t>
  </si>
  <si>
    <t>Nrrjiqj</t>
  </si>
  <si>
    <t>izk0fo0]Nrrjiqj</t>
  </si>
  <si>
    <t>ljkaok</t>
  </si>
  <si>
    <t>izk0fo0]ljkaok&amp;A</t>
  </si>
  <si>
    <t>izk0fo0]ljkaok&amp;AA</t>
  </si>
  <si>
    <t>lsUnqjh</t>
  </si>
  <si>
    <t>izk0fo0]lsUnqjh</t>
  </si>
  <si>
    <t>rktiqj</t>
  </si>
  <si>
    <t>izk0fo0]rktiqj</t>
  </si>
  <si>
    <t>izk0fo0]xM+gk</t>
  </si>
  <si>
    <t>Hknlkjh</t>
  </si>
  <si>
    <t>izk0fo0]Hknlkjh</t>
  </si>
  <si>
    <t>vfgjkSyh</t>
  </si>
  <si>
    <t>Hkksikyiqj</t>
  </si>
  <si>
    <t>izk0fo0]mejhdyk</t>
  </si>
  <si>
    <t>izk0fo0]Hkksikyiqj</t>
  </si>
  <si>
    <t>[kqUnuiqj</t>
  </si>
  <si>
    <t>vekSM+k</t>
  </si>
  <si>
    <t>dV?kj</t>
  </si>
  <si>
    <t>izk0fo0]dV?kj</t>
  </si>
  <si>
    <t>izk0fo0]jksgqvk eqLrQkckn</t>
  </si>
  <si>
    <t>izk0fo0]cgknqjiqj</t>
  </si>
  <si>
    <t>xksekMhg</t>
  </si>
  <si>
    <t>izk0fo0]xksekMhg</t>
  </si>
  <si>
    <t>pUnzHkkuiqj</t>
  </si>
  <si>
    <t>izk0fo0]pUnzHkkuiqj</t>
  </si>
  <si>
    <t>ek0izk0]xM+gk</t>
  </si>
  <si>
    <t>izk0fo0 'kknhiqj</t>
  </si>
  <si>
    <t>ftUnksiqj</t>
  </si>
  <si>
    <t>izk0fo0 ftUnksiqj</t>
  </si>
  <si>
    <t>izk0fo0 nqxkZiqj</t>
  </si>
  <si>
    <t>eq¶rhiqj</t>
  </si>
  <si>
    <t>izk0fo0 eq¶rhiqj</t>
  </si>
  <si>
    <t>tuin &amp; vktex&lt;+A</t>
  </si>
  <si>
    <t>izkFkfed fo|ky; dk ekgokj vkoaVu</t>
  </si>
  <si>
    <t>mPp izkFkfed fo|ky; dk ekgokj vkoaVu</t>
  </si>
  <si>
    <t xml:space="preserve">tqykbZ]14 </t>
  </si>
  <si>
    <t xml:space="preserve">vxLr]14 </t>
  </si>
  <si>
    <t xml:space="preserve">flrEcj]14 </t>
  </si>
  <si>
    <t>esguxj $ iYguk</t>
  </si>
  <si>
    <t>rjoka $ iYguk</t>
  </si>
  <si>
    <t>Qwyiqj $ vgjkSyk</t>
  </si>
  <si>
    <t>dks;ylk $ vgjkSyk</t>
  </si>
  <si>
    <t>ykyxat $ iYguk</t>
  </si>
  <si>
    <t>Hkkjr ljdkj ls izkIr vkoaVu vDVwcj]14 ls fnlEcj]14 rd</t>
  </si>
  <si>
    <t>izkFkfed LRkj</t>
  </si>
  <si>
    <t>mPp izkFkfed LRkj</t>
  </si>
  <si>
    <t>;ksx</t>
  </si>
  <si>
    <t>uksV %&amp; dkye 15 o 16 esa vafdr [kk|kUu dh ek=k ekg tqykbZ]14] vxLr]14 o flrEcj]14 esa gh  lsUVjksa ij izsf"kr dh tkuh gSA</t>
  </si>
  <si>
    <t>03 ekg gsrq vkoafVr dqy [kk|kUu dh ek=k</t>
  </si>
  <si>
    <t>fdl  fodkl [k.M dks fdruk izfr'kr izs"k.k fd;k tk jgk gS</t>
  </si>
  <si>
    <t>wheat</t>
  </si>
  <si>
    <t>rice</t>
  </si>
  <si>
    <t xml:space="preserve">esguxj </t>
  </si>
  <si>
    <t>fo|ky;</t>
  </si>
  <si>
    <t>izkFkfed Lrj</t>
  </si>
  <si>
    <t>mPp izkFkfed Lrj</t>
  </si>
  <si>
    <t xml:space="preserve">rjoka </t>
  </si>
  <si>
    <t xml:space="preserve">Qwyiqj </t>
  </si>
  <si>
    <t xml:space="preserve">ykyxat </t>
  </si>
  <si>
    <t>foRrh; o"kZ 2014&amp;15 ds r`rh; =Sekl gsrq e/;kUg Hkkstu ;kstukUrxZr [kk|kUu dk vkoaVu</t>
  </si>
  <si>
    <t>U;k; iapk;r dk uke</t>
  </si>
  <si>
    <t>iw0ek0fo|ky; dk uke</t>
  </si>
  <si>
    <t>30 vxLr]14 dh Nk= laa0</t>
  </si>
  <si>
    <t>ebZ]14 ds vUr esa fo|ky; ij vo'ks"k cpk [kk|kUu</t>
  </si>
  <si>
    <t>03 ekg gsrq dqy [kk|kUu dh ek=k</t>
  </si>
  <si>
    <t>ebZ]14 ds vUr esa fo|ky; ij vo'ks"k [kk|kUu ds lek;kstu ds mijkUr 03 ekg dk dqy vkoaVu</t>
  </si>
  <si>
    <t>iw0ek0fo0]ckyd tw0,yoy</t>
  </si>
  <si>
    <t>iw0ek0fo0]dU;k tw0,yoy</t>
  </si>
  <si>
    <t>iw0ek0fo0]Jh xaxk jk; lnkorhZ</t>
  </si>
  <si>
    <t>iw0ek0fo0]dU;k tw0LVs'ku</t>
  </si>
  <si>
    <t>iw0ek0fo0]ck0tw0fl/kkjh</t>
  </si>
  <si>
    <t>ik.Ms; cktkj</t>
  </si>
  <si>
    <t>iw0ek0fo0]d0tw0ik.Ms; cktkj</t>
  </si>
  <si>
    <t>vjkth ckx</t>
  </si>
  <si>
    <t>iw0ek0fo0]vk0tw0gk0LdwyczgeLFkku</t>
  </si>
  <si>
    <t>enjlk bLykfe;ka teh;rqy dqjS'k tkyU/kjh</t>
  </si>
  <si>
    <t>,l0ds0ih0b.Vj dkyst czgLFkku vktex&lt;+</t>
  </si>
  <si>
    <t>f'kCyh us'kuy b0dk0igkM+iqj</t>
  </si>
  <si>
    <t>osLyh b0dk0vktex&lt;+</t>
  </si>
  <si>
    <t>Mh0,0ch0b.Vj dkystvktex&lt;+</t>
  </si>
  <si>
    <t>jktdh; ckfydk b0dk0vktex&lt;+</t>
  </si>
  <si>
    <t>iw0ek0fo0]ekrcjxat</t>
  </si>
  <si>
    <t>iw0ek0fo0]ujkSyh</t>
  </si>
  <si>
    <t>iw0ek0fo0]gkbfMy</t>
  </si>
  <si>
    <t>Lis'ky Vs~fuax lsUVj igkM+iqj</t>
  </si>
  <si>
    <t>Lis'ky Vs~fuax lsUVjMh0,0oh0] dka'khjke vkokl</t>
  </si>
  <si>
    <t xml:space="preserve">Lis'ky Vs~fuax lsUVj dksy?kkV] </t>
  </si>
  <si>
    <t>Lis'ky Vs~fuax lsUVj rekSyh jsyos LVs'ku</t>
  </si>
  <si>
    <t>Lis'ky Vs~fuax lsUVjjkgqy uxj eM+;k</t>
  </si>
  <si>
    <t>Lis'ky Vs~fuax lsUVj eqdsjhxat</t>
  </si>
  <si>
    <t>Lis'ky Vs~fuax lsUVj /kewZukyk] eqdsjhxat</t>
  </si>
  <si>
    <t>iw0ek0fo0]Vhdkiqj</t>
  </si>
  <si>
    <t>iw0ek0fo0]ljngka</t>
  </si>
  <si>
    <t>iw0ek0fo0]cM+ljk [kkylk</t>
  </si>
  <si>
    <t>iw0ek0fo0][kyhQriqj</t>
  </si>
  <si>
    <t>iw0ek0fo0]xkSjk</t>
  </si>
  <si>
    <t>iw0ek0fo0]jSflagiqj</t>
  </si>
  <si>
    <t>iw0ek0fo0]if'peiV~Vh</t>
  </si>
  <si>
    <t>iw0ek0fo0]lqfj;kMhg</t>
  </si>
  <si>
    <t>iw0ek0fo0]usoknk</t>
  </si>
  <si>
    <t>iw0ek0fo0][kqVkSyh</t>
  </si>
  <si>
    <t>iw0ek0fo0]uSiqjk</t>
  </si>
  <si>
    <t>iw0ek0fo0]jouiqj</t>
  </si>
  <si>
    <t>HkksjkZedcwyiqj</t>
  </si>
  <si>
    <t>iw0ek0fo0]HkksjkZedcwyiqj</t>
  </si>
  <si>
    <t>iw0ek0fo0]e/kfl;k</t>
  </si>
  <si>
    <t>iw0ek0fo0]clgh tjestiqj</t>
  </si>
  <si>
    <t>iw0ek0fo0]gjS;k</t>
  </si>
  <si>
    <t>iw0ek0fo0]ljk; lkxj</t>
  </si>
  <si>
    <t>iw0ek0fo0]xt;iqj</t>
  </si>
  <si>
    <t>iw0ek0fo0]folkSyh</t>
  </si>
  <si>
    <t>cq&lt;mnso [kqfV;k</t>
  </si>
  <si>
    <t>iw0ek0fo0]xksfoUniqj</t>
  </si>
  <si>
    <t>iw0ek0fo0]lsejh</t>
  </si>
  <si>
    <t>iw0ek0fo0]f'kojktiqj</t>
  </si>
  <si>
    <t>iw0ek0fo0]/keZnkliqj</t>
  </si>
  <si>
    <t>iw0ek0fo0]csyok fo'kquiqj</t>
  </si>
  <si>
    <t>dfj;k tksjkoj</t>
  </si>
  <si>
    <t>iw0ek0fo0]dfj;k tksjkoj</t>
  </si>
  <si>
    <t>iw0ek0fo0]bukjsiqj</t>
  </si>
  <si>
    <t>iw0ek0fo0]fldUnjiqj</t>
  </si>
  <si>
    <t>iw0ek0fo0]vksguh jes'ojiqj</t>
  </si>
  <si>
    <t>bZ'ojikj [kkl</t>
  </si>
  <si>
    <t>iw0ek0fo0]bZ'oj uw:n~nhuiqj</t>
  </si>
  <si>
    <t>iw0ek0fo0]pUnkHkkjh</t>
  </si>
  <si>
    <t>iw0ek0fo0]okjh[kkl</t>
  </si>
  <si>
    <t>iw0ek0fo0]/kfu;kdq.Mh</t>
  </si>
  <si>
    <t>pdckjh</t>
  </si>
  <si>
    <t>iw0ek0fo0]pdckjh</t>
  </si>
  <si>
    <t>dek</t>
  </si>
  <si>
    <t>iw0ek0fo0]y[keuiqj</t>
  </si>
  <si>
    <t>iw0ek0fo0]vj;k</t>
  </si>
  <si>
    <t>iw0ek0fo0]fHkrjh</t>
  </si>
  <si>
    <t>iw0ek0fo0]esgekSuh</t>
  </si>
  <si>
    <t>iw0ek0fo0][kjdkSyh</t>
  </si>
  <si>
    <t>ek0izk0 esgekSuh</t>
  </si>
  <si>
    <t>ek0izk0vfeykbZ</t>
  </si>
  <si>
    <t>ek0izk0 xkSjk</t>
  </si>
  <si>
    <t>tekyiqj dkth</t>
  </si>
  <si>
    <t>iw0ek0fo0]tekyiqj dkth</t>
  </si>
  <si>
    <t>iw0ek0fo0]fHkykSyh</t>
  </si>
  <si>
    <t>iw0ek0fo0]iksghiqj</t>
  </si>
  <si>
    <t>iw0ek0fo0]y[kuwiqj</t>
  </si>
  <si>
    <t>ek0izk0chchiqj dnhe</t>
  </si>
  <si>
    <t>vkn'kZ rgcjiqj</t>
  </si>
  <si>
    <t>vkn'kZ cudV</t>
  </si>
  <si>
    <t>iB[kkSyh</t>
  </si>
  <si>
    <t>iw0ek0fo0]lsejk</t>
  </si>
  <si>
    <t>turk b0dk0vkarkiqj vksguh</t>
  </si>
  <si>
    <t>jk0b0dkyst rgcjiqj</t>
  </si>
  <si>
    <t>Jh ujflag b0dk0cSjeiqj</t>
  </si>
  <si>
    <t>fdlku etnwj b0dk0vksjk</t>
  </si>
  <si>
    <t>[kklcsxiqj</t>
  </si>
  <si>
    <t>;nquUnu b0dk0 [kklcsxiqj</t>
  </si>
  <si>
    <t>Jh fo".kq b0dk0lks&lt;+jh</t>
  </si>
  <si>
    <t>jk"V~h; ckfydk fo|ky;] nnjk Hkxokuiqj</t>
  </si>
  <si>
    <t>iw0ek0fo0]iwjciV~Vh</t>
  </si>
  <si>
    <t>vejkSyk nsg</t>
  </si>
  <si>
    <t>iw0ek0fo0]vejkSyk nsg</t>
  </si>
  <si>
    <t>ykMks</t>
  </si>
  <si>
    <t>iw0ek0fo0]ykMks</t>
  </si>
  <si>
    <t>uw:n~nhuiqj</t>
  </si>
  <si>
    <t>iw0ek0fo0]uw:n~nhuiqj</t>
  </si>
  <si>
    <t>iw0ek0fo0]v'kjQiqj</t>
  </si>
  <si>
    <t>cfy;k dY;kuiqj</t>
  </si>
  <si>
    <t>iw0ek0fo0]cfy;k dY;kuiqj</t>
  </si>
  <si>
    <t>vk;Z dU;k pd vejkSyk nsg</t>
  </si>
  <si>
    <t>iw0ek0fo0]nsoM+k nkeksnjiqj</t>
  </si>
  <si>
    <t>iw0ek0fo0]Jhuxj</t>
  </si>
  <si>
    <t xml:space="preserve">iw0ek0fo0]fefj;k </t>
  </si>
  <si>
    <t>iw0ek0fo0]rstiqj</t>
  </si>
  <si>
    <t>nqYygikj</t>
  </si>
  <si>
    <t>iw0ek0fo0]nqYygikj</t>
  </si>
  <si>
    <t>nqcjgu cqtqxZ</t>
  </si>
  <si>
    <t>iw0ek0fo0]pdeywd</t>
  </si>
  <si>
    <t>xkSjh ukjk;.kiqj</t>
  </si>
  <si>
    <t>iw0ek0fo0]xkSjh ukjk;.kiqj</t>
  </si>
  <si>
    <t>iw0ek0fo0]igyokuiqj</t>
  </si>
  <si>
    <t>iw0ek0fo0]jk?koiqj</t>
  </si>
  <si>
    <t>iw0ek0fo0]QjsUnk cykbZ</t>
  </si>
  <si>
    <t>xqymj fotjoka</t>
  </si>
  <si>
    <t>iw0ek0fo0]fotjoka</t>
  </si>
  <si>
    <t>iw0ek0fo0]ftfxuk djeuiqj</t>
  </si>
  <si>
    <t>iw0ek0fo0]Hkouiqj</t>
  </si>
  <si>
    <t>iw0ek0fo0]eUnqjh</t>
  </si>
  <si>
    <t>iw0ek0fo0]gfjjke lh;j</t>
  </si>
  <si>
    <t>tksygk teqvk</t>
  </si>
  <si>
    <t>iw0ek0fo0]tksygk teqvk</t>
  </si>
  <si>
    <t>iw0ek0fo0]cthZ</t>
  </si>
  <si>
    <t>VaMok v[kbZ</t>
  </si>
  <si>
    <t xml:space="preserve">iw0ek0fo0]VaMok </t>
  </si>
  <si>
    <t>iw0ek0fo0]vlk/kjiV~Vh</t>
  </si>
  <si>
    <t>iw0ek0fo0]vk[kkiqj</t>
  </si>
  <si>
    <t>iw0ek0fo0]cjbZiqj</t>
  </si>
  <si>
    <t>ikarh [kqnZ</t>
  </si>
  <si>
    <t>iw0ek0fo0]ikarh [kqnZ</t>
  </si>
  <si>
    <t>iw0ek0fo0]jkeiqj gTtkeiV~Vh</t>
  </si>
  <si>
    <t>Jh guqeku th Hkxriqj cfM+gkjh</t>
  </si>
  <si>
    <t>iw0ek0fo0]fot;kikj</t>
  </si>
  <si>
    <t>iw0ek0fo0]rksgQkiqj</t>
  </si>
  <si>
    <t>nsofj;k vcqlbZn</t>
  </si>
  <si>
    <t>iw0ek0fo0]nsofj;k vcqlbZn</t>
  </si>
  <si>
    <t>iw0ek0fo0]cjkeniqj</t>
  </si>
  <si>
    <t>iw0ek0fo0]ekuiqj</t>
  </si>
  <si>
    <t>iw0ek0fo0]cjksgh Qrsgiqj</t>
  </si>
  <si>
    <t>iw0ek0fo0]v.Mk[kksj</t>
  </si>
  <si>
    <t>iw0ek0fo0]tykyiqj</t>
  </si>
  <si>
    <t>iw0ek0fo0]bLekbZyiqj xksfj;k</t>
  </si>
  <si>
    <t>usg: iw0ek0fo0 ddjgh nqykj [kjxiqj</t>
  </si>
  <si>
    <t>foUnoy</t>
  </si>
  <si>
    <t>iw0ek0fo0]foUnoy</t>
  </si>
  <si>
    <t>iw0ek0fo0]HkyqokbZ</t>
  </si>
  <si>
    <t>eYywiqj</t>
  </si>
  <si>
    <t>iw0ek0fo0]eYywiqj</t>
  </si>
  <si>
    <t>fu'koka tw0gk0Ldwy t;jktiqj</t>
  </si>
  <si>
    <t>iw0ek0fo0]jlwyiqj uUnyky</t>
  </si>
  <si>
    <t>iw0ek0fo0]tehu jlwyiqj</t>
  </si>
  <si>
    <t>fiijgk nqfy;koj</t>
  </si>
  <si>
    <t xml:space="preserve">iw0ek0fo0]fiijgk </t>
  </si>
  <si>
    <t>iw0ek0fo0]ify;k</t>
  </si>
  <si>
    <t>nqxkZ th chchiqj</t>
  </si>
  <si>
    <t>Jh ujksRre czgelqUnjiqj</t>
  </si>
  <si>
    <t>iw0ek0fo0]d0Ø0 fcyfj;kxat</t>
  </si>
  <si>
    <t>iw0ek0fo0]fcyfj;kxat</t>
  </si>
  <si>
    <t>iw0ek0fo0]Nhgh</t>
  </si>
  <si>
    <t>iw0ek0fo0][kkfyliqj</t>
  </si>
  <si>
    <t>ls[kwiqj</t>
  </si>
  <si>
    <t>iw0ek0fo0]ls[kwiqj</t>
  </si>
  <si>
    <t>iw0ek0fo0]xqyokxkSjh</t>
  </si>
  <si>
    <t>vykmn~nhu iV~Vh</t>
  </si>
  <si>
    <t>iw0ek0fo0]vykmn~nhu iV~Vh</t>
  </si>
  <si>
    <t>iw0ek0fo0]fNNksjh</t>
  </si>
  <si>
    <t>Vkmu ,fj;k</t>
  </si>
  <si>
    <t>jkekuqt c?kSyk</t>
  </si>
  <si>
    <t>Jherh deyk nsoh c?kSyk</t>
  </si>
  <si>
    <t>iw0ek0fo0]uRFkwiV~Vh</t>
  </si>
  <si>
    <t>iw0ek0fo0]pkykdiqj</t>
  </si>
  <si>
    <t>Jh ds'ko Lekjd igyokuiqj</t>
  </si>
  <si>
    <t>'kkfUriqj clhjiqj</t>
  </si>
  <si>
    <t xml:space="preserve">iw0ek0fo0]'kkfUriqj </t>
  </si>
  <si>
    <t>iw0ek0fo0]ifryk xkSliqj</t>
  </si>
  <si>
    <t>vktkn f'k0fu0[kkuiqj HkxriV~Vh</t>
  </si>
  <si>
    <t>iw0ek0fo0]iVo/k dkSrwd</t>
  </si>
  <si>
    <t>iw0ek0fo0]dilk</t>
  </si>
  <si>
    <t>f'k{kd m0ek0fo0 Hkheoj</t>
  </si>
  <si>
    <t>fdlku m0ek0fo0e/kukikj</t>
  </si>
  <si>
    <t>vkn'kZ b0dk0cudV</t>
  </si>
  <si>
    <t>jked`".k fo|k efUnj b0dk0 pkaniqj iVo/k</t>
  </si>
  <si>
    <t>vkn'kZ b0dk0voarh xkSjh</t>
  </si>
  <si>
    <t>enu eksgu ekyoh; b0dk0 dU/kjkiqj</t>
  </si>
  <si>
    <t>iw0ek0fo0]xks[koy</t>
  </si>
  <si>
    <t>iw0ek0fo0]iobZ</t>
  </si>
  <si>
    <t>iw0ek0fo0]ljk;iqy</t>
  </si>
  <si>
    <t>iw0ek0fo0]gsorh</t>
  </si>
  <si>
    <t>iw0ek0fo0]cgkmn~nhuiqj</t>
  </si>
  <si>
    <t>iw0ek0fo0]Qnxqfn;k</t>
  </si>
  <si>
    <t>ljS;k HkViqjk</t>
  </si>
  <si>
    <t>iw0ek0fo0]ljS;k HkViqjk</t>
  </si>
  <si>
    <t>iw0ek0fo0]vEckjh</t>
  </si>
  <si>
    <t>iw0ek0fo0]edlwfn;k</t>
  </si>
  <si>
    <t>iw0ek0fo0]vka/khiqj</t>
  </si>
  <si>
    <t xml:space="preserve">iw0ek0fo0]clgh </t>
  </si>
  <si>
    <t>iw0ek0fo0]xqedksBh</t>
  </si>
  <si>
    <t>iw0ek0fo0]Qrrsiqj 'ksjvyh</t>
  </si>
  <si>
    <t>iw0ek0fo0]jkekiqj</t>
  </si>
  <si>
    <t>iw0ek0fo0]futkeiqj</t>
  </si>
  <si>
    <t>iw0ek0fo0]e[knweiqj</t>
  </si>
  <si>
    <t>iw0ek0fo0]jSnk</t>
  </si>
  <si>
    <t>iw0ek0fo0]feRrwiqj</t>
  </si>
  <si>
    <t>iw0ek0fo0]cybZiqj</t>
  </si>
  <si>
    <t>iw0ek0fo0]fHkVkSjk</t>
  </si>
  <si>
    <t>iw0ek0fo0]igkM+iqj</t>
  </si>
  <si>
    <t>iw0ek0fo0]gfM+;k</t>
  </si>
  <si>
    <t>iw0ek0fo0]unslj</t>
  </si>
  <si>
    <t>iw0ek0fo0]eqgEeniqj</t>
  </si>
  <si>
    <t>iw0ek0fo0][k.MkSjk</t>
  </si>
  <si>
    <t>iw0ek0fo0]dykQriqj</t>
  </si>
  <si>
    <t>iw0ek0fo0]gehjiqj</t>
  </si>
  <si>
    <t>iw0ek0fo0][kS:n~nhuiqj</t>
  </si>
  <si>
    <t>iw0ek0fo0][ksehiqj</t>
  </si>
  <si>
    <t>iw0ek0fo0]xks/kuk</t>
  </si>
  <si>
    <t>iw0ek0fo0]gkthiqj dqnjr</t>
  </si>
  <si>
    <t>iw0ek0fo0]tkQjiqj dFkdku</t>
  </si>
  <si>
    <t>iap:[koka</t>
  </si>
  <si>
    <t>iw0ek0fo0]eSxuk</t>
  </si>
  <si>
    <t>iw0ek0fo0]csyokbZ</t>
  </si>
  <si>
    <t>iw0ek0fo0]Hkq[kyh iwjkujflag</t>
  </si>
  <si>
    <t>iw0ek0fo0][kqjpUnk</t>
  </si>
  <si>
    <t>iw0ek0fo0]lqyseiqj</t>
  </si>
  <si>
    <t>iw0ek0fo0]cLrh pd</t>
  </si>
  <si>
    <t>iw0ek0fo0]vyhuxj</t>
  </si>
  <si>
    <t>iw0ek0fo0]c[kfj;k</t>
  </si>
  <si>
    <t>iw0ek0fo0]ujiriqj bczkfgeiqj</t>
  </si>
  <si>
    <t>iw0ek0fo0]lqYrkuiqj</t>
  </si>
  <si>
    <t>tu lsod b0dk0lykjiqj</t>
  </si>
  <si>
    <t>iw0ek0fo0]izrkiiqj</t>
  </si>
  <si>
    <t>iw0ek0fo0]iz/kkuiqj</t>
  </si>
  <si>
    <t>iw0ek0fo0]dksgM+k</t>
  </si>
  <si>
    <t>iw0ek0fo0]u'kkSiqj</t>
  </si>
  <si>
    <t>iw0ek0fo0]xn~nksiqj</t>
  </si>
  <si>
    <t>iw0ek0fo0]e&gt;kSjk</t>
  </si>
  <si>
    <t>iw0ek0fo0]jTtkdiqj</t>
  </si>
  <si>
    <t>iw0ek0fo0]'kkgjktk</t>
  </si>
  <si>
    <t>iw0ek0fo0]ykjiqj xkSgj</t>
  </si>
  <si>
    <t>beyh egqvk</t>
  </si>
  <si>
    <t>iw0ek0fo0]beyh egqvk</t>
  </si>
  <si>
    <t>/kq/kqjh</t>
  </si>
  <si>
    <t>iw0ek0fo0]/kq/kqjh</t>
  </si>
  <si>
    <t>Jh yky cgknqj 'kkL=h]b0dk]feYdhiqj</t>
  </si>
  <si>
    <t>Jherh jkts'ojh nsoh egknso izlkn b0dk0Jhjkeiqj iobZ</t>
  </si>
  <si>
    <t>vkn'kZ b0dk0gfM+;k</t>
  </si>
  <si>
    <t>turk b.Vj dkyst vEckjh</t>
  </si>
  <si>
    <t>foU/;s'ojh b0dk0 rqylhuxj</t>
  </si>
  <si>
    <t>Jherh HkxoUrh nsoh jktdh; ckfydk b0dk0vEckjh</t>
  </si>
  <si>
    <t>iw0ek0fo0]?kfV;k</t>
  </si>
  <si>
    <t>iw0ek0fo0][kfjgkuh</t>
  </si>
  <si>
    <t>iw0ek0fo0][kjxiqj</t>
  </si>
  <si>
    <t>iw0ek0fo0]cjok lkxj</t>
  </si>
  <si>
    <t>iw0ek0fo0]cNoy</t>
  </si>
  <si>
    <t>uxj iapk;r 
esguxj</t>
  </si>
  <si>
    <t>iw0ek0fo0]dU;k esguxj</t>
  </si>
  <si>
    <t>iw0ek0fo0]ekSfy;k</t>
  </si>
  <si>
    <t>iw0ek0fo0]esguxj</t>
  </si>
  <si>
    <t>iw0ek0fo0]fd'kqunkliqj</t>
  </si>
  <si>
    <t>iw0ek0fo0]flagiqj</t>
  </si>
  <si>
    <t>iw0ek0fo0]fllok</t>
  </si>
  <si>
    <t>fo".kqiqj</t>
  </si>
  <si>
    <t>iw0ek0fo0]fo".kqiqj</t>
  </si>
  <si>
    <t>iw0ek0fo0]fot;hiqj</t>
  </si>
  <si>
    <t>fQfughuh</t>
  </si>
  <si>
    <t>iw0ek0fo0]fQfughuh</t>
  </si>
  <si>
    <t>iw0ek0fo0]gVok</t>
  </si>
  <si>
    <t>iw0ek0fo0]Hkksikyiqj</t>
  </si>
  <si>
    <t>iw0ek0fo0]Hkksjeiqj</t>
  </si>
  <si>
    <t>iw0ek0fo0]iUngk</t>
  </si>
  <si>
    <t>iw0ek0fo0]iVuk</t>
  </si>
  <si>
    <t>ubZ ify;k</t>
  </si>
  <si>
    <t>Jh prqZHkqt ubZ ify;k</t>
  </si>
  <si>
    <t>iw0ek0fo0]jk;iqj iV~Vh</t>
  </si>
  <si>
    <t>jkuhiqj idfM+;k</t>
  </si>
  <si>
    <t>iw0ek0fo0]jkuhiqj idfM+;k</t>
  </si>
  <si>
    <t>'kghn f'ko'kadj 
dEgfj;k</t>
  </si>
  <si>
    <t>iw0ek0fo0]ljnkjxat</t>
  </si>
  <si>
    <t>iw0ek0fo0]lsjkZ</t>
  </si>
  <si>
    <t>iw0ek0fo0]Mhgk</t>
  </si>
  <si>
    <t>iw0ek0fo0]nkek</t>
  </si>
  <si>
    <t>nsobZr</t>
  </si>
  <si>
    <t>iw0ek0fo0]nsobZr</t>
  </si>
  <si>
    <t>iw0ek0fo0]nsofj;k</t>
  </si>
  <si>
    <t>iw0ek0fo0]ohjHkkuiqj</t>
  </si>
  <si>
    <t>iw0ek0fo0]pdokjk</t>
  </si>
  <si>
    <t>t; fdlku vfg;kbZ</t>
  </si>
  <si>
    <t>iw0ek0fo0]tedh</t>
  </si>
  <si>
    <t>iw0ek0fo0]ubZ</t>
  </si>
  <si>
    <t>iw0ek0fo0]xatksj</t>
  </si>
  <si>
    <t>iw0ek0fo0]xksikyiqj</t>
  </si>
  <si>
    <t>iw0ek0fo0]xn~nhiqj</t>
  </si>
  <si>
    <t>xq:sgFkk</t>
  </si>
  <si>
    <t>iw0ek0fo0]xq:sgFkk</t>
  </si>
  <si>
    <t>ykSng</t>
  </si>
  <si>
    <t>iw0ek0fo0]ykSng bekniqj</t>
  </si>
  <si>
    <t>fiy[kqvka</t>
  </si>
  <si>
    <t>ekrs'ojh iw0ek0fo0d`".kuxj pUnuh</t>
  </si>
  <si>
    <t>v0m0ek0nkSyriqj</t>
  </si>
  <si>
    <t>iapk;r b.Vj dkyst js.Mk</t>
  </si>
  <si>
    <t>ckck nsoukFk jko b.Vj dkyst [kjxiqj</t>
  </si>
  <si>
    <t>iapk;r b.Vj dkyst xkSjk esguxj</t>
  </si>
  <si>
    <t>'kadj b0dk0Mhgk</t>
  </si>
  <si>
    <t>iw0ek0fo0]djkSrh</t>
  </si>
  <si>
    <t>iw0ek0fo0]vekjh</t>
  </si>
  <si>
    <t>iw0ek0fo0]lksukiqj</t>
  </si>
  <si>
    <t>iw0ek0fo0]/kjokjk</t>
  </si>
  <si>
    <t>dkjhlkFk</t>
  </si>
  <si>
    <t>iw0ek0fo0]dkjhlkFk</t>
  </si>
  <si>
    <t>iw0ek0fo0]ohjHknziqj</t>
  </si>
  <si>
    <t>iw0ek0fo0]cjgh</t>
  </si>
  <si>
    <t>iw0ek0fo0]ctgka</t>
  </si>
  <si>
    <t>iw0ek0fo0]bfnyiqj</t>
  </si>
  <si>
    <t>iw0ek0fo0]/kukjcka/k</t>
  </si>
  <si>
    <t>VM+ok</t>
  </si>
  <si>
    <t>iw0ek0fo0]/keZiqj</t>
  </si>
  <si>
    <t>iw0ek0fo0]feRrwiqj nfyrcLrh</t>
  </si>
  <si>
    <t>iw0ek0fo0]vengh</t>
  </si>
  <si>
    <t>iw0ek0fo0]clfxr</t>
  </si>
  <si>
    <t>iw0ek0fo0]'kkgiqj</t>
  </si>
  <si>
    <t>iw0ek0fo0]djmr</t>
  </si>
  <si>
    <t>iw0ek0fo0]cksguk</t>
  </si>
  <si>
    <t>iw0ek0fo0]tgkukxat</t>
  </si>
  <si>
    <t>iw0ek0fo0]xks/kkSjk</t>
  </si>
  <si>
    <t>Jh xkSre /kjokjk</t>
  </si>
  <si>
    <t>iw0ek0fo0]dksYgw[kksj</t>
  </si>
  <si>
    <t>/kuNqyk</t>
  </si>
  <si>
    <t>iw0ek0fo0]ccqjk</t>
  </si>
  <si>
    <t>iw0ek0fo0]Hkkxor</t>
  </si>
  <si>
    <t>Hkwifriqj</t>
  </si>
  <si>
    <t>iw0ek0fo0]ljk;jUuk</t>
  </si>
  <si>
    <t>iw0ek0fo0][kkfylk</t>
  </si>
  <si>
    <t>iw0ek0fo0]Øeks0cM+gyxat</t>
  </si>
  <si>
    <t>iw0ek0fo0]vQtyiqj</t>
  </si>
  <si>
    <t>iw0ek0fo0]fVlkSjk ekQh</t>
  </si>
  <si>
    <t>iw0ek0fo0]nkSyrkckn</t>
  </si>
  <si>
    <t>iw0ek0fo0]ftxjl.Mh</t>
  </si>
  <si>
    <t>iw0ek0fo0]vfgjkSyh</t>
  </si>
  <si>
    <t>iw0ek0fo0]ijklh</t>
  </si>
  <si>
    <t>iw0ek0fo0]eUns</t>
  </si>
  <si>
    <t>iw0ek0fo0]lsejkSy</t>
  </si>
  <si>
    <t>elaqvk</t>
  </si>
  <si>
    <t>iw0ek0fo0]elaqvk</t>
  </si>
  <si>
    <t>cM+kSjk cqtqxZ</t>
  </si>
  <si>
    <t>iw0ek0fo0]cM+kSjk cqtqxZ</t>
  </si>
  <si>
    <t>duSyk</t>
  </si>
  <si>
    <t>iw0ek0fo0]duSyk</t>
  </si>
  <si>
    <t>iw0ek0fo0]QStiqj</t>
  </si>
  <si>
    <t>jkgqy pØikuiqj</t>
  </si>
  <si>
    <t>iw0ek0fo0]fd'kquiqj</t>
  </si>
  <si>
    <t>rkaMh</t>
  </si>
  <si>
    <t>iw0ek0fo0]rkaMh</t>
  </si>
  <si>
    <t>iw0ek0fo0]Hkqtgh</t>
  </si>
  <si>
    <t>enjlk vjfc;k ft;kmymywe eUns tkQjiqj</t>
  </si>
  <si>
    <t>iw0ek0fo0]HkVxkaok</t>
  </si>
  <si>
    <t>iw0ek0fo0]dknhiqj</t>
  </si>
  <si>
    <t>iw0ek0fo0]isoBk</t>
  </si>
  <si>
    <t>iVgqvka</t>
  </si>
  <si>
    <t>iw0ek0fo0]iVgqvka</t>
  </si>
  <si>
    <t>iw0ek0fo0]VsYgqvk</t>
  </si>
  <si>
    <t>iw0ek0fo0]csykdksV</t>
  </si>
  <si>
    <t>Jh jke jk"V~h; b0dk0tgkukxat</t>
  </si>
  <si>
    <t>Jh oS".ko gfjgj nkl b0dk0 'ksjiqj dqVh</t>
  </si>
  <si>
    <t>cq&lt;uiqj</t>
  </si>
  <si>
    <t>m0ik0fo0 dks;ylk</t>
  </si>
  <si>
    <t>m0ik0fo0 dks;ylkAA</t>
  </si>
  <si>
    <t>HkSjoiqj</t>
  </si>
  <si>
    <t>m0ik0fo0 HkSjksiqj</t>
  </si>
  <si>
    <t>m0izk0fo0 ddjgh</t>
  </si>
  <si>
    <t>djegkWMhxqjiqj</t>
  </si>
  <si>
    <t>m0izk0fo0 djegk¡ Mhxqjiqj</t>
  </si>
  <si>
    <t>m0izk0fo0 Hkhekdksy</t>
  </si>
  <si>
    <t>m0izk0fo0 HkSjksnkliqj</t>
  </si>
  <si>
    <t>m0izk0fo0 xkSjk</t>
  </si>
  <si>
    <t>m0izk0fo0 dVksgh</t>
  </si>
  <si>
    <t>m0izk0fo0l?kuiV~Vh</t>
  </si>
  <si>
    <t>dkSfm;klqesjiqj</t>
  </si>
  <si>
    <t>dksSfM;k</t>
  </si>
  <si>
    <t>m0ik0fo0 dkSfM;k</t>
  </si>
  <si>
    <t>HkhyeiqjNijk</t>
  </si>
  <si>
    <t>m0ik0fo0dch:n~nhuiqj</t>
  </si>
  <si>
    <t xml:space="preserve"> 'ksjok dajukbZpd</t>
  </si>
  <si>
    <t>m0izk0fo0 'ksjok</t>
  </si>
  <si>
    <t xml:space="preserve"> eqckjdiqj</t>
  </si>
  <si>
    <t>m0izk0fo0 cMkxkWo eqckjdiqj</t>
  </si>
  <si>
    <t>ljS;k</t>
  </si>
  <si>
    <t>m0ik0fo0 ljS;k</t>
  </si>
  <si>
    <t>m0izk0fo0 vekjh</t>
  </si>
  <si>
    <t>m0ik0fo0 cgsfy;kikj</t>
  </si>
  <si>
    <t>m0izk0fo0 vrjSB</t>
  </si>
  <si>
    <t>vVgjk</t>
  </si>
  <si>
    <t>m0izk0fo0 vVgjk</t>
  </si>
  <si>
    <t>e[kugkW</t>
  </si>
  <si>
    <t>m0ek0fo0 e[kugkW</t>
  </si>
  <si>
    <t>jRukosa</t>
  </si>
  <si>
    <t>iw0ek0fo0 jrukos</t>
  </si>
  <si>
    <t>iw0ek0fo0 HkjkSyh</t>
  </si>
  <si>
    <t>iw0ek0fo0 iklhiqj fldgqyk</t>
  </si>
  <si>
    <t>iw0ek0fo0 HkVkSyh eq0 tykyiqj</t>
  </si>
  <si>
    <t>iw0ek0fo0 uxok eSuqn~nhuiqj</t>
  </si>
  <si>
    <t>okftniqj</t>
  </si>
  <si>
    <t>iw0ek0fo0 Vgjokftniqj</t>
  </si>
  <si>
    <t>iw0ek0fo0 cHkuiqjk</t>
  </si>
  <si>
    <t>iw0ek0fo0 okftniqj</t>
  </si>
  <si>
    <t>iw0ek0fo0 nsofj;k</t>
  </si>
  <si>
    <t xml:space="preserve"> HkSnkSjk eksyukiqj</t>
  </si>
  <si>
    <t>iw0ek0fo0 HkSnkSjk eksyukiqj</t>
  </si>
  <si>
    <t>/kustikWrh</t>
  </si>
  <si>
    <t>iw0ek0fo0 ikWrh</t>
  </si>
  <si>
    <t>iklhiqj</t>
  </si>
  <si>
    <t>iw0ek0fo0 eq[kfyliqj</t>
  </si>
  <si>
    <t>eksyukiqj u0 iV~Vh</t>
  </si>
  <si>
    <t>iw0ek0fo0 eksyukiqj u0 iV~Vh</t>
  </si>
  <si>
    <t xml:space="preserve"> rksukjh</t>
  </si>
  <si>
    <t>iw0ek0fo0 rksukjh</t>
  </si>
  <si>
    <t>iw0ek0fo0 jlwyiqj iklhiqj</t>
  </si>
  <si>
    <t>ykyiqj</t>
  </si>
  <si>
    <t>iw0ek0fo0 fiijh</t>
  </si>
  <si>
    <t xml:space="preserve"> HkkÅiqj</t>
  </si>
  <si>
    <t>iw0ek0fo0 HkkÅiqj</t>
  </si>
  <si>
    <t>eM+Nk gfjcYyHk</t>
  </si>
  <si>
    <t>iw0ek0fo0 eM+Nk gfjcYyHk</t>
  </si>
  <si>
    <t xml:space="preserve"> cudV txnh'k</t>
  </si>
  <si>
    <t>iw0ek0fo0 cudV txnh'k</t>
  </si>
  <si>
    <t>dkSfM;k</t>
  </si>
  <si>
    <t>xks0iw0ek0Mhxqjiqj eBxksfoUn</t>
  </si>
  <si>
    <t>xk0Lek0b.Vj dkyst dkSfM;k</t>
  </si>
  <si>
    <t>gwWlsiqj jkeft;kou</t>
  </si>
  <si>
    <t>tw0 gk0Ldwy ckSf&lt;;k</t>
  </si>
  <si>
    <t>ckck c:vknkl iw0ek0 fo0 Vgj okftniqj</t>
  </si>
  <si>
    <t>Vgjfd'kqunsoiqj</t>
  </si>
  <si>
    <t>Jh ekW fo0pUnz vk0 ck0iw0ek0fo0 Vgjokftniqj</t>
  </si>
  <si>
    <t>Jh ctjax tw0 gk0 eknsiqj vrjSB</t>
  </si>
  <si>
    <t>b0xk0ck0iw0 ek0 fo0 dks;ylk</t>
  </si>
  <si>
    <t>nk0m0xkS0gq0[kk0 ljS;k</t>
  </si>
  <si>
    <t>iw0ek0fo0]fprkjk egewniqj</t>
  </si>
  <si>
    <t>iw0ek0fo0]lqjgu</t>
  </si>
  <si>
    <t>dkSjkxguh</t>
  </si>
  <si>
    <t>/kaxoy</t>
  </si>
  <si>
    <t>iw0ek0fo0]/kaxoy</t>
  </si>
  <si>
    <t>iw0ek0fo0]fllokjk</t>
  </si>
  <si>
    <t>iw0ek0fo0]cLrh diwjh</t>
  </si>
  <si>
    <t>iw0ek0fo0]dkysiqj</t>
  </si>
  <si>
    <t>iw0ek0fo0]dksgjkSyh</t>
  </si>
  <si>
    <t>iw0ek0fo0]dqEHk</t>
  </si>
  <si>
    <t>iw0ek0fo0]Hkknksa</t>
  </si>
  <si>
    <t>iw0ek0fo0]ujosa</t>
  </si>
  <si>
    <t>iw0ek0fo0]ykjiqj lkgcvyh</t>
  </si>
  <si>
    <t>iw0ek0fo0]tsBgjh</t>
  </si>
  <si>
    <t>iw0ek0fo0]dekyiqj</t>
  </si>
  <si>
    <t>ylM+k dyk</t>
  </si>
  <si>
    <t>iw0ek0fo0]ylM+k dyk</t>
  </si>
  <si>
    <t>ylM+k [kqnZ</t>
  </si>
  <si>
    <t>iw0ek0fo0]ylM+k [kqnZ</t>
  </si>
  <si>
    <t>iw0ek0fo0]uksukjh</t>
  </si>
  <si>
    <t>iw0ek0fo0]nsgnqvkj</t>
  </si>
  <si>
    <t>iw0ek0fo0]fudklhiqj</t>
  </si>
  <si>
    <t>iw0ek0fo0]lksgkSyh</t>
  </si>
  <si>
    <t>iw0ek0fo0]txnh'kiqj</t>
  </si>
  <si>
    <t>nqcjk</t>
  </si>
  <si>
    <t>iw0ek0fo0]nqcjk</t>
  </si>
  <si>
    <t>pdpksjkZ</t>
  </si>
  <si>
    <t>iw0ek0fo0]pdpksjkZ</t>
  </si>
  <si>
    <t>pd bLyke</t>
  </si>
  <si>
    <t>iw0ek0fo0]fyykbZ</t>
  </si>
  <si>
    <t>dq:FkqZok</t>
  </si>
  <si>
    <t>iw0ek0fo0]dksngjk</t>
  </si>
  <si>
    <t>iw0ek0fo0]n'keM+k</t>
  </si>
  <si>
    <t>iw0ek0fo0]cjkZ</t>
  </si>
  <si>
    <t>iw0ek0fo0]lrSuh</t>
  </si>
  <si>
    <t>iw0ek0fo0]cSjh</t>
  </si>
  <si>
    <t>iw0ek0fo0]csyokuk</t>
  </si>
  <si>
    <t>egqtkusoknk</t>
  </si>
  <si>
    <t>iw0ek0fo0]egqtkusoknk</t>
  </si>
  <si>
    <t>lksugjk</t>
  </si>
  <si>
    <t>iw0ek0fo0]lksugjk</t>
  </si>
  <si>
    <t>bjuk xksdwyiqj</t>
  </si>
  <si>
    <t>iw0ek0fo0]veukosa</t>
  </si>
  <si>
    <t>iw0ek0fo0]ikjk</t>
  </si>
  <si>
    <t>iw0ek0fo0]dLck Qrsgiqj</t>
  </si>
  <si>
    <t>iw0ek0fo0]jaxMhg</t>
  </si>
  <si>
    <t>iw0ek0fo0]dqfj;kaok</t>
  </si>
  <si>
    <t>csygjh bekevyh</t>
  </si>
  <si>
    <t>iw0ek0fo0]csygjh bekevyh</t>
  </si>
  <si>
    <t>iw0ek0fo0]iqjUnjiqj</t>
  </si>
  <si>
    <t>iw0ek0fo0]gSnjkckn</t>
  </si>
  <si>
    <t>iw0ek0fo0]cwank</t>
  </si>
  <si>
    <t>iw0ek0fo0]lfgtuk</t>
  </si>
  <si>
    <t>iw0ek0fo0]fldjkSj</t>
  </si>
  <si>
    <t>iw0ek0fo0]HkkfVuikjk</t>
  </si>
  <si>
    <t>iw0ek0fo0]vlbZ eksyukiqj</t>
  </si>
  <si>
    <t>iw0ek0fo0];qlqQiqj [kkuiqj</t>
  </si>
  <si>
    <t>iw0ek0fo0]Qqys'k</t>
  </si>
  <si>
    <t>iw0ek0fo0]vkexkao</t>
  </si>
  <si>
    <t>iw0ek0fo0]d:bZ</t>
  </si>
  <si>
    <t>iw0ek0fo0]idjkSy</t>
  </si>
  <si>
    <t>gk0tw0tw0gk0LdwydkSjk xguh</t>
  </si>
  <si>
    <t>ds0oh0b.Vj dkyst loksZn; uxj</t>
  </si>
  <si>
    <t>fl)s'ojh turk m0ek0fo0 tsBgjh</t>
  </si>
  <si>
    <t>vkn'kZ m0ek0fo0lqjgu</t>
  </si>
  <si>
    <t>iw0ek0fo0]ykjiqj cDlw</t>
  </si>
  <si>
    <t>iw0ek0fo0]latjiqj</t>
  </si>
  <si>
    <t>iw0ek0fo0]ehjiqj</t>
  </si>
  <si>
    <t>iw0ek0fo0]cM+gfj;k</t>
  </si>
  <si>
    <t>Qjhnwuiqj</t>
  </si>
  <si>
    <t>iw0ek0fo0]nksLriqj</t>
  </si>
  <si>
    <t>nfj[kk 'ks[k</t>
  </si>
  <si>
    <t xml:space="preserve">iw0ek0fo0]nfj[kk </t>
  </si>
  <si>
    <t>iw0ek0fo0]ljk; lSQ</t>
  </si>
  <si>
    <t>iw0ek0fo0]lqjgh cqtqxZ</t>
  </si>
  <si>
    <t>iw0ek0fo0]jktkiqj fldjkSj</t>
  </si>
  <si>
    <t>dksnkSyh [kqnZ</t>
  </si>
  <si>
    <t>iw0ek0fo0]dksjkSyh [kqnZ</t>
  </si>
  <si>
    <t>iw0ek0fo0][kkudkg</t>
  </si>
  <si>
    <t>iw0ek0fo0]vcMhgk</t>
  </si>
  <si>
    <t>iw0ek0fo0]futkeqn~nhuiV~Vh</t>
  </si>
  <si>
    <t>iw0ek0fo0]cLrh</t>
  </si>
  <si>
    <t>iw0ek0fo0]fVdfj;k</t>
  </si>
  <si>
    <t>iw0ek0fo0]lqjgh [kqnZ</t>
  </si>
  <si>
    <t>fldgqvk</t>
  </si>
  <si>
    <t>iw0ek0fo0]fldgqyk</t>
  </si>
  <si>
    <t>iobZ ykMiqj</t>
  </si>
  <si>
    <t>iw0ek0fo0]ljk;ehj</t>
  </si>
  <si>
    <t>iw0ek0fo0]fu;kmt</t>
  </si>
  <si>
    <t>ehj cDliqj</t>
  </si>
  <si>
    <t>iw0ek0fo0]cDliqj</t>
  </si>
  <si>
    <t>iw0ek0fo0]dkSfM+;k</t>
  </si>
  <si>
    <t>[kSjk ijotskckn</t>
  </si>
  <si>
    <t>iw0ek0fo0]fotgj eSuqn~nhuiqj</t>
  </si>
  <si>
    <t>ikbUnkiqj</t>
  </si>
  <si>
    <t>iw0ek0fo0]xkSliqj</t>
  </si>
  <si>
    <t>iw0ek0fo0]cq)lsuiqj</t>
  </si>
  <si>
    <t>iw0ek0fo0]ijostkckn</t>
  </si>
  <si>
    <t>iw0ek0fo0]fetkZiqj</t>
  </si>
  <si>
    <t>iw0ek0fo0]ikbUnkiqj</t>
  </si>
  <si>
    <t>iw0ek0fo0]nqokZlk</t>
  </si>
  <si>
    <t>iw0ek0fo0]ekSuk</t>
  </si>
  <si>
    <t>iw0ek0fo0]cuohjiqj</t>
  </si>
  <si>
    <t>e/kqjkeiqj</t>
  </si>
  <si>
    <t>iw0ek0fo0]eqfM+;kj</t>
  </si>
  <si>
    <t>iw0ek0fo0]e/kqjkeiqj</t>
  </si>
  <si>
    <t>iapk;r b.Vj dkyst [kkuiqj ljk;ehj</t>
  </si>
  <si>
    <t>vkn'kZ lsok iw0ek0fo0cM+h djkSyh ljk;ehj</t>
  </si>
  <si>
    <t>chukikjk</t>
  </si>
  <si>
    <t>vk;'kk fln~nhdk jt fuLoka tw0gk0Ldwychukikjk</t>
  </si>
  <si>
    <t>turk b0dk0 [kqVkSyh</t>
  </si>
  <si>
    <t>chukikj b0dk0chukikjk</t>
  </si>
  <si>
    <t>xaxk izlkn b0dk0 txnh'kiqj</t>
  </si>
  <si>
    <t>iw0ek0fo0][kkuiqj fprjkoy</t>
  </si>
  <si>
    <t>iw0ek0fo0][k.Mokjh</t>
  </si>
  <si>
    <t>jktdh; ckfydk b0dk0]ljk;ehj</t>
  </si>
  <si>
    <t>rkt ljLorh ckfydk] xguh txnh'kiqj</t>
  </si>
  <si>
    <t>Jh Hk`xqukFk flag ck0fo0] cuohjiqj</t>
  </si>
  <si>
    <t>Jh d`".kkuUn Lek0 tw0gk0Ldwy nqokZlk</t>
  </si>
  <si>
    <t>iw0ek0fo0]cqnSBk</t>
  </si>
  <si>
    <t>iw0ek0fo0]erkSyhiqj</t>
  </si>
  <si>
    <t>iw0ek0fo0]tekyiqj</t>
  </si>
  <si>
    <t>iw0ek0fo0]gfFk;k</t>
  </si>
  <si>
    <t>iw0ek0fo0]ckxy[kjkao</t>
  </si>
  <si>
    <t>iw0ek0fo0]tkQjiqj</t>
  </si>
  <si>
    <t>iw0ek0fo0]rekSyh</t>
  </si>
  <si>
    <t>dksyckt</t>
  </si>
  <si>
    <t>iw0ek0fo0]dksyik.Ms</t>
  </si>
  <si>
    <t>iw0ek0fo0]mdjkSM+k</t>
  </si>
  <si>
    <t>iw0ek0fo0]gkfQtiqj</t>
  </si>
  <si>
    <t>fd'kqunkliqjAA</t>
  </si>
  <si>
    <t>djsUgqvk</t>
  </si>
  <si>
    <t>iw0ek0fo0]djsUgqvk</t>
  </si>
  <si>
    <t>iw0ek0fo0]cn~nksiqj</t>
  </si>
  <si>
    <t>iw0ek0fo0]HkaojukFk</t>
  </si>
  <si>
    <t>iw0ek0fo0]ddjgVk</t>
  </si>
  <si>
    <t>iw0ek0fo0]eupksHkk</t>
  </si>
  <si>
    <t>c;klh</t>
  </si>
  <si>
    <t>iw0ek0fo0]eksyukiqj</t>
  </si>
  <si>
    <t>iw0ek0fo0]c;klh</t>
  </si>
  <si>
    <t>iw0ek0fo0]gfjgjiqj</t>
  </si>
  <si>
    <t>iw0ek0fo0]lsgnk</t>
  </si>
  <si>
    <t>iw0ek0fo0]cHkukSyh ekQh</t>
  </si>
  <si>
    <t>iw0ek0fo0]csykxj</t>
  </si>
  <si>
    <t>fd'kqunkliqjA</t>
  </si>
  <si>
    <t>iw0ek0fo0]gkalkiqj</t>
  </si>
  <si>
    <t>iw0ek0fo0]djuiqj</t>
  </si>
  <si>
    <t>iw0ek0fo0]dV?kj lnj</t>
  </si>
  <si>
    <t>iw0ek0fo0]iB[kkSyh</t>
  </si>
  <si>
    <t>iw0ek0fo0]jkeiqj tIrh</t>
  </si>
  <si>
    <t>dEgsuij</t>
  </si>
  <si>
    <t>iw0ek0fo0]dEgsuij</t>
  </si>
  <si>
    <t>iw0ek0fo0]ekruiqj</t>
  </si>
  <si>
    <t>iw0ek0fo0]gyqokMhg</t>
  </si>
  <si>
    <t>iw0ek0fo0]fldjkSjk</t>
  </si>
  <si>
    <t>iw0ek0fo0]gj[kwiqj</t>
  </si>
  <si>
    <t>iw0ek0fo0][kks0ek/kksiV~Vh</t>
  </si>
  <si>
    <t>eqt¶Qjiqj</t>
  </si>
  <si>
    <t>iw0ek0fo0]eqt¶Qjiqj</t>
  </si>
  <si>
    <t>iw0ek0fo0]x;kliqj</t>
  </si>
  <si>
    <t>iw0ek0fo0]djheqn~nhuiqj</t>
  </si>
  <si>
    <t>dksM+j vteriqj</t>
  </si>
  <si>
    <t>iw0ek0fo0]ljk; eanjkt</t>
  </si>
  <si>
    <t>jkeiqj lwnh</t>
  </si>
  <si>
    <t>dkS'kY;k iw0ek0fo0 lqnbZiqj</t>
  </si>
  <si>
    <t>turk tw0gk0Ldw0 xaxfV;k</t>
  </si>
  <si>
    <t>Jh nqxkZ th iw0ek0fo0p.Ms'oj ¼ckyd½</t>
  </si>
  <si>
    <t>Jh nqxkZ th iw0ek0fo0p.Ms'oj ¼ckfyd½</t>
  </si>
  <si>
    <t>fdlku iw0ek0fo0 fl/kkjh</t>
  </si>
  <si>
    <t>Åapkxkao</t>
  </si>
  <si>
    <t>Jh 'kadj th iw0ek0fo0 Åapkxkao</t>
  </si>
  <si>
    <t>lsok lnu iw0ek0fo0 vkteiqj pfd;k</t>
  </si>
  <si>
    <t>xka/khb0dkyst fd'kqunkliqj</t>
  </si>
  <si>
    <t>xka/kh xq:dqy b0dk0HkaojukFk</t>
  </si>
  <si>
    <t>Lis'ky Vs~fuax lsUVj jkeiqj tIrh</t>
  </si>
  <si>
    <t>Lis'ky Vs~fuax lsUVj tkQjiqj ^,*</t>
  </si>
  <si>
    <t>iw0ek0fo0]ysMwikj</t>
  </si>
  <si>
    <t>iw0ek0fo0]rsjgh</t>
  </si>
  <si>
    <t>iw0ek0fo0]cHkuiqjk</t>
  </si>
  <si>
    <t>iw0ek0fo0]fHkrsgjk</t>
  </si>
  <si>
    <t>iw0ek0fo0]dIrkuxat</t>
  </si>
  <si>
    <t>ukS0ns0t0fd0&amp;A</t>
  </si>
  <si>
    <t>iw0ek0fo0]ukS0ns0t0fd0&amp;A</t>
  </si>
  <si>
    <t>iw0ek0fo0]tksM+okoj</t>
  </si>
  <si>
    <t>iw0ek0fo0]nsokjk dnhe</t>
  </si>
  <si>
    <t>iw0ek0fo0]eygiqjok</t>
  </si>
  <si>
    <t>iw0ek0fo0]clUriqj</t>
  </si>
  <si>
    <t>nsokjk gj[kiqjk</t>
  </si>
  <si>
    <t>iw0ek0fo0]nsokjk gj[kiqjk</t>
  </si>
  <si>
    <t>nsokjk rqqdZpkjk</t>
  </si>
  <si>
    <t>iw0ek0fo0]nsokjk rqqdZpkjk</t>
  </si>
  <si>
    <t>iw0ek0fo0]egs'kiqj</t>
  </si>
  <si>
    <t>gj[kiqjk [kkl</t>
  </si>
  <si>
    <t>iw0ek0fo0]gj[kiqjk</t>
  </si>
  <si>
    <t>iw0ek0fo0]egjktxat</t>
  </si>
  <si>
    <t>iw0ek0fo0]f'koiqj</t>
  </si>
  <si>
    <t>iw0ek0fo0]:Ik;uiqj</t>
  </si>
  <si>
    <t>iw0ek0fo0]ijleuiqj</t>
  </si>
  <si>
    <t>ukS0 rqdZpkjk</t>
  </si>
  <si>
    <t>iw0ek0fo0]ukS0 gj[kiqjk</t>
  </si>
  <si>
    <t>xkslkbZiqj</t>
  </si>
  <si>
    <t>iw0ek0fo0]cSnjk</t>
  </si>
  <si>
    <t>iw0ek0fo0]ij'kqjkeiqj</t>
  </si>
  <si>
    <t>iw0ek0fo0]tehyiqj</t>
  </si>
  <si>
    <t>iw0ek0fo0]bVkSjk n;ky</t>
  </si>
  <si>
    <t>vjkth vekuh</t>
  </si>
  <si>
    <t>iw0ek0fo0]vjkth vekuh</t>
  </si>
  <si>
    <t>fldUnjiqj vk;ek</t>
  </si>
  <si>
    <t>iw0ek0fo0]fldUnjiqj vk;ek</t>
  </si>
  <si>
    <t>eg:iqj</t>
  </si>
  <si>
    <t>iw0ek0fo0]eg:iqj</t>
  </si>
  <si>
    <t>iw0ek0fo0]cStqvkiqj</t>
  </si>
  <si>
    <t>fla/kokjk [kkl</t>
  </si>
  <si>
    <t xml:space="preserve">iw0ek0fo0]fla/kokjk </t>
  </si>
  <si>
    <t>iw0ek0fo0]uxok eSnks</t>
  </si>
  <si>
    <t>iw0ek0fo0]HkSalgk</t>
  </si>
  <si>
    <t>xksUnkiqj</t>
  </si>
  <si>
    <t>iw0ek0fo0]xksUnkiqj</t>
  </si>
  <si>
    <t>iw0ek0fo0]cq&lt;kos fglkeqn~nhuiqj</t>
  </si>
  <si>
    <t>eksrhiqj</t>
  </si>
  <si>
    <t>iw0ek0fo0]eksrhiqj</t>
  </si>
  <si>
    <t>iw0ek0fo0]j?kqukFkiqj</t>
  </si>
  <si>
    <t>iw0ek0fo0]pkaniqj v{kjpUnk</t>
  </si>
  <si>
    <t>iw0ek0fo0]eqjkniqj</t>
  </si>
  <si>
    <t>u0i0egjktxat</t>
  </si>
  <si>
    <t>iw0ek0fo0]d0 fo".kqiqj</t>
  </si>
  <si>
    <t>iw0ek0fo0]dqEgoV</t>
  </si>
  <si>
    <t>ckck lqHkdju lSniqj</t>
  </si>
  <si>
    <t>Jherh ijeknsoh tk;0 ljngka</t>
  </si>
  <si>
    <t>ekrk fd'kqunsoh cgkmn~nhuiqj</t>
  </si>
  <si>
    <t>t;lekt 'ksjiqj egoh</t>
  </si>
  <si>
    <t>loksZn; ukS0 rqdZpkjk</t>
  </si>
  <si>
    <t>Jh xka/kh  x&lt;+ dkSf'kd</t>
  </si>
  <si>
    <t>Jherh ljLorh psork</t>
  </si>
  <si>
    <t>ek0izk0iw0ek0fo0 psork</t>
  </si>
  <si>
    <t>Jh pUnz'ks[kj j??kwiqj</t>
  </si>
  <si>
    <t>cNqvkikj</t>
  </si>
  <si>
    <t>iw0ek0fo0]cNqvkikj</t>
  </si>
  <si>
    <t>iw0ek0fo0]cM+gjMhg</t>
  </si>
  <si>
    <t>iw0ek0fo0]ukScjkj f=iqjkj [kkylk</t>
  </si>
  <si>
    <t>iw0ek0fo0]vo'kkuiqj</t>
  </si>
  <si>
    <t>iw0ek0fo0]egkth ns0 tnhn</t>
  </si>
  <si>
    <t>Jh nqxkZ th m0ek0fo0 f'koiqj</t>
  </si>
  <si>
    <t>iw0ek0fo0]bczkfgeiqj</t>
  </si>
  <si>
    <t>ris'ojh nsoh tk;loky b0dk0 ljngka cktkj</t>
  </si>
  <si>
    <t>ckck j?kqcj nkl b0dk0tehyiqj</t>
  </si>
  <si>
    <t>yksd f'k{kk ifj"kn b0dk0ljngka</t>
  </si>
  <si>
    <t>vkn'kZ b0dk0egs'kiqj</t>
  </si>
  <si>
    <t>b.VjehfMV dkyst dIrkuxat</t>
  </si>
  <si>
    <t>dwck[kkl</t>
  </si>
  <si>
    <t>iw0ek0fo0]jkeiqj tehu ikYgu</t>
  </si>
  <si>
    <t>iw0ek0fo0]&lt;kdk</t>
  </si>
  <si>
    <t>iw0ek0fo0]eBcStukFkiqj</t>
  </si>
  <si>
    <t>iw0ek0fo0]pkSckg</t>
  </si>
  <si>
    <t>iw0ek0fo0]pkSdh xatksj</t>
  </si>
  <si>
    <t>iw0ek0fo0]vdckyiqj</t>
  </si>
  <si>
    <t>ik.Ms; vrjdq'kk</t>
  </si>
  <si>
    <t>Mk0 Hkhejko vEcs0vkjkth cxgh</t>
  </si>
  <si>
    <t>iw0ek0fo0]uojfl;k</t>
  </si>
  <si>
    <t>iw0ek0fo0]rjoka</t>
  </si>
  <si>
    <t>iw0ek0fo0]eksdyiqj</t>
  </si>
  <si>
    <t>fHkyfgyh</t>
  </si>
  <si>
    <t>iw0ek0fo0]fHkyfgyh</t>
  </si>
  <si>
    <t>iw0ek0fo0]Hkaojiqj</t>
  </si>
  <si>
    <t>dqtjkao</t>
  </si>
  <si>
    <t>iw0ek0fo0]dqtjkao</t>
  </si>
  <si>
    <t>iw0ek0fo0]vl/khjiqj</t>
  </si>
  <si>
    <t>iw0ek0fo0]cgksfjdiqj</t>
  </si>
  <si>
    <t>VaMok [kkl</t>
  </si>
  <si>
    <t>iw0ek0fo0]VaMok [kkl</t>
  </si>
  <si>
    <t>iw0ek0fo0]csyk</t>
  </si>
  <si>
    <t>iw0ek0fo0]fpYywiqj</t>
  </si>
  <si>
    <t>lqYrkuiqj cjsgrk</t>
  </si>
  <si>
    <t>iw0ek0fo0]cjsgrk</t>
  </si>
  <si>
    <t>iw0ek0fo0]ik.Ms; vrjdq'kk</t>
  </si>
  <si>
    <t>losZ0y0ek0fo0cuxkao</t>
  </si>
  <si>
    <t>ft;kiqj</t>
  </si>
  <si>
    <t>iw0ek0fo0]ft;kiqj n0</t>
  </si>
  <si>
    <t>iw0ek0fo0]ujoka</t>
  </si>
  <si>
    <t>iw0ek0fo0]jkeuxj</t>
  </si>
  <si>
    <t>xuhiqj Mxjgk</t>
  </si>
  <si>
    <t>iw0ek0fo0]xuhiqj Mxjgk</t>
  </si>
  <si>
    <t>emijkflu</t>
  </si>
  <si>
    <t>iw0ek0fo0]emijkflu</t>
  </si>
  <si>
    <t>dks'kMk</t>
  </si>
  <si>
    <t>iw0ek0fo0]dks'kMk</t>
  </si>
  <si>
    <t>iw0ek0fo0]Hkjiqj fiNokj</t>
  </si>
  <si>
    <t>iw0ek0fo0]flgqdk</t>
  </si>
  <si>
    <t>teq[kk</t>
  </si>
  <si>
    <t>iw0ek0fo0]teq[kk</t>
  </si>
  <si>
    <t>iw0ek0fo0]esguktiqj</t>
  </si>
  <si>
    <t>iw0ek0fo0]lfd;k&amp;cfd;k</t>
  </si>
  <si>
    <t>iw0ek0fo0]cjoka</t>
  </si>
  <si>
    <t>iw0ek0fo0]txnh'kiqj pkSj</t>
  </si>
  <si>
    <t>iw0ek0fo0]iM+jh</t>
  </si>
  <si>
    <t>dqjgjk rstflag</t>
  </si>
  <si>
    <t>iw0ek0fo0][kq'kukeiqj</t>
  </si>
  <si>
    <t>unok fllMh</t>
  </si>
  <si>
    <t>ft;kiqj m0</t>
  </si>
  <si>
    <t>iw0ek0fo0]ft;kiqj m0</t>
  </si>
  <si>
    <t>iw0ek0fo0]jLrhiqj</t>
  </si>
  <si>
    <t>iw0ek0fo0]ohjiqj</t>
  </si>
  <si>
    <t>mapgqoka</t>
  </si>
  <si>
    <t>mapgqvka</t>
  </si>
  <si>
    <t>iw0ek0fo0]mapgqvka</t>
  </si>
  <si>
    <t>iw0ek0fo0]tehjiqj</t>
  </si>
  <si>
    <t>iw0ek0fo0]ckalxkao</t>
  </si>
  <si>
    <t>ljk;o`Unkou</t>
  </si>
  <si>
    <t>tqvk</t>
  </si>
  <si>
    <t>iw0ek0fo0]gadkjiqj</t>
  </si>
  <si>
    <t>iw0ek0fo0]frfrjk dksVk</t>
  </si>
  <si>
    <t>iw0ek0fo0]unok fllMh</t>
  </si>
  <si>
    <t>iw0ek0fo0]Qn~nwiqj</t>
  </si>
  <si>
    <t>iw0ek0fo0]ljk; o`Unkou</t>
  </si>
  <si>
    <t>iw0ek0fo0],sjk cqtqxZ</t>
  </si>
  <si>
    <t>iw0ek0fo0]ljk; f=ykspu</t>
  </si>
  <si>
    <t>iw0ek0fo0]jklsiqj</t>
  </si>
  <si>
    <t>iw0ek0fo0]VksMjiqj</t>
  </si>
  <si>
    <t>iw0ek0fo0],sjk [kqnZ</t>
  </si>
  <si>
    <t>iw0ek0fo0]chchiqj</t>
  </si>
  <si>
    <t>Hkqqokyiqj</t>
  </si>
  <si>
    <t>iw0ek0fo0]xrok Hkqqokyiqj</t>
  </si>
  <si>
    <t>xus'kh nsoh m0izk0fo0 ljk; f=ykspu cksxfj;k</t>
  </si>
  <si>
    <t>turk b0dk esguktiqj</t>
  </si>
  <si>
    <t>jk0ck0b0dk0cjoka</t>
  </si>
  <si>
    <t>Jh lqHkk"k mPprj ek0fo0VksM+jiqj</t>
  </si>
  <si>
    <t>ekSykuhiqj</t>
  </si>
  <si>
    <t>lh0ch0b0dk0rjoka</t>
  </si>
  <si>
    <t>b.Vj dkyst ljk;o`Unkou</t>
  </si>
  <si>
    <t>l0izk0tw0gk0LdwypkSjh [kkl</t>
  </si>
  <si>
    <t>usg: Lek0m0ek0fo0csygkMhg</t>
  </si>
  <si>
    <t>xka/kh b0dk0dwck</t>
  </si>
  <si>
    <t>iw0ek0fo0]jlM+k</t>
  </si>
  <si>
    <t>iw0ek0fo0][kjdk</t>
  </si>
  <si>
    <t>iw0ek0fo0]iV~Vh fHk[kkjh</t>
  </si>
  <si>
    <t>iw0ek0fo0 dU;k dwck</t>
  </si>
  <si>
    <t>iw0ek0fo0]vfefy;k</t>
  </si>
  <si>
    <t>iw0ek0fo0]jlwyiqj</t>
  </si>
  <si>
    <t>iw0ek0fo0]O;ogjk</t>
  </si>
  <si>
    <t>iw0ek0fo0]dgyk fldUnjiqj</t>
  </si>
  <si>
    <t>iw0ek0fo0]elhjiqj</t>
  </si>
  <si>
    <t>iw0ek0fo0]fpjfdfgV</t>
  </si>
  <si>
    <t>iw0ek0fo0]mckjiqj y[kehiqj</t>
  </si>
  <si>
    <t>iw0ek0fo0]dSFkh 'kadjiqj</t>
  </si>
  <si>
    <t>jkeiqj c&lt;kSuk</t>
  </si>
  <si>
    <t>iw0ek0fo0]jkeiqj c&lt;kSuk</t>
  </si>
  <si>
    <t>iw0ek0fo0]jktdh; d0ykyxat</t>
  </si>
  <si>
    <t>iw0ek0fo0]gjuh Msgjk</t>
  </si>
  <si>
    <t>iw0ek0fo0][kfu;jk</t>
  </si>
  <si>
    <t>iw0ek0fo0]vdksYgh</t>
  </si>
  <si>
    <t>iw0ek0fo0]esgjks txnh'kiqj</t>
  </si>
  <si>
    <t>iw0ek0fo0]lksQhiqj</t>
  </si>
  <si>
    <t>iw0ek0fo0]l:igka</t>
  </si>
  <si>
    <t>iw0ek0fo0]ljk; ek:Q</t>
  </si>
  <si>
    <t>iw0ek0fo0]dksVk cqtqxZ</t>
  </si>
  <si>
    <t>iw0ek0fo0]cSjhMhg</t>
  </si>
  <si>
    <t>iw0ek0fo0]JhdkUriqj</t>
  </si>
  <si>
    <t>turk y?kqpUnsojk</t>
  </si>
  <si>
    <t>misUnk</t>
  </si>
  <si>
    <t>iw0ek0fo0]misUnk</t>
  </si>
  <si>
    <t>jkeiqj dBjoka</t>
  </si>
  <si>
    <t>iw0ek0fo0]jkeiqj dBjoka</t>
  </si>
  <si>
    <t>iw0ek0fo0]ifryk pkSj</t>
  </si>
  <si>
    <t>iw0ek0fo0]fl/kkSuk</t>
  </si>
  <si>
    <t>iw0ek0fo0]fpmVgjk</t>
  </si>
  <si>
    <t xml:space="preserve">uksuhiqj </t>
  </si>
  <si>
    <t>iw0ek0fo0]uksuhiqj  mQZ ubZdksV</t>
  </si>
  <si>
    <t>fl)s'ojh fl/kkSuk</t>
  </si>
  <si>
    <t>jsolk</t>
  </si>
  <si>
    <t>iw0ek0fo0]jsolk</t>
  </si>
  <si>
    <t>iw0ek0fo0]clgh vdckyiqj</t>
  </si>
  <si>
    <t>iw0ek0fo0]cukjiqj lygjk</t>
  </si>
  <si>
    <t>iw0ek0fo0]dilsBk</t>
  </si>
  <si>
    <t>iw0ek0fo0]vxsgrk</t>
  </si>
  <si>
    <t>iw0ek0fo0]nsoxkao&amp;A</t>
  </si>
  <si>
    <t>iw0ek0fo0]nsoxkao&amp;AA</t>
  </si>
  <si>
    <t>bLekbyiqj cjgrh</t>
  </si>
  <si>
    <t>iw0ek0fo0]bLekbyiqj cjgrh</t>
  </si>
  <si>
    <t>cgknjqiqj</t>
  </si>
  <si>
    <t>iw0ek0fo0]cgknjqiqj</t>
  </si>
  <si>
    <t>HkqMdh</t>
  </si>
  <si>
    <t>iw0ek0fo0]HkqMdh</t>
  </si>
  <si>
    <t>iw0ek0fo0]lyseiqj</t>
  </si>
  <si>
    <t>iw0ek0fo0]pkSdh nsoxkao</t>
  </si>
  <si>
    <t>iw0ek0fo0]rjQdkth</t>
  </si>
  <si>
    <t>iw0ek0fo0]jktsiqj</t>
  </si>
  <si>
    <t>iw0ek0fo0]dyhpkckn</t>
  </si>
  <si>
    <t>xM+kSyh</t>
  </si>
  <si>
    <t>iw0ek0fo0]xM+kSyh</t>
  </si>
  <si>
    <t>iw0ek0fo0]datfgr</t>
  </si>
  <si>
    <t>iw0ek0fo0]datfgr gfjtu cLrh</t>
  </si>
  <si>
    <t>iw0ek0fo0]psokj if'pe</t>
  </si>
  <si>
    <t>iw0ek0fo0]ekfudiqj fd'kquiqj</t>
  </si>
  <si>
    <t>iw0ek0fo0]:nziqj</t>
  </si>
  <si>
    <t>iw0ek0fo0]mejhJh</t>
  </si>
  <si>
    <t>iw0ek0fo0]cjlsjoka</t>
  </si>
  <si>
    <t>iw0ek0fo0]Q[k:n~nhuiqj</t>
  </si>
  <si>
    <t>;nqukFk b0dkystcgknqjiqj</t>
  </si>
  <si>
    <t>turk lg;ksx b0dk0ebZ [kjxiqj</t>
  </si>
  <si>
    <t>iw0ek0fo0]ejgrh</t>
  </si>
  <si>
    <t>iw0ek0fo0]dfj;k xksikyiqj</t>
  </si>
  <si>
    <t>iw0ek0fo0]jkuh dh ljk;</t>
  </si>
  <si>
    <t>iw0ek0fo0]d0jkuh dh ljk;</t>
  </si>
  <si>
    <t>iw0ek0fo0]vukSjk</t>
  </si>
  <si>
    <t>iw0ek0fo0]e&gt;xkaok</t>
  </si>
  <si>
    <t>iw0ek0fo0][kSjiqj txthou</t>
  </si>
  <si>
    <t>iw0ek0fo0]'kkgdqUnuiqj</t>
  </si>
  <si>
    <t>iw0ek0fo0]c&lt;+;k</t>
  </si>
  <si>
    <t>iw0ek0fo0]bZ'ojiqj</t>
  </si>
  <si>
    <t>iw0ek0fo0]nkmniqj</t>
  </si>
  <si>
    <t>iw0ek0fo0]gluiqj</t>
  </si>
  <si>
    <t>iw0ek0fo0]dksVok</t>
  </si>
  <si>
    <t>iw0ek0fo0]uRFkwiqj</t>
  </si>
  <si>
    <t>ckadhiqj</t>
  </si>
  <si>
    <t>iw0ek0fo0]ckadhiqj</t>
  </si>
  <si>
    <t>iw0ek0fo0][kYyksiqj</t>
  </si>
  <si>
    <t>iw0ek0fo0]csygFkk</t>
  </si>
  <si>
    <t>xEHkhjou</t>
  </si>
  <si>
    <t>iw0ek0fo0]iqjSfu;k</t>
  </si>
  <si>
    <t>lqHkk"k iww0ek0xEHkhjou</t>
  </si>
  <si>
    <t>iw0ek0fo0]Qfjgka</t>
  </si>
  <si>
    <t>iw0ek0fo0]eqb;k</t>
  </si>
  <si>
    <t>iw0ek0fo0]unkSyh</t>
  </si>
  <si>
    <t>iw0ek0fo0]feV~Buiqj</t>
  </si>
  <si>
    <t>iw0ek0fo0][krhjiqj</t>
  </si>
  <si>
    <t>/kqjhiqj</t>
  </si>
  <si>
    <t>iw0ek0fo0]/kqjhiqj</t>
  </si>
  <si>
    <t>iw0ek0fo0]jk0futkekckn</t>
  </si>
  <si>
    <t>iw0ek0fo0]d0futkekckn</t>
  </si>
  <si>
    <t>efLtfn;k</t>
  </si>
  <si>
    <t>iw0ek0fo0]efLtfn;k</t>
  </si>
  <si>
    <t>Vkmu fj;kfutk0</t>
  </si>
  <si>
    <t>dfo lezkV Jh gfjvkS| 
futkekckn</t>
  </si>
  <si>
    <t>iw0ek0fo0]yfNjkeiqj</t>
  </si>
  <si>
    <t>iw0ek0fo0]dU;k :njh</t>
  </si>
  <si>
    <t>iw0ek0fo0]pdyky/kj</t>
  </si>
  <si>
    <t>iw0ek0fo0]Vsaxjiqj</t>
  </si>
  <si>
    <t>dkth HkhVh</t>
  </si>
  <si>
    <t>iw0ek0fo0]lfgxM+k</t>
  </si>
  <si>
    <t>iw0ek0fo0]xU/kqobZ</t>
  </si>
  <si>
    <t>eqgenYyk</t>
  </si>
  <si>
    <t>iw0ek0fo0]eqgenYyk</t>
  </si>
  <si>
    <t>iw0ek0fo0]f'kojkeiqj</t>
  </si>
  <si>
    <t>iw0ek0fo0]tehu dV?kj</t>
  </si>
  <si>
    <t>iw0ek0fo0]fcV~Byiqj</t>
  </si>
  <si>
    <t>iw0ek0fo0]vYyhiqj</t>
  </si>
  <si>
    <t>ek0izk0turk[kktsiqj</t>
  </si>
  <si>
    <t>iw0ek0fo0]dksfVyk</t>
  </si>
  <si>
    <t>pdlsBoy</t>
  </si>
  <si>
    <t>iw0ek0fo0]pdlsBoy</t>
  </si>
  <si>
    <t>;'kksnk yky feJk m0ek0fo0cM+kxkao</t>
  </si>
  <si>
    <t>turk b.Vj dkyst futkekckn</t>
  </si>
  <si>
    <t>jktsUnz Lek0b0dk0lsBoy</t>
  </si>
  <si>
    <t>iw0ek0fo0]dknhiqj jtknsiqj</t>
  </si>
  <si>
    <t>gjflagiqj</t>
  </si>
  <si>
    <t>lo:iqj</t>
  </si>
  <si>
    <t>iw0ek0fo0]jlhnkckn</t>
  </si>
  <si>
    <t>iw0ek0fo0]rqjdkSyh</t>
  </si>
  <si>
    <t>iw0ek0fo0]?kMlMk</t>
  </si>
  <si>
    <t>iw0ek0fo0]gjflagiqj</t>
  </si>
  <si>
    <t>dlMk vk;ek</t>
  </si>
  <si>
    <t>iw0ek0fo0]dlMk vk;ek</t>
  </si>
  <si>
    <t>iw0ek0fo0]csjek</t>
  </si>
  <si>
    <t>lxM+h</t>
  </si>
  <si>
    <t>iw0ek0fo0]Nrrjiqj [kq'kgky</t>
  </si>
  <si>
    <t>iw0ek0fo0]/kuNqyk</t>
  </si>
  <si>
    <t>lqUnj ljk; cYyks</t>
  </si>
  <si>
    <t>iw0ek0fo0]lqUnj ljk; cYyks</t>
  </si>
  <si>
    <t>tekyqn~nhuiV~Vh</t>
  </si>
  <si>
    <t>iw0ek0fo0]cukSjk eSukFkiV~Vh</t>
  </si>
  <si>
    <t>iw0ek0fo0]paxbZiqj</t>
  </si>
  <si>
    <t>iw0ek0fo0]egqyk</t>
  </si>
  <si>
    <t>leqnziqj</t>
  </si>
  <si>
    <t>iw0ek0fo0]th;uiqj</t>
  </si>
  <si>
    <t>iw0ek0fo0]tehu eqgEeniqj</t>
  </si>
  <si>
    <t>tehu Nhgh</t>
  </si>
  <si>
    <t>iw0ek0fo0]tehu Nhgh</t>
  </si>
  <si>
    <t>egkorx&lt;+</t>
  </si>
  <si>
    <t>iw0ek0fo0]egkorx&lt;+</t>
  </si>
  <si>
    <t>iw0ek0fo0]HkjkSyh</t>
  </si>
  <si>
    <t>iw0ek0fo0]dksfdyikj</t>
  </si>
  <si>
    <t>iw0ek0fo0]Hknkao</t>
  </si>
  <si>
    <t>ljk; lkxj</t>
  </si>
  <si>
    <t>iw0ek0fo0]jktwiV~Vh</t>
  </si>
  <si>
    <t>iw0ek0fo0]y[keh jksgqvkj</t>
  </si>
  <si>
    <t>iw0ek0fo0]feJiqj</t>
  </si>
  <si>
    <t>cyqvk</t>
  </si>
  <si>
    <t>iw0ek0fo0]ihijh</t>
  </si>
  <si>
    <t>iw0ek0fo0]rjkSdk</t>
  </si>
  <si>
    <t>djth dh fM?kofu;k</t>
  </si>
  <si>
    <t>iw0ek0fo0]dkth dh fM?kofu;k</t>
  </si>
  <si>
    <t>ik.MjdqMk</t>
  </si>
  <si>
    <t>iw0ek0fo0]ik.MjdqMk</t>
  </si>
  <si>
    <t>iw0ek0fo0]ykV?kkV</t>
  </si>
  <si>
    <t>pkSdh [kqnZ</t>
  </si>
  <si>
    <t>iw0ek0fo0]pkSdh [kqnZ</t>
  </si>
  <si>
    <t>lksgjkHkkj</t>
  </si>
  <si>
    <t>iw0ek0fo0]lksgjkHkkj</t>
  </si>
  <si>
    <t>iw0ek0fo0]cSjhMkaM</t>
  </si>
  <si>
    <t>iw0ek0fo0]dka[kHkkj</t>
  </si>
  <si>
    <t>iw0ek0fo0]dksBk vtxjk</t>
  </si>
  <si>
    <t>es?kbZ [kkl</t>
  </si>
  <si>
    <t>iw0ek0fo0]es?kbZ [kkl</t>
  </si>
  <si>
    <t>lq[knRr uxj</t>
  </si>
  <si>
    <t>iw0ek0fo0]lq[kenRr uxj</t>
  </si>
  <si>
    <t>dksM+jk</t>
  </si>
  <si>
    <t>iw0ek0fo0]ckyhiqj</t>
  </si>
  <si>
    <t>iw0ek0fo0]elksuk</t>
  </si>
  <si>
    <t>fM?kofu;k</t>
  </si>
  <si>
    <t>iw0ek0fo0]fM?kofu;k</t>
  </si>
  <si>
    <t>lksguk [kkylk</t>
  </si>
  <si>
    <t>iw0ek0fo0]eqjkjiqj</t>
  </si>
  <si>
    <t>'kkgiqj usoknk</t>
  </si>
  <si>
    <t>iw0ek0fo0]'kkgiqj usoknk</t>
  </si>
  <si>
    <t>iw0ek0fo0]ujgu [kkl</t>
  </si>
  <si>
    <t>iw0ek0fo0]Hkqouk cqtqxZ</t>
  </si>
  <si>
    <t>vterx&lt;</t>
  </si>
  <si>
    <t>iw0ek0fo0]vterx&lt;</t>
  </si>
  <si>
    <t>iw0ek0fo0]Nijk lqYrkuiqj</t>
  </si>
  <si>
    <t>iw0ek0fo0]dU;k Nijk lqYrkuiqj</t>
  </si>
  <si>
    <t>Vsduxk&lt;+k</t>
  </si>
  <si>
    <t>iw0ek0fo0]Vsduxk&lt;+k</t>
  </si>
  <si>
    <t>vyh;kckn</t>
  </si>
  <si>
    <t>iw0ek0fo0]vyh;kckn dVkbZ</t>
  </si>
  <si>
    <t>gjbZbLekbZyiqj</t>
  </si>
  <si>
    <t>iw0ek0fo0]gjbZbLekbZyiqj</t>
  </si>
  <si>
    <t>[kkaM</t>
  </si>
  <si>
    <t>iw0ek0fo0][kkaM</t>
  </si>
  <si>
    <t>fdlku fo0 eqtkj lqjSuk</t>
  </si>
  <si>
    <t>Jh Hkkjrh iw0ek0fo0dksM+jk ekQh</t>
  </si>
  <si>
    <t xml:space="preserve"> </t>
  </si>
  <si>
    <t>t; fdlku b0dkyst?kk?kjk ykV?kkV</t>
  </si>
  <si>
    <t>fodze b0dk0 eqgEeniqj ykV?kkV</t>
  </si>
  <si>
    <t>pk;siqj</t>
  </si>
  <si>
    <t>ijegal b.Vj dkyst nsoiqj guqekuuxj</t>
  </si>
  <si>
    <t>iw0ek0fo0]dU;k th;uiqj</t>
  </si>
  <si>
    <t>usg: m0ek0fo0fldjkSjk Hkqouk  cqtqxZ</t>
  </si>
  <si>
    <t>ekSykuk vktkn b0dk0vatku'kghn</t>
  </si>
  <si>
    <t>fLeFk b0dk0vterx&lt;+</t>
  </si>
  <si>
    <t>jktdh; ckfydk b0dkystvterx&lt;+</t>
  </si>
  <si>
    <t>vkj0,0fdnobZ ckfydk b0dk0vatku'kghn</t>
  </si>
  <si>
    <t>ljnkj iVsy m0ek0 fo|ky; lsojh efUnj lruk</t>
  </si>
  <si>
    <t>telj</t>
  </si>
  <si>
    <t>Jh jkeflaxkj flag iVsy ck0tw0gk0Ldwy] telj]yqpqbZ</t>
  </si>
  <si>
    <t>egqfy;k cksf&gt;;k</t>
  </si>
  <si>
    <t>iw0ek0fo0] egqfy;k</t>
  </si>
  <si>
    <t>egkRek gfjgj nkl iw0ek0fo0 veqokjh ujk;uiqj</t>
  </si>
  <si>
    <t>Lis'ky Vs~fuax lsUVj xM+sjh iV~Vh</t>
  </si>
  <si>
    <t>Lis'ky Vs~fuax lsUVj leqUnjiqj</t>
  </si>
  <si>
    <t>lqck"k uxj</t>
  </si>
  <si>
    <t>Lis'ky Vs~fuax lsUVj egknsouxj</t>
  </si>
  <si>
    <t xml:space="preserve">Lis'ky Vs~fuax lsUVj xM+sjhiV~Vh] </t>
  </si>
  <si>
    <t xml:space="preserve">Lis'ky Vs~fuax lsUVj pquqxikj] </t>
  </si>
  <si>
    <t xml:space="preserve">Lis'ky Vs~fuax lsUVj ujgu [kkl] </t>
  </si>
  <si>
    <t>iw0ek0fo0]dUnjk</t>
  </si>
  <si>
    <t>iw0ek0fo0]ekgqy</t>
  </si>
  <si>
    <t>HknkSjk</t>
  </si>
  <si>
    <t>iw0ek0fo0]HknkSjk</t>
  </si>
  <si>
    <t>gkalkerywciqj</t>
  </si>
  <si>
    <t>iw0ek0fo0]gkalkerywciqj</t>
  </si>
  <si>
    <t>iw0ek0fo0]dzeks0vgjkSyk</t>
  </si>
  <si>
    <t>iw0ek0fo0]'kEHkwiqj</t>
  </si>
  <si>
    <t>iw0ek0fo0]v:lk</t>
  </si>
  <si>
    <t>vflykbZ</t>
  </si>
  <si>
    <t>iw0ek0fo0]vflykbZ</t>
  </si>
  <si>
    <t>x&lt;+k</t>
  </si>
  <si>
    <t>iw0ek0fo0]x&lt;+k</t>
  </si>
  <si>
    <t>iw0ek0fo0]'kadjdksyk</t>
  </si>
  <si>
    <t>ikjkfeJkSfy;k</t>
  </si>
  <si>
    <t>iw0ek0fo0]i[kuiqj</t>
  </si>
  <si>
    <t>iw0ek0fo0]ltuh</t>
  </si>
  <si>
    <t>iw0ek0fo0][kqjklks</t>
  </si>
  <si>
    <t>iw0ek0fo0]Qjhniqj</t>
  </si>
  <si>
    <t>iw0ek0fo0]vksfjy</t>
  </si>
  <si>
    <t>iw0ek0fo0]dksjkZ?kkVeiqj</t>
  </si>
  <si>
    <t>iw0ek0fo0][ktqjh</t>
  </si>
  <si>
    <t>iw0ek0fo0]xkSjh</t>
  </si>
  <si>
    <t>iw0ek0fo0]glukMhg</t>
  </si>
  <si>
    <t>iw0ek0fo0]vHk;iqj</t>
  </si>
  <si>
    <t>iw0ek0fo0]csUnqbZ</t>
  </si>
  <si>
    <t>iw0ek0fo0]gehniqj</t>
  </si>
  <si>
    <t>cuk[kqnZ</t>
  </si>
  <si>
    <t>ckck lR;nso cuk[kqnZ</t>
  </si>
  <si>
    <t>dqlegjk</t>
  </si>
  <si>
    <t>iw0ek0fo0]dqlegjk</t>
  </si>
  <si>
    <t>iw0ek0fo0]xgth</t>
  </si>
  <si>
    <t>iw0ek0fo0]ysnkSjk</t>
  </si>
  <si>
    <t>iw0ek0fo0]lenh</t>
  </si>
  <si>
    <t>iw0ek0fo0]vykSok</t>
  </si>
  <si>
    <t>iw0ek0fo0]fcykjh</t>
  </si>
  <si>
    <t>ekU;rk tw0gk0Ldwy ysnkSjk</t>
  </si>
  <si>
    <t>iw0ek0fo0]foM+gj</t>
  </si>
  <si>
    <t>iw0ek0fo0]lelkckn</t>
  </si>
  <si>
    <t>eka 'kkjnk 'kEHkwiqj</t>
  </si>
  <si>
    <t>iw0ek0fo0]d0Øeks0 nkmniqj</t>
  </si>
  <si>
    <t>Qkfrek fgUn tw0gk0Ldwy]ekgqy</t>
  </si>
  <si>
    <t>xtsUnziV~Vh</t>
  </si>
  <si>
    <t>ckcwykyxtsUnziV~Vh</t>
  </si>
  <si>
    <t>iw0ek0fo0]ihBkiqj</t>
  </si>
  <si>
    <t>iw0ek0fo0]cgsjk</t>
  </si>
  <si>
    <t>iw0ek0fo0]lelYyhiqj</t>
  </si>
  <si>
    <t>iw0ek0fo0]ujQksjk</t>
  </si>
  <si>
    <t>iw0ek0fo0]dksrokyhiqj</t>
  </si>
  <si>
    <t>b'kgkdiqj pkScsiV~Vh</t>
  </si>
  <si>
    <t>iw0ek0fo0]b'kgkdiqj</t>
  </si>
  <si>
    <t>iw0ek0fo0]HkSjksiqj njxkg</t>
  </si>
  <si>
    <t>Jh 'kadj th b0dkyst dVok xgth</t>
  </si>
  <si>
    <t>vljfQ;k b0dk0ekgqy</t>
  </si>
  <si>
    <t>turk b0dk0vgjkSyk</t>
  </si>
  <si>
    <t>fo|korh b0dkyst 'kkgiqj lkjSu</t>
  </si>
  <si>
    <t>iw0ek0fo0]eM+uk eg:iqj</t>
  </si>
  <si>
    <t>iw0ek0fo0]vkyeiqj</t>
  </si>
  <si>
    <t>dY;kuiqj</t>
  </si>
  <si>
    <t>jk"V~h; y0ek0fo0] ttmiqj</t>
  </si>
  <si>
    <t>vkNsiqj</t>
  </si>
  <si>
    <t>iw0ek0fo0]fNrkSuk vkNsiqj</t>
  </si>
  <si>
    <t>idMh</t>
  </si>
  <si>
    <t>Mh0ds0,l0 iw0ek0fo0] idM+h</t>
  </si>
  <si>
    <t>fo'ook.kh tw0gk0Ldwy] [ktqjh</t>
  </si>
  <si>
    <t>x;knhu b0dk0][kqjklks</t>
  </si>
  <si>
    <t>turk b0dk0 ekgqy</t>
  </si>
  <si>
    <t>Oct,14</t>
  </si>
  <si>
    <t>Nov,14</t>
  </si>
  <si>
    <t>Dec,14</t>
  </si>
  <si>
    <t>iw0ek0fo0]chdkiqj</t>
  </si>
  <si>
    <t>iw0ek0fo0]dEejiqj</t>
  </si>
  <si>
    <t>iw0ek0fo0]ljk;eksgu</t>
  </si>
  <si>
    <t>iw0ek0fo0]vekSM+k</t>
  </si>
  <si>
    <t>Hknlkjh JhdkUriqj</t>
  </si>
  <si>
    <t>iw0ek0fo0]Hknlkjh JhdkUriqj</t>
  </si>
  <si>
    <t>iw0ek0fo0][kqUnuiqj</t>
  </si>
  <si>
    <t>iw0ek0fo0]jksgqvk eqLrQkckn</t>
  </si>
  <si>
    <t>iw0ek0fo0]flljsM+h</t>
  </si>
  <si>
    <t>iw0ek0fo0]ijlkSyh</t>
  </si>
  <si>
    <t>iw0ek0fo0]Bsdek</t>
  </si>
  <si>
    <t>iw0ek0fo0]dU;kBsdek</t>
  </si>
  <si>
    <t>iw0ek0fo0]ifldk</t>
  </si>
  <si>
    <t>egaxwiqj</t>
  </si>
  <si>
    <t>iw0ek0fo0]egaxwiqj</t>
  </si>
  <si>
    <t>iw0ek0fo0]Hkorj</t>
  </si>
  <si>
    <t>iw0ek0fo0]fxM+mj</t>
  </si>
  <si>
    <t>iw0ek0fo0]ftUnksiqj</t>
  </si>
  <si>
    <t>iw0ek0fo0]Hkhjk</t>
  </si>
  <si>
    <t>gjbZjkeiqj</t>
  </si>
  <si>
    <t>iw0ek0fo0]gjbZjkeiqj</t>
  </si>
  <si>
    <t>ckSokikj</t>
  </si>
  <si>
    <t>iw0ek0fo0]ckSokikj</t>
  </si>
  <si>
    <t>iw0ek0fo0]pkSdh</t>
  </si>
  <si>
    <t>ladjkeÅ</t>
  </si>
  <si>
    <t>iw0ek0fo0]ladjkeÅ</t>
  </si>
  <si>
    <t>iw0ek0fo0]mfn;kaok</t>
  </si>
  <si>
    <t>iw0ek0fo0]iqjlqM+h</t>
  </si>
  <si>
    <t>iw0ek0fo0]jofu;k</t>
  </si>
  <si>
    <t>iw0ek0fo0]vlofu;ka</t>
  </si>
  <si>
    <t>iw0ek0fo0]gfn'kk n;kyiqj</t>
  </si>
  <si>
    <t>egUFk f'konkl mnkflu ikjk ftoyh</t>
  </si>
  <si>
    <t>vEcsMdj jktsiqj</t>
  </si>
  <si>
    <t>eqMgj</t>
  </si>
  <si>
    <t>iw0ek0fo0]eqMgj</t>
  </si>
  <si>
    <t>Jh xka/kh Lekjd b0dk0cjng</t>
  </si>
  <si>
    <t>turk b0dk0Bsdek fotkSyh</t>
  </si>
  <si>
    <t>iw0ek0fo0] csym</t>
  </si>
  <si>
    <t>iw0ek0fo0] HkSldqj</t>
  </si>
  <si>
    <t>iw0ek0fo0] xksM+gjk</t>
  </si>
  <si>
    <t>uksV%&amp; iw0ek0fo0]eagxwiqj gsrq =wfViw.kZ vkoaVu tkjh gksus ds dkj.k mDr la'kks/kuksijkUr izsf"kr [kk|kUu ds lkis{k 31-05 dq0 xsgwa o 68-02 dq0 pkoy vfrfjDr lsUVj ij miyC/k gksxh] ftls lqjf{kr j[kk tk; ftldk lek;kstu vxys =Sekl esa dj fy;k tk;sxkA</t>
  </si>
  <si>
    <t>u0ia0vrjkSfy;k</t>
  </si>
  <si>
    <t>iw0ek0fo0]vrjkSfy;k</t>
  </si>
  <si>
    <t>iw0ek0fo0]dU;k vrjkSfy;k</t>
  </si>
  <si>
    <t>iw0ek0fo0]fFkjbZiV~Vh</t>
  </si>
  <si>
    <t>iw0ek0fo0]idjMhgk</t>
  </si>
  <si>
    <t>iw0ek0fo0]xuiriqj</t>
  </si>
  <si>
    <t>iw0ek0fo0]Hkxriqj</t>
  </si>
  <si>
    <t>iw0ek0fo0]vx;k</t>
  </si>
  <si>
    <t>iw0ek0fo0]ckalsiqj MaMok</t>
  </si>
  <si>
    <t>iw0ek0fo0]izrkiiqj NrkSjk</t>
  </si>
  <si>
    <t>nsgqyk</t>
  </si>
  <si>
    <t>iw0ek0fo0]nsgqyk</t>
  </si>
  <si>
    <t>iw0ek0fo0]jrqvkikj</t>
  </si>
  <si>
    <t>iw0ek0fo0]yksgjk</t>
  </si>
  <si>
    <t>pRrqjiqj e?kbZiV~Vh</t>
  </si>
  <si>
    <t>iw0ek0fo0]e?kbZiV~Vh</t>
  </si>
  <si>
    <t>iw0ek0fo0]eq.Msjk</t>
  </si>
  <si>
    <t>jkeiqj [kkl</t>
  </si>
  <si>
    <t>iw0ek0fo0]jkeiqj [kkl</t>
  </si>
  <si>
    <t>iw0ek0fo0]nsoMhg</t>
  </si>
  <si>
    <t>iw0ek0fo0]isM+jk HkqMdqMk</t>
  </si>
  <si>
    <t>iw0ek0fo0]vuUriqj</t>
  </si>
  <si>
    <t>iw0ek0fo0]xksjFkkuh</t>
  </si>
  <si>
    <t>iw0ek0fo0]tehu nlkao</t>
  </si>
  <si>
    <t>ljLorh 
vrjkSfy;k</t>
  </si>
  <si>
    <t>ckck eq0Lek0 Hkxokuiqj efn;kikj</t>
  </si>
  <si>
    <t>lqYrkuiqj djeSuh</t>
  </si>
  <si>
    <t>iw0ek0fo0]lqYrkuiqj djeSuh</t>
  </si>
  <si>
    <t>Q[k:nn~huiqj</t>
  </si>
  <si>
    <t>iw0ek0fo0]Q[k:nn~huiqj</t>
  </si>
  <si>
    <t>iw0ek0fo0]jkuhiqj</t>
  </si>
  <si>
    <t>lesnk</t>
  </si>
  <si>
    <t>iw0ek0fo0]lesnk</t>
  </si>
  <si>
    <t>iw0ek0fo0]HkjFkgh</t>
  </si>
  <si>
    <t>iw0ek0fo0]dLck ljk;</t>
  </si>
  <si>
    <t>iw0ek0fo0][ksemiqj</t>
  </si>
  <si>
    <t>iw0ek0fo0]xtgM+k</t>
  </si>
  <si>
    <t>iw0ek0fo0]dqdqjl.Mk</t>
  </si>
  <si>
    <t>iw0ek0fo0]ikagh</t>
  </si>
  <si>
    <t>iw0ek0fo0]vlkmj</t>
  </si>
  <si>
    <t>iw0ek0fo0]vlksuk</t>
  </si>
  <si>
    <t>iw0ek0fo0]egqok</t>
  </si>
  <si>
    <t>iw0ek0fo0]iqlM+k vk;ek</t>
  </si>
  <si>
    <t>iw0ek0fo0]ukftjiqj</t>
  </si>
  <si>
    <t>iw0ek0fo0]dk'khiqj</t>
  </si>
  <si>
    <t>iw0ek0fo0]dsjek</t>
  </si>
  <si>
    <t>iw0ek0fo0]vokao</t>
  </si>
  <si>
    <t>iw0ek0fo0]nsoyh [kkylk</t>
  </si>
  <si>
    <t>iw0ek0fo0]uhch cqtqxZ</t>
  </si>
  <si>
    <t>vokM+h</t>
  </si>
  <si>
    <t>iw0ek0fo0]ckyd 'kkgx&lt;+</t>
  </si>
  <si>
    <t>iw0ek0fo0]dU;k 'kkgx&lt;+</t>
  </si>
  <si>
    <t>ljnkj ckcw</t>
  </si>
  <si>
    <t>iw0ek0fo0][kqf&gt;;k</t>
  </si>
  <si>
    <t>iw0ek0fo0]cSBkSyh</t>
  </si>
  <si>
    <t>eksgCcriqj</t>
  </si>
  <si>
    <t>iw0ek0fo0]eksgCcriqj</t>
  </si>
  <si>
    <t>iw0ek0fo0]iSdkSyh</t>
  </si>
  <si>
    <t>iw0ek0fo0]vkneiqj</t>
  </si>
  <si>
    <t>iw0ek0fo0]xwtjikj</t>
  </si>
  <si>
    <t>iw0ek0fo0]fMfy;k</t>
  </si>
  <si>
    <t>iw0ek0fo0]dU;k eqckjdiqj</t>
  </si>
  <si>
    <t>iw0ek0fo0]ckyd eqckjdiqj</t>
  </si>
  <si>
    <t>iw0ek0fo0]vfeyks</t>
  </si>
  <si>
    <t>iw0ek0fo0]ljS;k</t>
  </si>
  <si>
    <t>iw0ek0fo0]nsodyh rkju</t>
  </si>
  <si>
    <t>fcUn efB;k</t>
  </si>
  <si>
    <t>turk fcUn efB;k</t>
  </si>
  <si>
    <t>iw0ek0fo0]vks&gt;kSyh</t>
  </si>
  <si>
    <t>iw0ek0fo0]fipjh</t>
  </si>
  <si>
    <t>iw0ek0fo0]ujkao</t>
  </si>
  <si>
    <t>iw0ek0fo0]eqLrQkckn</t>
  </si>
  <si>
    <t>iw0ek0fo0]uSBh</t>
  </si>
  <si>
    <t>iw0ek0fo0]lksuikj</t>
  </si>
  <si>
    <t>iw0ek0fo0]fpoVgh</t>
  </si>
  <si>
    <t>dk'kh fo|k efUnj gkthiqj cEgkSj</t>
  </si>
  <si>
    <t>valkj eqckjdiqj</t>
  </si>
  <si>
    <t>enjlk ckcwy bYe eqckjdiqj</t>
  </si>
  <si>
    <t>enjlk ckcwy bYe fu'oka eqckjdiqj</t>
  </si>
  <si>
    <t>ek0izk0vokao</t>
  </si>
  <si>
    <t>Jh jkeifr jke ckfydkiw0ek0fo0 lfB;kao</t>
  </si>
  <si>
    <t>nk:y mywe enjlk eqckjdiqj</t>
  </si>
  <si>
    <t>xka/kh Lekjd b.Vj dkysteqckjdiqj</t>
  </si>
  <si>
    <t>eqckjdiqj b0dk0eqckjdiqj</t>
  </si>
  <si>
    <t>b.Vj dkyst lfB;kao</t>
  </si>
  <si>
    <t>Lis'ky Vs~fuax lsUVj dVjk ^,*</t>
  </si>
  <si>
    <t>iqjkuh lekS/kh</t>
  </si>
  <si>
    <t>Lis'ky Vs~fuax lsUVj lekS/kh</t>
  </si>
  <si>
    <t>Lis'ky Vs~fuax lsUVj ljS;k</t>
  </si>
  <si>
    <t>Lis'ky Vs~fuax lsUVj cyqvk ^,*</t>
  </si>
  <si>
    <t>Lis'ky Vs~fuax lsUVj xwtjikj</t>
  </si>
  <si>
    <t>Lis'ky Vs~fuax lsUVj cyqvk ^ch*</t>
  </si>
  <si>
    <t>cyqvk vfeyks</t>
  </si>
  <si>
    <t>Lis'ky Vs~fuax lsUVj jlwyiqj vfeyks</t>
  </si>
  <si>
    <t>iqjklksQh cjbZVksyk</t>
  </si>
  <si>
    <t>Lis'ky Vs~fuax lsUVj iqjklksQh</t>
  </si>
  <si>
    <t>Lis'ky Vs~fuax lsUVj usoknk</t>
  </si>
  <si>
    <t>Lis'ky Vs~fuax lsUVj gSnjkckn</t>
  </si>
  <si>
    <t>jlwyiqj O;ogjk</t>
  </si>
  <si>
    <t xml:space="preserve">Lis'ky Vs~fuax lsUVj jlwyiqj O;ogjk </t>
  </si>
  <si>
    <t>Lis'ky Vs~fuax lsUVj dVjk ^ch*</t>
  </si>
  <si>
    <t>Lis'ky Vs~fuax lsUVj fpoVgh</t>
  </si>
  <si>
    <t>'kkfUr pkSd cyqvk vfeyks</t>
  </si>
  <si>
    <t>Lis'ky Vs~fuax lsUVj vfeyks</t>
  </si>
  <si>
    <t>Lis'ky Vs~fuax lsUVj mn;Hkkuiqj</t>
  </si>
  <si>
    <t>iqjk[oktk eqckjdiqj</t>
  </si>
  <si>
    <t>Lis'ky Vs~fuax lsUVj iqjkuh cLrh</t>
  </si>
  <si>
    <t>Lis'ky Vs~fuax lsUVj gSnjkckn ]eqckjdiqj</t>
  </si>
  <si>
    <t>Lis'ky Vs~fuax lsUVj 'kghnuxj] eqckjdiqj</t>
  </si>
  <si>
    <t>Lis'ky Vs~fuax lsUVj ikgh eksM+]  eqckjdiqj</t>
  </si>
  <si>
    <t>Lis'ky Vs~fuax lsUVj vktkn uxj] eqckjdiqj</t>
  </si>
  <si>
    <t>Lis'ky Vs~fuax lsUVj flDVh] eqckjdiqj</t>
  </si>
  <si>
    <t>Lis'ky Vs~fuax lsUVj iqjk f[kftj] eqckjdiqj</t>
  </si>
  <si>
    <t>Lis'ky Vs~fuax lsUVj iqjkjkuh eqckjdiqj</t>
  </si>
  <si>
    <t>Lis'ky Vs~fuax lsUVj ljS;k] eqckjdiqj</t>
  </si>
  <si>
    <t>iw0ek0fo0]yksfu;kMhg</t>
  </si>
  <si>
    <t>iw0ek0fo0]Qwyiqj Vkmu</t>
  </si>
  <si>
    <t>iw0ek0fo0]c[kjk</t>
  </si>
  <si>
    <t>vkneeÅ</t>
  </si>
  <si>
    <t>iw0ek0fo0]eqgpqjk</t>
  </si>
  <si>
    <t>egqokjk [kqnZ</t>
  </si>
  <si>
    <t>iw0ek0fo0]egqokjk [kqnZ</t>
  </si>
  <si>
    <t>iw0ek0fo0]iq"iuxj</t>
  </si>
  <si>
    <t>iw0ek0fo0]nqokaok</t>
  </si>
  <si>
    <t>iw0ek0fo0]ljkoka</t>
  </si>
  <si>
    <t>cw&lt;+kiqj dqrqcvyh</t>
  </si>
  <si>
    <t>iw0ek0fo0]cw&lt;+kiqj dqrqcvyh</t>
  </si>
  <si>
    <t>iw0ek0fo0]iYFkh</t>
  </si>
  <si>
    <t>iw0ek0fo0]pfd;k iYFkh</t>
  </si>
  <si>
    <t>iw0ek0fo0]bZ'kkiqj</t>
  </si>
  <si>
    <t>iw0ek0fo0]flaxkjiqj</t>
  </si>
  <si>
    <t>gM+ok</t>
  </si>
  <si>
    <t>iw0ek0fo0]gM+ok</t>
  </si>
  <si>
    <t>iw0ek0fo0]ehj vgeniqj</t>
  </si>
  <si>
    <t>iw0ek0fo0]vejsFkw</t>
  </si>
  <si>
    <t>iw0ek0fo0]cSjdMhg</t>
  </si>
  <si>
    <t>iw0ek0fo0]ltbZ</t>
  </si>
  <si>
    <t>[kkautgkaiqj</t>
  </si>
  <si>
    <t>iw0ek0fo0][kkautgkaiqj</t>
  </si>
  <si>
    <t>iw0ek0fo0]lSniqj</t>
  </si>
  <si>
    <t>iw0ek0fo0]dVkj</t>
  </si>
  <si>
    <t>xqokbZ</t>
  </si>
  <si>
    <t>iw0ek0fo0]xqokbZ egewn</t>
  </si>
  <si>
    <t>iw0ek0fo0]egewniqj</t>
  </si>
  <si>
    <t>lnjiqj dSFkkSyh</t>
  </si>
  <si>
    <t>iw0ek0fo0]lnjiqj dSFkkSyh</t>
  </si>
  <si>
    <t>iw0ek0fo0]cfgjkikj</t>
  </si>
  <si>
    <t>iw0ek0fo0]chchxat</t>
  </si>
  <si>
    <t>iw0ek0fo0]nhnkjxat</t>
  </si>
  <si>
    <t>iw0ek0fo0]Qrrsiqj</t>
  </si>
  <si>
    <t>iw0ek0fo0]dq'kyxkao</t>
  </si>
  <si>
    <t>jlkaok</t>
  </si>
  <si>
    <t>iw0ek0fo0]jlkaok</t>
  </si>
  <si>
    <t xml:space="preserve">iw0ek0fo0]Qwyiqj </t>
  </si>
  <si>
    <t>iw0ek0fo0]dusjh</t>
  </si>
  <si>
    <t>iw0ek0fo0]Hkksjem</t>
  </si>
  <si>
    <t>iw0ek0fo0]d0estoka</t>
  </si>
  <si>
    <t>iw0ek0fo0]estoka</t>
  </si>
  <si>
    <t>iw0ek0fo0]eD[kkiqj</t>
  </si>
  <si>
    <t>iw0ek0fo0]vatku'kghn</t>
  </si>
  <si>
    <t>Vsmaxk</t>
  </si>
  <si>
    <t>iw0ek0fo0]Vsmaxk</t>
  </si>
  <si>
    <t>iw0ek0fo0]cSlkMhg</t>
  </si>
  <si>
    <t>iw0ek0fo0]ln:n~nhuiqj</t>
  </si>
  <si>
    <t>f?k;gka</t>
  </si>
  <si>
    <t>iw0ek0fo0]f?k;gka</t>
  </si>
  <si>
    <t>iw0ek0fo0]Qwyiqj nsgkr</t>
  </si>
  <si>
    <t>iw0ek0fo0]ukSgjk</t>
  </si>
  <si>
    <t>iw0ek0fo0]gFkukSjk dyk</t>
  </si>
  <si>
    <t>Jh Jhifr ;kno b0dk0 ltbZ [kkutgkaiqj</t>
  </si>
  <si>
    <t>Jh 'kadj th b0dk0dkystiq"iuxj</t>
  </si>
  <si>
    <t>iw0ek0fo0]pekoka</t>
  </si>
  <si>
    <t>iw0ek0fo0]cktkj xkslkbZ</t>
  </si>
  <si>
    <t>cukos</t>
  </si>
  <si>
    <t>iw0ek0fo0]dU;k cktkj xkslkbZ</t>
  </si>
  <si>
    <t>iw0ek0fo0]bVSyh</t>
  </si>
  <si>
    <t>iw0ek0fo0]pdykypUn</t>
  </si>
  <si>
    <t>iw0ek0fo0]teqvk lkxj</t>
  </si>
  <si>
    <t>iw0ek0fo0]udhc [kkstkSyh</t>
  </si>
  <si>
    <t>nku 'kfupjk</t>
  </si>
  <si>
    <t>iw0ek0fo0]cNmj [kkl</t>
  </si>
  <si>
    <t>iw0ek0fo0]ctZyk xkaxsiqj</t>
  </si>
  <si>
    <t>ekfudkMhg</t>
  </si>
  <si>
    <t>iw0ek0fo0]ekfudkMhg</t>
  </si>
  <si>
    <t>iw0ek0fo0]dU;k jkex&lt;+</t>
  </si>
  <si>
    <t>jkeiqj nsokjk</t>
  </si>
  <si>
    <t>iw0ek0fo0]jkeiqj nsokjk</t>
  </si>
  <si>
    <t>iw0ek0fo0]ligk ikBd</t>
  </si>
  <si>
    <t>iw0ek0fo0]gkthiqj</t>
  </si>
  <si>
    <t>cxbZ diwj</t>
  </si>
  <si>
    <t>iw0ek0fo0]?kqufluiqj</t>
  </si>
  <si>
    <t>xMs:vk</t>
  </si>
  <si>
    <t>iw0ek0fo0]xMs:vk</t>
  </si>
  <si>
    <t>iw0ek0fo0]rkfgjiqj</t>
  </si>
  <si>
    <t>ns0 [kkl jktk</t>
  </si>
  <si>
    <t>iw0ek0fo0]ns0 [kkl jktk</t>
  </si>
  <si>
    <t>iw0ek0fo0]ckdk cq&lt;+uiV~Vh</t>
  </si>
  <si>
    <t>iw0ek0fo0'kkgMhg</t>
  </si>
  <si>
    <t>iw0ek0fo0]elqfj;kiqj</t>
  </si>
  <si>
    <t>iw0ek0fo0]iD[kksiqj</t>
  </si>
  <si>
    <t>iw0ek0fo0v0e0csyfg;k</t>
  </si>
  <si>
    <t>pUnzcyh iw0ek0[kSj?kkV</t>
  </si>
  <si>
    <t>iw0ek0fo0]xkaxsiqj</t>
  </si>
  <si>
    <t>iw0ek0fo0]tksdgjk</t>
  </si>
  <si>
    <t>lgcfn;k lqYrkuiqj</t>
  </si>
  <si>
    <t>iw0ek0fo0]lgcfn;k lqYrkuiqj</t>
  </si>
  <si>
    <t>iw0ek0fo0]v[kbZiqj</t>
  </si>
  <si>
    <t>iw0ek0fo0]figkj</t>
  </si>
  <si>
    <t>iw0ek0fo0]osniqj</t>
  </si>
  <si>
    <t>iw0ek0fo0]cStkckjh</t>
  </si>
  <si>
    <t>iw0ek0fo0]lsBkdksyh</t>
  </si>
  <si>
    <t>iw0ek0fo0][ksrkiqj</t>
  </si>
  <si>
    <t>iw0ek0fo0]cjMhgk</t>
  </si>
  <si>
    <t>iw0ek0fo0]cfu;kikj</t>
  </si>
  <si>
    <t>iw0ek0fo0]floku</t>
  </si>
  <si>
    <t>iw0ek0fo0]vk0v0exohZ</t>
  </si>
  <si>
    <t>vk0ns0 uSuhtksj</t>
  </si>
  <si>
    <t>iw0ek0fo0]vk0ns0 uSuhtksj</t>
  </si>
  <si>
    <t>iw0ek0fo0]fo'ksu dk iqjk</t>
  </si>
  <si>
    <t>iw0ek0fo0]jkSukikj</t>
  </si>
  <si>
    <t>ns0 vpyuxj</t>
  </si>
  <si>
    <t>iw0ek0fo0]vpyuxj</t>
  </si>
  <si>
    <t>vk0ns0 djf[k;k</t>
  </si>
  <si>
    <t>iw0ek0fo0]vk0ns0 djf[k;k</t>
  </si>
  <si>
    <t>ns0 bLekbZyiqj</t>
  </si>
  <si>
    <t>iw0ek0fo0]ns0 bLekbZyiqj</t>
  </si>
  <si>
    <t>vk0ukS0djf[k;k</t>
  </si>
  <si>
    <t>iw0ek0fo0]vk0ukS0djf[k;k fdrk&amp;A</t>
  </si>
  <si>
    <t>iw0ek0fo0]jks'kuxat</t>
  </si>
  <si>
    <t>d0:0 ljk;</t>
  </si>
  <si>
    <t>iw0ek0fo0]d0:0 ljk;</t>
  </si>
  <si>
    <t>tokgj yky teqokjh gjS;k</t>
  </si>
  <si>
    <t>nku'kfupjk</t>
  </si>
  <si>
    <t>Jherh mfeZyk nsoh nku'kfupjk jkex&lt;+</t>
  </si>
  <si>
    <t>eÅdqrqciqj</t>
  </si>
  <si>
    <t>Jh nqxkZ th eÅdqrqciqj</t>
  </si>
  <si>
    <t>Bkdqj th csydq.Mk</t>
  </si>
  <si>
    <t>Jh futkuUn emdqrqciqj</t>
  </si>
  <si>
    <t>iw0ek0fo0ckbZikj</t>
  </si>
  <si>
    <t>iw0ek0fo0v0e'kdhZuSuhtksj</t>
  </si>
  <si>
    <t>iw0ek0fo0fljgh</t>
  </si>
  <si>
    <t>iw0ek0fo0lksukSjk</t>
  </si>
  <si>
    <t>iw0ek0fo0vHHkuiV~Vh</t>
  </si>
  <si>
    <t>iw0ek0fo0rqjdkSyh</t>
  </si>
  <si>
    <t>iw0ek0fo0QRrsiqj pkaniV~Vh</t>
  </si>
  <si>
    <t>iw0ek0fo0egkth fla/kokjk</t>
  </si>
  <si>
    <t>iw0ek0fo0]jksgqvkj cSnkSyh</t>
  </si>
  <si>
    <t>eksrh yky usg: Lek0 b0dk0jkeuxj cStkckjh</t>
  </si>
  <si>
    <t>Jh e0jk0nk0jktdh; b0dkysttksdgjk</t>
  </si>
  <si>
    <t>iVsy b.Vj dkyst mfnZgk</t>
  </si>
  <si>
    <t>vkn'kZ b0dk0cjMhgk</t>
  </si>
  <si>
    <t>iw0ek0fo0] HkSlkM+</t>
  </si>
  <si>
    <t>iw0ek0fo0]lqjtuiqj</t>
  </si>
  <si>
    <t>iw0ek0fo0]othjeyiqj</t>
  </si>
  <si>
    <t>iw0ek0fo0]fcUnzkcktkj</t>
  </si>
  <si>
    <t>iw0ek0fo0]jkuhiqj jteks</t>
  </si>
  <si>
    <t>iw0ek0fo0][kjkaVh</t>
  </si>
  <si>
    <t>tgfu;kiqj vekSM+k</t>
  </si>
  <si>
    <t>iw0ek0fo0]tgfu;kiqj</t>
  </si>
  <si>
    <t>iw0ek0fo0]mejh xus'kiqj</t>
  </si>
  <si>
    <t>dksbykjh cqtqxZ</t>
  </si>
  <si>
    <t>iw0ek0fo0]feV~Buiqj dfj;k</t>
  </si>
  <si>
    <t>iw0ek0fo0]vnjliqj</t>
  </si>
  <si>
    <t>fla?kMk</t>
  </si>
  <si>
    <t>iw0ek0fo0]fla?kMk</t>
  </si>
  <si>
    <t>iw0ek0fo0]dejkaok</t>
  </si>
  <si>
    <t>iw0ek0fo0]n;kyiqj</t>
  </si>
  <si>
    <t>fo"k;k</t>
  </si>
  <si>
    <t>iw0ek0fo0]fo"k;k</t>
  </si>
  <si>
    <t>cSjkMhg mQZ xEHkhjiqj</t>
  </si>
  <si>
    <t>tw0gk0Ldwy] xEHkhjiqj</t>
  </si>
  <si>
    <t>jk"Vªh; [kksjZeiqj</t>
  </si>
  <si>
    <t>iw0ek0fo0]dksbykjh [kqnZ</t>
  </si>
  <si>
    <t>vkaod</t>
  </si>
  <si>
    <t>iw0ek0fo0]vkaod</t>
  </si>
  <si>
    <t>iw0ek0fo0]QStqYykgiqj</t>
  </si>
  <si>
    <t>iw0ek0fo0]vjkjk</t>
  </si>
  <si>
    <t>iw0ek0fo0]xksBkao</t>
  </si>
  <si>
    <t>v"kk&lt;k</t>
  </si>
  <si>
    <t>iw0ek0fo0]v"kk&lt;k</t>
  </si>
  <si>
    <t>iw0ek0fo0]xkslM+h</t>
  </si>
  <si>
    <t>iw0ek0fo0]uUnkao</t>
  </si>
  <si>
    <t>Nkam</t>
  </si>
  <si>
    <t>iw0ek0fo0]Nkam</t>
  </si>
  <si>
    <t>iw0ek0fo0]ywlk eqckjdiqj</t>
  </si>
  <si>
    <t>iw0ek0fo0]eksgukB</t>
  </si>
  <si>
    <t>iw0ek0fo0]Qjhnkckn</t>
  </si>
  <si>
    <t>dksfB;k tgkuiqj</t>
  </si>
  <si>
    <t>iw0ek0fo0]enkjMkaM</t>
  </si>
  <si>
    <t>iw0ek0fo0]vEcjiqj</t>
  </si>
  <si>
    <t>tk;loky dyUnjiqj</t>
  </si>
  <si>
    <t>xYlZ fcUnzkcktkj</t>
  </si>
  <si>
    <t>nfj;kn;kyiqj</t>
  </si>
  <si>
    <t>Jherh jkensbZ nfj;kn;kyiqj</t>
  </si>
  <si>
    <t>iVsy jkuhiqj jteks</t>
  </si>
  <si>
    <t>jksoka fo'kquiqj</t>
  </si>
  <si>
    <t xml:space="preserve">iw0ek0fo0]jksoka </t>
  </si>
  <si>
    <t>uxjS;k</t>
  </si>
  <si>
    <t>iw0ek0fo0]uxjS;k tgkuiqj</t>
  </si>
  <si>
    <t>iw0ek0fo0]vcwlbZniqj</t>
  </si>
  <si>
    <t>eq0 elwn [kka b0dk0 eaxjkaok</t>
  </si>
  <si>
    <t>vetn vyh b0dk0eqgEeniqj</t>
  </si>
  <si>
    <t>iw0ek0fo0]iouh dyk</t>
  </si>
  <si>
    <t>/kjuhiqj</t>
  </si>
  <si>
    <t>iw0ek0fo0]/kjuhiqj</t>
  </si>
  <si>
    <t>iw0ek0fo0]ftxuh</t>
  </si>
  <si>
    <t>iw0ek0fo0]ekyikj</t>
  </si>
  <si>
    <t>iw0ek0fo0]egksyh</t>
  </si>
  <si>
    <t>iw0ek0fo0]csuwiqj</t>
  </si>
  <si>
    <t>iw0ek0fo0][ktqjk</t>
  </si>
  <si>
    <t>iw0ek0fo0]dcwrjk</t>
  </si>
  <si>
    <t>iw0ek0fo0]fHkVdklksa</t>
  </si>
  <si>
    <t>xzke lekt b0dk0t;uxj</t>
  </si>
  <si>
    <t>iw0ek0fo0]teqbZ HkVkSyh</t>
  </si>
  <si>
    <t>ygqok [kqnZ</t>
  </si>
  <si>
    <t>iw0ek0fo0]iYguk</t>
  </si>
  <si>
    <t>iw0ek0fo0]fpyfcyk</t>
  </si>
  <si>
    <t>iw0ek0fo0]djlM+k</t>
  </si>
  <si>
    <t>iw0ek0fo0]lq0 uokiqjk</t>
  </si>
  <si>
    <t>iw0ek0fo0]MqHkkao&amp;A</t>
  </si>
  <si>
    <t>iw0ek0fo0]MqHkkao&amp;AA</t>
  </si>
  <si>
    <t>vks/kuhxaxknkliqj</t>
  </si>
  <si>
    <t>iw0ek0fo0]vks/kuh</t>
  </si>
  <si>
    <t>oktuiqj</t>
  </si>
  <si>
    <t>iw0ek0fo0]oktuiqj</t>
  </si>
  <si>
    <t>bLekbZyiqjHkjFkhiqj</t>
  </si>
  <si>
    <t>losZ'ojh pkSjh HkjFkhiqj</t>
  </si>
  <si>
    <t>cktuiqj</t>
  </si>
  <si>
    <t>iw0ek0fo0]f&gt;a&gt;iqj</t>
  </si>
  <si>
    <t>iw0ek0fo0]HkjFkhiqj</t>
  </si>
  <si>
    <t>iw0ek0fo0]clgh ygqoka</t>
  </si>
  <si>
    <t>ujflaiqj</t>
  </si>
  <si>
    <t>iw0ek0fo0]ujflaiqj</t>
  </si>
  <si>
    <t>[kqjlw [kkl</t>
  </si>
  <si>
    <t>iw0ek0fo0][kqjlw xksfoUn</t>
  </si>
  <si>
    <t>ljk; [kqj'kw</t>
  </si>
  <si>
    <t>ljLorhljk;</t>
  </si>
  <si>
    <t>rkMdMhg</t>
  </si>
  <si>
    <t>iw0ek0fo0]pkSdh [kSjk</t>
  </si>
  <si>
    <t>iw0ek0fo0]jkeiqj pd vQqbZ</t>
  </si>
  <si>
    <t>fu;erkckn</t>
  </si>
  <si>
    <t>iw0ek0fo0]fu;erkckn</t>
  </si>
  <si>
    <t>,l0ch0b0dk0ygqok dyk</t>
  </si>
  <si>
    <t>Net Total-</t>
  </si>
  <si>
    <t>e/;kUg Hkkstu ;ksatukUrxZr fodkl [k.Mokj [kk|kUu dk vkoaVu</t>
  </si>
  <si>
    <t>mPp izkFkfed</t>
  </si>
  <si>
    <t>Unt- Qtl.</t>
  </si>
  <si>
    <t>ekg vDVwcj]13 dk vkoaVu</t>
  </si>
  <si>
    <t>iwoZ esa vfrfjDr izsf"kr [kk|kUu dks le;ksftr djus ds mijkUr ekg fnlEcj]13 rd vkoaVu ds ckn vo'ks"k [kk|kUu tks lsUVj ij cpsxk</t>
  </si>
  <si>
    <t>Allotment</t>
  </si>
</sst>
</file>

<file path=xl/styles.xml><?xml version="1.0" encoding="utf-8"?>
<styleSheet xmlns="http://schemas.openxmlformats.org/spreadsheetml/2006/main">
  <numFmts count="1">
    <numFmt numFmtId="164" formatCode="0.00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Kruti Dev 010"/>
    </font>
    <font>
      <sz val="14"/>
      <name val="Kruti Dev 010"/>
    </font>
    <font>
      <sz val="13"/>
      <name val="Kruti Dev 010"/>
    </font>
    <font>
      <b/>
      <sz val="13"/>
      <name val="Kruti Dev 010"/>
    </font>
    <font>
      <sz val="15"/>
      <name val="Kruti Dev 010"/>
    </font>
    <font>
      <b/>
      <sz val="15"/>
      <name val="Kruti Dev 010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2"/>
      <name val="Kruti Dev 010"/>
    </font>
    <font>
      <b/>
      <sz val="10"/>
      <name val="Arial"/>
      <family val="2"/>
    </font>
    <font>
      <sz val="14"/>
      <color theme="1"/>
      <name val="Kruti Dev 010"/>
    </font>
    <font>
      <b/>
      <u/>
      <sz val="15"/>
      <name val="Kruti Dev 010"/>
    </font>
    <font>
      <u/>
      <sz val="15"/>
      <name val="Kruti Dev 010"/>
    </font>
    <font>
      <sz val="16"/>
      <color theme="1"/>
      <name val="Kruti Dev 010"/>
    </font>
    <font>
      <b/>
      <sz val="16"/>
      <color theme="1"/>
      <name val="Kruti Dev 010"/>
    </font>
    <font>
      <b/>
      <sz val="11"/>
      <name val="Arial"/>
      <family val="2"/>
    </font>
    <font>
      <b/>
      <sz val="14"/>
      <name val="Kruti Dev 010"/>
    </font>
    <font>
      <sz val="15"/>
      <color theme="1"/>
      <name val="Kruti Dev 010"/>
    </font>
    <font>
      <sz val="11"/>
      <color rgb="FF000000"/>
      <name val="Calibri"/>
      <family val="2"/>
    </font>
    <font>
      <sz val="15"/>
      <color rgb="FF000000"/>
      <name val="Kruti Dev 010"/>
    </font>
    <font>
      <sz val="8"/>
      <name val="Arial"/>
      <family val="2"/>
    </font>
    <font>
      <b/>
      <u/>
      <sz val="16"/>
      <name val="Kruti Dev 010"/>
    </font>
    <font>
      <b/>
      <u/>
      <sz val="10"/>
      <name val="Arial"/>
      <family val="2"/>
    </font>
    <font>
      <sz val="11"/>
      <name val="Kruti Dev 010"/>
    </font>
    <font>
      <u/>
      <sz val="14"/>
      <color theme="1"/>
      <name val="Kruti Dev 010"/>
    </font>
    <font>
      <u/>
      <sz val="16"/>
      <name val="Kruti Dev 010"/>
    </font>
    <font>
      <u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348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8" fillId="0" borderId="7" xfId="0" applyNumberFormat="1" applyFont="1" applyBorder="1"/>
    <xf numFmtId="164" fontId="6" fillId="0" borderId="7" xfId="0" applyNumberFormat="1" applyFont="1" applyBorder="1"/>
    <xf numFmtId="164" fontId="3" fillId="0" borderId="7" xfId="0" applyNumberFormat="1" applyFont="1" applyBorder="1"/>
    <xf numFmtId="1" fontId="9" fillId="0" borderId="7" xfId="0" applyNumberFormat="1" applyFont="1" applyBorder="1" applyAlignment="1">
      <alignment horizontal="right"/>
    </xf>
    <xf numFmtId="2" fontId="9" fillId="2" borderId="7" xfId="0" applyNumberFormat="1" applyFont="1" applyFill="1" applyBorder="1"/>
    <xf numFmtId="2" fontId="9" fillId="0" borderId="7" xfId="0" applyNumberFormat="1" applyFont="1" applyBorder="1"/>
    <xf numFmtId="2" fontId="0" fillId="0" borderId="7" xfId="0" applyNumberFormat="1" applyFont="1" applyBorder="1"/>
    <xf numFmtId="164" fontId="9" fillId="0" borderId="7" xfId="0" applyNumberFormat="1" applyFont="1" applyBorder="1"/>
    <xf numFmtId="164" fontId="3" fillId="0" borderId="7" xfId="0" quotePrefix="1" applyNumberFormat="1" applyFont="1" applyBorder="1"/>
    <xf numFmtId="164" fontId="8" fillId="0" borderId="7" xfId="0" applyNumberFormat="1" applyFont="1" applyBorder="1"/>
    <xf numFmtId="2" fontId="10" fillId="0" borderId="7" xfId="0" applyNumberFormat="1" applyFont="1" applyBorder="1"/>
    <xf numFmtId="164" fontId="9" fillId="2" borderId="7" xfId="0" applyNumberFormat="1" applyFont="1" applyFill="1" applyBorder="1"/>
    <xf numFmtId="1" fontId="8" fillId="0" borderId="0" xfId="0" applyNumberFormat="1" applyFont="1"/>
    <xf numFmtId="164" fontId="8" fillId="0" borderId="0" xfId="0" applyNumberFormat="1" applyFont="1"/>
    <xf numFmtId="164" fontId="0" fillId="2" borderId="0" xfId="0" applyNumberFormat="1" applyFont="1" applyFill="1"/>
    <xf numFmtId="164" fontId="0" fillId="0" borderId="0" xfId="0" applyNumberFormat="1" applyFont="1"/>
    <xf numFmtId="164" fontId="8" fillId="0" borderId="0" xfId="0" applyNumberFormat="1" applyFont="1" applyBorder="1"/>
    <xf numFmtId="1" fontId="8" fillId="0" borderId="0" xfId="0" applyNumberFormat="1" applyFont="1" applyBorder="1"/>
    <xf numFmtId="164" fontId="6" fillId="0" borderId="7" xfId="0" quotePrefix="1" applyNumberFormat="1" applyFont="1" applyBorder="1"/>
    <xf numFmtId="1" fontId="8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left"/>
    </xf>
    <xf numFmtId="1" fontId="9" fillId="0" borderId="7" xfId="0" applyNumberFormat="1" applyFont="1" applyBorder="1" applyAlignment="1">
      <alignment horizontal="right" vertical="center"/>
    </xf>
    <xf numFmtId="1" fontId="3" fillId="0" borderId="7" xfId="0" applyNumberFormat="1" applyFont="1" applyBorder="1"/>
    <xf numFmtId="1" fontId="6" fillId="0" borderId="8" xfId="0" applyNumberFormat="1" applyFont="1" applyBorder="1"/>
    <xf numFmtId="164" fontId="8" fillId="0" borderId="8" xfId="0" applyNumberFormat="1" applyFont="1" applyBorder="1"/>
    <xf numFmtId="164" fontId="3" fillId="0" borderId="8" xfId="0" applyNumberFormat="1" applyFont="1" applyBorder="1"/>
    <xf numFmtId="1" fontId="3" fillId="0" borderId="8" xfId="0" applyNumberFormat="1" applyFont="1" applyBorder="1"/>
    <xf numFmtId="164" fontId="3" fillId="0" borderId="0" xfId="0" applyNumberFormat="1" applyFont="1" applyBorder="1"/>
    <xf numFmtId="1" fontId="3" fillId="0" borderId="0" xfId="0" applyNumberFormat="1" applyFont="1" applyBorder="1"/>
    <xf numFmtId="164" fontId="8" fillId="2" borderId="7" xfId="0" applyNumberFormat="1" applyFont="1" applyFill="1" applyBorder="1"/>
    <xf numFmtId="1" fontId="8" fillId="0" borderId="8" xfId="0" applyNumberFormat="1" applyFont="1" applyBorder="1"/>
    <xf numFmtId="1" fontId="8" fillId="2" borderId="7" xfId="0" applyNumberFormat="1" applyFont="1" applyFill="1" applyBorder="1"/>
    <xf numFmtId="164" fontId="6" fillId="2" borderId="7" xfId="0" applyNumberFormat="1" applyFont="1" applyFill="1" applyBorder="1"/>
    <xf numFmtId="164" fontId="3" fillId="2" borderId="7" xfId="0" applyNumberFormat="1" applyFont="1" applyFill="1" applyBorder="1"/>
    <xf numFmtId="1" fontId="9" fillId="2" borderId="7" xfId="0" applyNumberFormat="1" applyFont="1" applyFill="1" applyBorder="1" applyAlignment="1">
      <alignment horizontal="right"/>
    </xf>
    <xf numFmtId="164" fontId="3" fillId="2" borderId="7" xfId="0" quotePrefix="1" applyNumberFormat="1" applyFont="1" applyFill="1" applyBorder="1"/>
    <xf numFmtId="1" fontId="3" fillId="2" borderId="7" xfId="0" applyNumberFormat="1" applyFont="1" applyFill="1" applyBorder="1"/>
    <xf numFmtId="1" fontId="8" fillId="2" borderId="8" xfId="0" applyNumberFormat="1" applyFont="1" applyFill="1" applyBorder="1"/>
    <xf numFmtId="164" fontId="8" fillId="2" borderId="8" xfId="0" applyNumberFormat="1" applyFont="1" applyFill="1" applyBorder="1"/>
    <xf numFmtId="164" fontId="3" fillId="2" borderId="8" xfId="0" applyNumberFormat="1" applyFont="1" applyFill="1" applyBorder="1"/>
    <xf numFmtId="1" fontId="3" fillId="2" borderId="8" xfId="0" applyNumberFormat="1" applyFont="1" applyFill="1" applyBorder="1"/>
    <xf numFmtId="1" fontId="8" fillId="2" borderId="0" xfId="0" applyNumberFormat="1" applyFont="1" applyFill="1" applyBorder="1"/>
    <xf numFmtId="164" fontId="8" fillId="2" borderId="0" xfId="0" applyNumberFormat="1" applyFont="1" applyFill="1" applyBorder="1"/>
    <xf numFmtId="164" fontId="3" fillId="2" borderId="0" xfId="0" applyNumberFormat="1" applyFont="1" applyFill="1" applyBorder="1"/>
    <xf numFmtId="1" fontId="3" fillId="2" borderId="0" xfId="0" applyNumberFormat="1" applyFont="1" applyFill="1" applyBorder="1"/>
    <xf numFmtId="164" fontId="3" fillId="2" borderId="7" xfId="0" applyNumberFormat="1" applyFont="1" applyFill="1" applyBorder="1" applyAlignment="1">
      <alignment vertical="top" wrapText="1"/>
    </xf>
    <xf numFmtId="1" fontId="9" fillId="2" borderId="7" xfId="0" applyNumberFormat="1" applyFont="1" applyFill="1" applyBorder="1"/>
    <xf numFmtId="164" fontId="9" fillId="2" borderId="0" xfId="0" applyNumberFormat="1" applyFont="1" applyFill="1" applyBorder="1"/>
    <xf numFmtId="1" fontId="6" fillId="2" borderId="7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vertical="top"/>
    </xf>
    <xf numFmtId="1" fontId="8" fillId="2" borderId="0" xfId="0" applyNumberFormat="1" applyFont="1" applyFill="1"/>
    <xf numFmtId="164" fontId="8" fillId="2" borderId="0" xfId="0" applyNumberFormat="1" applyFont="1" applyFill="1"/>
    <xf numFmtId="164" fontId="4" fillId="2" borderId="7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vertical="top" wrapText="1"/>
    </xf>
    <xf numFmtId="1" fontId="9" fillId="2" borderId="7" xfId="0" applyNumberFormat="1" applyFont="1" applyFill="1" applyBorder="1" applyAlignment="1">
      <alignment vertical="top" wrapText="1"/>
    </xf>
    <xf numFmtId="164" fontId="9" fillId="2" borderId="8" xfId="0" applyNumberFormat="1" applyFont="1" applyFill="1" applyBorder="1"/>
    <xf numFmtId="1" fontId="3" fillId="2" borderId="7" xfId="0" applyNumberFormat="1" applyFont="1" applyFill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left" vertical="top" wrapText="1"/>
    </xf>
    <xf numFmtId="1" fontId="9" fillId="2" borderId="7" xfId="0" applyNumberFormat="1" applyFont="1" applyFill="1" applyBorder="1" applyAlignment="1">
      <alignment horizontal="right" vertical="top" wrapText="1"/>
    </xf>
    <xf numFmtId="164" fontId="3" fillId="2" borderId="7" xfId="0" quotePrefix="1" applyNumberFormat="1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/>
    <xf numFmtId="164" fontId="9" fillId="2" borderId="0" xfId="0" applyNumberFormat="1" applyFont="1" applyFill="1"/>
    <xf numFmtId="164" fontId="9" fillId="2" borderId="0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right" vertical="top" wrapText="1"/>
    </xf>
    <xf numFmtId="164" fontId="11" fillId="2" borderId="7" xfId="0" applyNumberFormat="1" applyFont="1" applyFill="1" applyBorder="1" applyAlignment="1">
      <alignment horizontal="left" vertical="top" wrapText="1"/>
    </xf>
    <xf numFmtId="1" fontId="8" fillId="2" borderId="2" xfId="0" applyNumberFormat="1" applyFont="1" applyFill="1" applyBorder="1"/>
    <xf numFmtId="164" fontId="8" fillId="2" borderId="2" xfId="0" applyNumberFormat="1" applyFont="1" applyFill="1" applyBorder="1"/>
    <xf numFmtId="164" fontId="3" fillId="2" borderId="2" xfId="0" applyNumberFormat="1" applyFont="1" applyFill="1" applyBorder="1"/>
    <xf numFmtId="1" fontId="9" fillId="2" borderId="2" xfId="0" applyNumberFormat="1" applyFont="1" applyFill="1" applyBorder="1"/>
    <xf numFmtId="164" fontId="9" fillId="2" borderId="2" xfId="0" applyNumberFormat="1" applyFont="1" applyFill="1" applyBorder="1"/>
    <xf numFmtId="164" fontId="0" fillId="2" borderId="8" xfId="0" applyNumberFormat="1" applyFont="1" applyFill="1" applyBorder="1"/>
    <xf numFmtId="164" fontId="0" fillId="2" borderId="0" xfId="0" applyNumberFormat="1" applyFont="1" applyFill="1" applyBorder="1"/>
    <xf numFmtId="164" fontId="4" fillId="2" borderId="7" xfId="0" applyNumberFormat="1" applyFont="1" applyFill="1" applyBorder="1" applyAlignment="1">
      <alignment horizontal="left" vertical="top" wrapText="1"/>
    </xf>
    <xf numFmtId="1" fontId="9" fillId="2" borderId="7" xfId="0" applyNumberFormat="1" applyFont="1" applyFill="1" applyBorder="1" applyAlignment="1">
      <alignment horizontal="center" vertical="top" wrapText="1"/>
    </xf>
    <xf numFmtId="1" fontId="4" fillId="2" borderId="0" xfId="0" applyNumberFormat="1" applyFont="1" applyFill="1"/>
    <xf numFmtId="1" fontId="3" fillId="2" borderId="7" xfId="0" applyNumberFormat="1" applyFont="1" applyFill="1" applyBorder="1" applyAlignment="1">
      <alignment horizontal="right" vertical="top" wrapText="1"/>
    </xf>
    <xf numFmtId="164" fontId="9" fillId="2" borderId="0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7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164" fontId="0" fillId="2" borderId="7" xfId="0" applyNumberFormat="1" applyFont="1" applyFill="1" applyBorder="1"/>
    <xf numFmtId="1" fontId="8" fillId="2" borderId="7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left" vertical="center" wrapText="1"/>
    </xf>
    <xf numFmtId="164" fontId="11" fillId="2" borderId="7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left"/>
    </xf>
    <xf numFmtId="164" fontId="6" fillId="2" borderId="7" xfId="0" applyNumberFormat="1" applyFont="1" applyFill="1" applyBorder="1" applyAlignment="1">
      <alignment horizontal="left" vertical="top" wrapText="1"/>
    </xf>
    <xf numFmtId="1" fontId="9" fillId="2" borderId="7" xfId="0" applyNumberFormat="1" applyFont="1" applyFill="1" applyBorder="1" applyAlignment="1">
      <alignment horizontal="center"/>
    </xf>
    <xf numFmtId="2" fontId="9" fillId="2" borderId="2" xfId="0" applyNumberFormat="1" applyFont="1" applyFill="1" applyBorder="1"/>
    <xf numFmtId="2" fontId="0" fillId="2" borderId="7" xfId="0" applyNumberFormat="1" applyFont="1" applyFill="1" applyBorder="1"/>
    <xf numFmtId="1" fontId="9" fillId="2" borderId="8" xfId="0" applyNumberFormat="1" applyFont="1" applyFill="1" applyBorder="1"/>
    <xf numFmtId="1" fontId="9" fillId="2" borderId="0" xfId="0" applyNumberFormat="1" applyFont="1" applyFill="1" applyBorder="1"/>
    <xf numFmtId="0" fontId="6" fillId="0" borderId="7" xfId="0" applyFont="1" applyBorder="1"/>
    <xf numFmtId="1" fontId="8" fillId="2" borderId="7" xfId="0" applyNumberFormat="1" applyFont="1" applyFill="1" applyBorder="1" applyAlignment="1">
      <alignment horizontal="right"/>
    </xf>
    <xf numFmtId="0" fontId="6" fillId="0" borderId="7" xfId="0" quotePrefix="1" applyFont="1" applyBorder="1"/>
    <xf numFmtId="0" fontId="6" fillId="0" borderId="7" xfId="0" applyFont="1" applyBorder="1" applyAlignment="1">
      <alignment vertical="top" wrapText="1"/>
    </xf>
    <xf numFmtId="164" fontId="6" fillId="2" borderId="7" xfId="0" quotePrefix="1" applyNumberFormat="1" applyFont="1" applyFill="1" applyBorder="1"/>
    <xf numFmtId="0" fontId="6" fillId="2" borderId="6" xfId="0" applyFont="1" applyFill="1" applyBorder="1"/>
    <xf numFmtId="1" fontId="9" fillId="2" borderId="6" xfId="0" applyNumberFormat="1" applyFont="1" applyFill="1" applyBorder="1" applyAlignment="1">
      <alignment horizontal="right"/>
    </xf>
    <xf numFmtId="0" fontId="6" fillId="2" borderId="7" xfId="0" applyFont="1" applyFill="1" applyBorder="1"/>
    <xf numFmtId="0" fontId="9" fillId="2" borderId="7" xfId="0" applyFont="1" applyFill="1" applyBorder="1" applyAlignment="1">
      <alignment horizontal="right"/>
    </xf>
    <xf numFmtId="164" fontId="6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right"/>
    </xf>
    <xf numFmtId="0" fontId="6" fillId="0" borderId="2" xfId="0" applyFont="1" applyBorder="1"/>
    <xf numFmtId="1" fontId="0" fillId="2" borderId="2" xfId="0" applyNumberFormat="1" applyFont="1" applyFill="1" applyBorder="1"/>
    <xf numFmtId="164" fontId="0" fillId="2" borderId="2" xfId="0" applyNumberFormat="1" applyFont="1" applyFill="1" applyBorder="1"/>
    <xf numFmtId="164" fontId="6" fillId="2" borderId="7" xfId="0" quotePrefix="1" applyNumberFormat="1" applyFont="1" applyFill="1" applyBorder="1" applyAlignment="1">
      <alignment horizontal="left"/>
    </xf>
    <xf numFmtId="1" fontId="12" fillId="2" borderId="0" xfId="0" applyNumberFormat="1" applyFont="1" applyFill="1"/>
    <xf numFmtId="164" fontId="12" fillId="2" borderId="0" xfId="0" applyNumberFormat="1" applyFont="1" applyFill="1"/>
    <xf numFmtId="164" fontId="0" fillId="2" borderId="0" xfId="0" applyNumberFormat="1" applyFill="1"/>
    <xf numFmtId="1" fontId="0" fillId="2" borderId="0" xfId="0" applyNumberFormat="1" applyFont="1" applyFill="1"/>
    <xf numFmtId="164" fontId="3" fillId="2" borderId="10" xfId="0" applyNumberFormat="1" applyFont="1" applyFill="1" applyBorder="1"/>
    <xf numFmtId="1" fontId="9" fillId="2" borderId="10" xfId="0" applyNumberFormat="1" applyFont="1" applyFill="1" applyBorder="1" applyAlignment="1">
      <alignment horizontal="right"/>
    </xf>
    <xf numFmtId="164" fontId="13" fillId="2" borderId="7" xfId="0" applyNumberFormat="1" applyFont="1" applyFill="1" applyBorder="1"/>
    <xf numFmtId="1" fontId="13" fillId="2" borderId="7" xfId="0" applyNumberFormat="1" applyFont="1" applyFill="1" applyBorder="1"/>
    <xf numFmtId="0" fontId="8" fillId="2" borderId="0" xfId="0" applyFont="1" applyFill="1"/>
    <xf numFmtId="0" fontId="0" fillId="2" borderId="0" xfId="0" applyFont="1" applyFill="1"/>
    <xf numFmtId="0" fontId="1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 vertical="top" wrapText="1"/>
    </xf>
    <xf numFmtId="0" fontId="15" fillId="2" borderId="0" xfId="0" applyFont="1" applyFill="1"/>
    <xf numFmtId="0" fontId="6" fillId="2" borderId="7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0" fontId="17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8" fillId="2" borderId="7" xfId="0" applyFont="1" applyFill="1" applyBorder="1"/>
    <xf numFmtId="2" fontId="0" fillId="2" borderId="7" xfId="0" applyNumberFormat="1" applyFill="1" applyBorder="1"/>
    <xf numFmtId="2" fontId="12" fillId="2" borderId="7" xfId="0" applyNumberFormat="1" applyFont="1" applyFill="1" applyBorder="1"/>
    <xf numFmtId="2" fontId="8" fillId="2" borderId="7" xfId="0" applyNumberFormat="1" applyFont="1" applyFill="1" applyBorder="1"/>
    <xf numFmtId="2" fontId="18" fillId="2" borderId="7" xfId="0" applyNumberFormat="1" applyFont="1" applyFill="1" applyBorder="1"/>
    <xf numFmtId="2" fontId="8" fillId="2" borderId="0" xfId="0" applyNumberFormat="1" applyFont="1" applyFill="1"/>
    <xf numFmtId="2" fontId="1" fillId="2" borderId="0" xfId="0" applyNumberFormat="1" applyFont="1" applyFill="1"/>
    <xf numFmtId="2" fontId="0" fillId="2" borderId="0" xfId="0" applyNumberFormat="1" applyFill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164" fontId="0" fillId="2" borderId="7" xfId="0" applyNumberFormat="1" applyFill="1" applyBorder="1"/>
    <xf numFmtId="0" fontId="20" fillId="2" borderId="0" xfId="0" applyFont="1" applyFill="1"/>
    <xf numFmtId="2" fontId="12" fillId="2" borderId="0" xfId="0" applyNumberFormat="1" applyFont="1" applyFill="1"/>
    <xf numFmtId="0" fontId="12" fillId="2" borderId="0" xfId="0" applyFont="1" applyFill="1"/>
    <xf numFmtId="0" fontId="16" fillId="2" borderId="1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" fontId="0" fillId="2" borderId="7" xfId="0" applyNumberFormat="1" applyFill="1" applyBorder="1"/>
    <xf numFmtId="1" fontId="1" fillId="2" borderId="0" xfId="0" applyNumberFormat="1" applyFont="1" applyFill="1"/>
    <xf numFmtId="0" fontId="20" fillId="2" borderId="15" xfId="0" applyFont="1" applyFill="1" applyBorder="1" applyAlignment="1">
      <alignment horizontal="center" vertical="top" wrapText="1"/>
    </xf>
    <xf numFmtId="0" fontId="20" fillId="2" borderId="16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/>
    </xf>
    <xf numFmtId="0" fontId="22" fillId="0" borderId="17" xfId="0" applyFont="1" applyBorder="1"/>
    <xf numFmtId="0" fontId="21" fillId="0" borderId="17" xfId="0" applyFont="1" applyBorder="1"/>
    <xf numFmtId="1" fontId="18" fillId="2" borderId="7" xfId="0" applyNumberFormat="1" applyFont="1" applyFill="1" applyBorder="1"/>
    <xf numFmtId="0" fontId="1" fillId="3" borderId="0" xfId="0" applyFont="1" applyFill="1"/>
    <xf numFmtId="1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vertical="top"/>
    </xf>
    <xf numFmtId="2" fontId="23" fillId="2" borderId="7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right"/>
    </xf>
    <xf numFmtId="2" fontId="3" fillId="2" borderId="7" xfId="0" applyNumberFormat="1" applyFont="1" applyFill="1" applyBorder="1" applyAlignment="1">
      <alignment vertical="top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left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left"/>
    </xf>
    <xf numFmtId="2" fontId="3" fillId="2" borderId="7" xfId="0" applyNumberFormat="1" applyFont="1" applyFill="1" applyBorder="1" applyAlignment="1">
      <alignment horizontal="left" vertical="center" wrapText="1"/>
    </xf>
    <xf numFmtId="2" fontId="6" fillId="2" borderId="7" xfId="0" applyNumberFormat="1" applyFont="1" applyFill="1" applyBorder="1" applyAlignment="1">
      <alignment vertical="top" wrapText="1"/>
    </xf>
    <xf numFmtId="1" fontId="12" fillId="2" borderId="7" xfId="0" applyNumberFormat="1" applyFont="1" applyFill="1" applyBorder="1" applyAlignment="1">
      <alignment horizontal="center"/>
    </xf>
    <xf numFmtId="2" fontId="19" fillId="2" borderId="7" xfId="0" applyNumberFormat="1" applyFont="1" applyFill="1" applyBorder="1" applyAlignment="1">
      <alignment horizontal="center"/>
    </xf>
    <xf numFmtId="2" fontId="19" fillId="2" borderId="7" xfId="0" applyNumberFormat="1" applyFont="1" applyFill="1" applyBorder="1" applyAlignment="1">
      <alignment horizontal="center" vertical="center" wrapText="1"/>
    </xf>
    <xf numFmtId="2" fontId="24" fillId="2" borderId="7" xfId="0" applyNumberFormat="1" applyFont="1" applyFill="1" applyBorder="1" applyAlignment="1">
      <alignment vertical="top" wrapText="1"/>
    </xf>
    <xf numFmtId="1" fontId="25" fillId="2" borderId="7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/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justify" vertical="top" wrapText="1"/>
    </xf>
    <xf numFmtId="2" fontId="4" fillId="2" borderId="7" xfId="0" applyNumberFormat="1" applyFont="1" applyFill="1" applyBorder="1" applyAlignment="1">
      <alignment horizontal="justify" vertical="top" wrapText="1"/>
    </xf>
    <xf numFmtId="2" fontId="3" fillId="2" borderId="7" xfId="0" quotePrefix="1" applyNumberFormat="1" applyFont="1" applyFill="1" applyBorder="1" applyAlignment="1">
      <alignment horizontal="justify" vertical="top" wrapText="1"/>
    </xf>
    <xf numFmtId="2" fontId="11" fillId="2" borderId="7" xfId="0" applyNumberFormat="1" applyFont="1" applyFill="1" applyBorder="1" applyAlignment="1">
      <alignment vertical="top"/>
    </xf>
    <xf numFmtId="2" fontId="3" fillId="2" borderId="7" xfId="0" quotePrefix="1" applyNumberFormat="1" applyFont="1" applyFill="1" applyBorder="1" applyAlignment="1">
      <alignment vertical="top"/>
    </xf>
    <xf numFmtId="1" fontId="8" fillId="2" borderId="7" xfId="0" applyNumberFormat="1" applyFont="1" applyFill="1" applyBorder="1" applyAlignment="1">
      <alignment vertical="top"/>
    </xf>
    <xf numFmtId="1" fontId="8" fillId="2" borderId="7" xfId="0" applyNumberFormat="1" applyFont="1" applyFill="1" applyBorder="1" applyAlignment="1">
      <alignment vertical="top" wrapText="1"/>
    </xf>
    <xf numFmtId="2" fontId="3" fillId="2" borderId="7" xfId="0" quotePrefix="1" applyNumberFormat="1" applyFont="1" applyFill="1" applyBorder="1" applyAlignment="1">
      <alignment vertical="top" wrapText="1"/>
    </xf>
    <xf numFmtId="1" fontId="8" fillId="2" borderId="7" xfId="0" quotePrefix="1" applyNumberFormat="1" applyFont="1" applyFill="1" applyBorder="1" applyAlignment="1">
      <alignment vertical="top" wrapText="1"/>
    </xf>
    <xf numFmtId="1" fontId="12" fillId="2" borderId="8" xfId="0" applyNumberFormat="1" applyFont="1" applyFill="1" applyBorder="1" applyAlignment="1">
      <alignment horizontal="center"/>
    </xf>
    <xf numFmtId="2" fontId="19" fillId="2" borderId="8" xfId="0" applyNumberFormat="1" applyFont="1" applyFill="1" applyBorder="1" applyAlignment="1">
      <alignment horizontal="center"/>
    </xf>
    <xf numFmtId="2" fontId="19" fillId="2" borderId="8" xfId="0" applyNumberFormat="1" applyFont="1" applyFill="1" applyBorder="1" applyAlignment="1">
      <alignment horizontal="center" vertical="center" wrapText="1"/>
    </xf>
    <xf numFmtId="2" fontId="24" fillId="2" borderId="8" xfId="0" applyNumberFormat="1" applyFont="1" applyFill="1" applyBorder="1" applyAlignment="1">
      <alignment vertical="top" wrapText="1"/>
    </xf>
    <xf numFmtId="1" fontId="25" fillId="2" borderId="8" xfId="0" applyNumberFormat="1" applyFont="1" applyFill="1" applyBorder="1" applyAlignment="1">
      <alignment vertical="top" wrapText="1"/>
    </xf>
    <xf numFmtId="2" fontId="12" fillId="2" borderId="8" xfId="0" applyNumberFormat="1" applyFont="1" applyFill="1" applyBorder="1"/>
    <xf numFmtId="2" fontId="3" fillId="2" borderId="7" xfId="0" applyNumberFormat="1" applyFont="1" applyFill="1" applyBorder="1"/>
    <xf numFmtId="2" fontId="11" fillId="2" borderId="7" xfId="0" applyNumberFormat="1" applyFont="1" applyFill="1" applyBorder="1" applyAlignment="1">
      <alignment vertical="top" wrapText="1"/>
    </xf>
    <xf numFmtId="2" fontId="26" fillId="2" borderId="7" xfId="0" applyNumberFormat="1" applyFont="1" applyFill="1" applyBorder="1" applyAlignment="1">
      <alignment vertical="top" wrapText="1"/>
    </xf>
    <xf numFmtId="2" fontId="12" fillId="2" borderId="0" xfId="0" applyNumberFormat="1" applyFont="1" applyFill="1" applyBorder="1"/>
    <xf numFmtId="1" fontId="12" fillId="2" borderId="0" xfId="0" applyNumberFormat="1" applyFont="1" applyFill="1" applyBorder="1" applyAlignment="1">
      <alignment horizontal="center"/>
    </xf>
    <xf numFmtId="2" fontId="19" fillId="2" borderId="0" xfId="0" applyNumberFormat="1" applyFont="1" applyFill="1" applyBorder="1" applyAlignment="1">
      <alignment horizontal="center"/>
    </xf>
    <xf numFmtId="2" fontId="19" fillId="2" borderId="0" xfId="0" applyNumberFormat="1" applyFont="1" applyFill="1" applyBorder="1" applyAlignment="1">
      <alignment horizontal="center" vertical="center" wrapText="1"/>
    </xf>
    <xf numFmtId="2" fontId="24" fillId="2" borderId="0" xfId="0" applyNumberFormat="1" applyFont="1" applyFill="1" applyBorder="1" applyAlignment="1">
      <alignment vertical="top" wrapText="1"/>
    </xf>
    <xf numFmtId="1" fontId="25" fillId="2" borderId="0" xfId="0" applyNumberFormat="1" applyFont="1" applyFill="1" applyBorder="1" applyAlignment="1">
      <alignment vertical="top" wrapText="1"/>
    </xf>
    <xf numFmtId="0" fontId="3" fillId="0" borderId="7" xfId="0" applyFont="1" applyBorder="1" applyAlignment="1">
      <alignment horizontal="center"/>
    </xf>
    <xf numFmtId="0" fontId="8" fillId="0" borderId="7" xfId="1" applyFont="1" applyBorder="1" applyAlignment="1">
      <alignment horizontal="left"/>
    </xf>
    <xf numFmtId="0" fontId="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7" fillId="2" borderId="7" xfId="0" applyFont="1" applyFill="1" applyBorder="1" applyAlignment="1">
      <alignment horizontal="center" vertical="top" wrapText="1"/>
    </xf>
    <xf numFmtId="0" fontId="3" fillId="0" borderId="7" xfId="0" applyFont="1" applyBorder="1"/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1" fontId="8" fillId="2" borderId="7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left" vertical="top" wrapText="1"/>
    </xf>
    <xf numFmtId="1" fontId="8" fillId="2" borderId="7" xfId="0" applyNumberFormat="1" applyFont="1" applyFill="1" applyBorder="1" applyAlignment="1">
      <alignment horizontal="center" wrapText="1"/>
    </xf>
    <xf numFmtId="1" fontId="8" fillId="2" borderId="8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 vertical="center" wrapText="1"/>
    </xf>
    <xf numFmtId="2" fontId="28" fillId="2" borderId="8" xfId="0" applyNumberFormat="1" applyFont="1" applyFill="1" applyBorder="1" applyAlignment="1">
      <alignment vertical="top" wrapText="1"/>
    </xf>
    <xf numFmtId="1" fontId="29" fillId="2" borderId="8" xfId="0" applyNumberFormat="1" applyFont="1" applyFill="1" applyBorder="1" applyAlignment="1">
      <alignment vertical="top" wrapText="1"/>
    </xf>
    <xf numFmtId="2" fontId="0" fillId="2" borderId="8" xfId="0" applyNumberFormat="1" applyFill="1" applyBorder="1"/>
    <xf numFmtId="2" fontId="23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/>
    <xf numFmtId="2" fontId="9" fillId="2" borderId="8" xfId="0" applyNumberFormat="1" applyFont="1" applyFill="1" applyBorder="1" applyAlignment="1">
      <alignment horizontal="right"/>
    </xf>
    <xf numFmtId="2" fontId="0" fillId="2" borderId="8" xfId="0" applyNumberFormat="1" applyFont="1" applyFill="1" applyBorder="1"/>
    <xf numFmtId="1" fontId="8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 wrapText="1"/>
    </xf>
    <xf numFmtId="2" fontId="28" fillId="2" borderId="0" xfId="0" applyNumberFormat="1" applyFont="1" applyFill="1" applyBorder="1" applyAlignment="1">
      <alignment vertical="top" wrapText="1"/>
    </xf>
    <xf numFmtId="1" fontId="29" fillId="2" borderId="0" xfId="0" applyNumberFormat="1" applyFont="1" applyFill="1" applyBorder="1" applyAlignment="1">
      <alignment vertical="top" wrapText="1"/>
    </xf>
    <xf numFmtId="2" fontId="0" fillId="2" borderId="0" xfId="0" applyNumberFormat="1" applyFill="1" applyBorder="1"/>
    <xf numFmtId="2" fontId="23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/>
    <xf numFmtId="2" fontId="9" fillId="2" borderId="0" xfId="0" applyNumberFormat="1" applyFont="1" applyFill="1" applyBorder="1" applyAlignment="1">
      <alignment horizontal="right"/>
    </xf>
    <xf numFmtId="2" fontId="0" fillId="2" borderId="0" xfId="0" applyNumberFormat="1" applyFont="1" applyFill="1" applyBorder="1"/>
    <xf numFmtId="2" fontId="26" fillId="2" borderId="7" xfId="0" applyNumberFormat="1" applyFont="1" applyFill="1" applyBorder="1" applyAlignment="1">
      <alignment vertical="top"/>
    </xf>
    <xf numFmtId="2" fontId="4" fillId="2" borderId="7" xfId="0" applyNumberFormat="1" applyFont="1" applyFill="1" applyBorder="1" applyAlignment="1">
      <alignment vertical="top"/>
    </xf>
    <xf numFmtId="2" fontId="8" fillId="2" borderId="8" xfId="0" applyNumberFormat="1" applyFont="1" applyFill="1" applyBorder="1"/>
    <xf numFmtId="2" fontId="3" fillId="2" borderId="7" xfId="0" applyNumberFormat="1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23" fillId="0" borderId="7" xfId="0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9" fillId="2" borderId="0" xfId="0" applyNumberFormat="1" applyFont="1" applyFill="1"/>
    <xf numFmtId="2" fontId="9" fillId="2" borderId="9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2" fontId="9" fillId="2" borderId="9" xfId="0" applyNumberFormat="1" applyFont="1" applyFill="1" applyBorder="1"/>
    <xf numFmtId="2" fontId="0" fillId="2" borderId="10" xfId="0" applyNumberFormat="1" applyFont="1" applyFill="1" applyBorder="1"/>
    <xf numFmtId="2" fontId="8" fillId="2" borderId="14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left"/>
    </xf>
    <xf numFmtId="2" fontId="8" fillId="2" borderId="4" xfId="0" applyNumberFormat="1" applyFont="1" applyFill="1" applyBorder="1" applyAlignment="1">
      <alignment horizontal="left"/>
    </xf>
    <xf numFmtId="2" fontId="8" fillId="2" borderId="6" xfId="0" applyNumberFormat="1" applyFont="1" applyFill="1" applyBorder="1"/>
    <xf numFmtId="2" fontId="8" fillId="2" borderId="9" xfId="0" applyNumberFormat="1" applyFont="1" applyFill="1" applyBorder="1"/>
    <xf numFmtId="2" fontId="8" fillId="2" borderId="10" xfId="0" applyNumberFormat="1" applyFont="1" applyFill="1" applyBorder="1"/>
    <xf numFmtId="2" fontId="12" fillId="2" borderId="3" xfId="0" applyNumberFormat="1" applyFont="1" applyFill="1" applyBorder="1" applyAlignment="1">
      <alignment horizontal="left"/>
    </xf>
    <xf numFmtId="2" fontId="12" fillId="2" borderId="4" xfId="0" applyNumberFormat="1" applyFont="1" applyFill="1" applyBorder="1" applyAlignment="1">
      <alignment horizontal="left"/>
    </xf>
    <xf numFmtId="1" fontId="8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3" fillId="2" borderId="7" xfId="0" quotePrefix="1" applyNumberFormat="1" applyFont="1" applyFill="1" applyBorder="1" applyAlignment="1">
      <alignment horizontal="left" vertical="top" wrapText="1"/>
    </xf>
    <xf numFmtId="1" fontId="8" fillId="2" borderId="7" xfId="0" applyNumberFormat="1" applyFont="1" applyFill="1" applyBorder="1" applyAlignment="1">
      <alignment horizontal="left" vertical="top"/>
    </xf>
    <xf numFmtId="2" fontId="11" fillId="2" borderId="7" xfId="0" applyNumberFormat="1" applyFont="1" applyFill="1" applyBorder="1" applyAlignment="1">
      <alignment horizontal="left" vertical="top"/>
    </xf>
    <xf numFmtId="1" fontId="8" fillId="2" borderId="7" xfId="0" applyNumberFormat="1" applyFont="1" applyFill="1" applyBorder="1" applyAlignment="1">
      <alignment horizontal="center" vertical="top"/>
    </xf>
    <xf numFmtId="2" fontId="3" fillId="2" borderId="2" xfId="0" applyNumberFormat="1" applyFont="1" applyFill="1" applyBorder="1" applyAlignment="1">
      <alignment vertical="top"/>
    </xf>
    <xf numFmtId="1" fontId="8" fillId="2" borderId="2" xfId="0" applyNumberFormat="1" applyFont="1" applyFill="1" applyBorder="1" applyAlignment="1">
      <alignment horizontal="center" vertical="top"/>
    </xf>
    <xf numFmtId="2" fontId="0" fillId="2" borderId="0" xfId="0" applyNumberFormat="1" applyFont="1" applyFill="1"/>
    <xf numFmtId="2" fontId="0" fillId="2" borderId="0" xfId="0" applyNumberFormat="1" applyFill="1" applyBorder="1" applyAlignment="1">
      <alignment horizontal="center"/>
    </xf>
    <xf numFmtId="2" fontId="0" fillId="2" borderId="18" xfId="0" applyNumberFormat="1" applyFill="1" applyBorder="1"/>
    <xf numFmtId="2" fontId="15" fillId="2" borderId="0" xfId="0" applyNumberFormat="1" applyFont="1" applyFill="1" applyAlignment="1">
      <alignment horizontal="center" vertical="top" wrapText="1"/>
    </xf>
    <xf numFmtId="2" fontId="15" fillId="2" borderId="0" xfId="0" applyNumberFormat="1" applyFont="1" applyFill="1" applyAlignment="1">
      <alignment horizontal="center" vertical="top" wrapText="1"/>
    </xf>
    <xf numFmtId="2" fontId="15" fillId="2" borderId="0" xfId="0" applyNumberFormat="1" applyFont="1" applyFill="1"/>
    <xf numFmtId="2" fontId="8" fillId="2" borderId="0" xfId="0" applyNumberFormat="1" applyFont="1" applyFill="1" applyAlignment="1">
      <alignment horizontal="right"/>
    </xf>
    <xf numFmtId="2" fontId="6" fillId="2" borderId="7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2" borderId="12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top" wrapText="1"/>
    </xf>
    <xf numFmtId="2" fontId="6" fillId="2" borderId="13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2" fontId="6" fillId="2" borderId="14" xfId="0" applyNumberFormat="1" applyFont="1" applyFill="1" applyBorder="1" applyAlignment="1">
      <alignment horizontal="center" vertical="top" wrapText="1"/>
    </xf>
    <xf numFmtId="2" fontId="0" fillId="2" borderId="7" xfId="0" applyNumberFormat="1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2" fontId="4" fillId="2" borderId="6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/>
    <xf numFmtId="2" fontId="30" fillId="2" borderId="7" xfId="0" applyNumberFormat="1" applyFont="1" applyFill="1" applyBorder="1"/>
    <xf numFmtId="2" fontId="30" fillId="2" borderId="0" xfId="0" applyNumberFormat="1" applyFont="1" applyFill="1" applyBorder="1"/>
    <xf numFmtId="2" fontId="30" fillId="2" borderId="0" xfId="0" applyNumberFormat="1" applyFont="1" applyFill="1"/>
    <xf numFmtId="2" fontId="18" fillId="2" borderId="0" xfId="0" applyNumberFormat="1" applyFont="1" applyFill="1" applyBorder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716"/>
  <sheetViews>
    <sheetView workbookViewId="0">
      <selection activeCell="C14" sqref="C14"/>
    </sheetView>
  </sheetViews>
  <sheetFormatPr defaultRowHeight="15"/>
  <cols>
    <col min="1" max="1" width="4.7109375" customWidth="1"/>
    <col min="2" max="2" width="14.5703125" customWidth="1"/>
    <col min="3" max="3" width="14.7109375" customWidth="1"/>
    <col min="4" max="4" width="18" hidden="1" customWidth="1"/>
    <col min="5" max="5" width="21.7109375" customWidth="1"/>
    <col min="6" max="6" width="21.7109375" hidden="1" customWidth="1"/>
    <col min="7" max="7" width="10.42578125" customWidth="1"/>
    <col min="8" max="8" width="9.85546875" style="199" hidden="1" customWidth="1"/>
    <col min="9" max="9" width="10.5703125" style="199" customWidth="1"/>
    <col min="10" max="10" width="8" style="149" customWidth="1"/>
    <col min="11" max="11" width="8.140625" style="149" customWidth="1"/>
    <col min="12" max="12" width="6.85546875" customWidth="1"/>
    <col min="13" max="13" width="7.7109375" customWidth="1"/>
    <col min="14" max="14" width="17.85546875" customWidth="1"/>
    <col min="15" max="15" width="7.7109375" customWidth="1"/>
    <col min="16" max="16" width="8" customWidth="1"/>
    <col min="17" max="17" width="18.140625" customWidth="1"/>
    <col min="18" max="18" width="7.7109375" customWidth="1"/>
    <col min="19" max="19" width="8.5703125" customWidth="1"/>
    <col min="20" max="20" width="19.140625" customWidth="1"/>
  </cols>
  <sheetData>
    <row r="1" spans="1:21" ht="18.75">
      <c r="A1" s="202" t="s">
        <v>3689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1" ht="18.75">
      <c r="A2" s="1" t="s">
        <v>0</v>
      </c>
      <c r="B2" s="1"/>
      <c r="C2" s="1"/>
      <c r="D2" s="2"/>
      <c r="E2" s="3"/>
      <c r="F2" s="3"/>
      <c r="G2" s="3" t="s">
        <v>1</v>
      </c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</row>
    <row r="3" spans="1:21" ht="16.5">
      <c r="A3" s="5" t="s">
        <v>2</v>
      </c>
      <c r="B3" s="5" t="s">
        <v>3</v>
      </c>
      <c r="C3" s="5" t="s">
        <v>4</v>
      </c>
      <c r="D3" s="6"/>
      <c r="E3" s="5" t="s">
        <v>5</v>
      </c>
      <c r="F3" s="6"/>
      <c r="G3" s="5" t="s">
        <v>6</v>
      </c>
      <c r="H3" s="7" t="s">
        <v>7</v>
      </c>
      <c r="I3" s="5" t="s">
        <v>8</v>
      </c>
      <c r="J3" s="8" t="s">
        <v>9</v>
      </c>
      <c r="K3" s="9"/>
      <c r="L3" s="8" t="s">
        <v>10</v>
      </c>
      <c r="M3" s="10"/>
      <c r="N3" s="11" t="s">
        <v>11</v>
      </c>
      <c r="O3" s="8" t="s">
        <v>12</v>
      </c>
      <c r="P3" s="10"/>
      <c r="Q3" s="11" t="s">
        <v>11</v>
      </c>
      <c r="R3" s="8" t="s">
        <v>13</v>
      </c>
      <c r="S3" s="10"/>
      <c r="T3" s="11" t="s">
        <v>11</v>
      </c>
    </row>
    <row r="4" spans="1:21" ht="18.75">
      <c r="A4" s="12"/>
      <c r="B4" s="12"/>
      <c r="C4" s="12"/>
      <c r="D4" s="13"/>
      <c r="E4" s="12"/>
      <c r="F4" s="13"/>
      <c r="G4" s="12"/>
      <c r="H4" s="14"/>
      <c r="I4" s="12"/>
      <c r="J4" s="13" t="s">
        <v>14</v>
      </c>
      <c r="K4" s="13" t="s">
        <v>15</v>
      </c>
      <c r="L4" s="15" t="s">
        <v>14</v>
      </c>
      <c r="M4" s="15" t="s">
        <v>15</v>
      </c>
      <c r="N4" s="16"/>
      <c r="O4" s="15" t="s">
        <v>14</v>
      </c>
      <c r="P4" s="15" t="s">
        <v>15</v>
      </c>
      <c r="Q4" s="16"/>
      <c r="R4" s="15" t="s">
        <v>16</v>
      </c>
      <c r="S4" s="15" t="s">
        <v>15</v>
      </c>
      <c r="T4" s="16"/>
    </row>
    <row r="5" spans="1:21" ht="19.5">
      <c r="A5" s="17">
        <v>1</v>
      </c>
      <c r="B5" s="17">
        <v>2</v>
      </c>
      <c r="C5" s="17">
        <v>3</v>
      </c>
      <c r="D5" s="17"/>
      <c r="E5" s="17">
        <v>4</v>
      </c>
      <c r="F5" s="17"/>
      <c r="G5" s="17">
        <v>5</v>
      </c>
      <c r="H5" s="18">
        <v>8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19">
        <v>14</v>
      </c>
      <c r="R5" s="19">
        <v>15</v>
      </c>
      <c r="S5" s="19">
        <v>16</v>
      </c>
      <c r="T5" s="19">
        <v>17</v>
      </c>
    </row>
    <row r="6" spans="1:21" ht="19.5">
      <c r="A6" s="20">
        <v>1</v>
      </c>
      <c r="B6" s="21" t="s">
        <v>17</v>
      </c>
      <c r="C6" s="22" t="s">
        <v>18</v>
      </c>
      <c r="D6" s="22"/>
      <c r="E6" s="22" t="s">
        <v>19</v>
      </c>
      <c r="F6" s="22"/>
      <c r="G6" s="23">
        <v>120</v>
      </c>
      <c r="H6" s="24">
        <f>ROUND(G6*60/100*60*0.001,0)</f>
        <v>4</v>
      </c>
      <c r="I6" s="24">
        <f>J6+K6</f>
        <v>4</v>
      </c>
      <c r="J6" s="24">
        <f>H6*1/3</f>
        <v>1.3333333333333333</v>
      </c>
      <c r="K6" s="24">
        <f>H6*2/3</f>
        <v>2.6666666666666665</v>
      </c>
      <c r="L6" s="25">
        <f>J6/3</f>
        <v>0.44444444444444442</v>
      </c>
      <c r="M6" s="26">
        <f>K6/3</f>
        <v>0.88888888888888884</v>
      </c>
      <c r="N6" s="25"/>
      <c r="O6" s="25">
        <f>J6/3</f>
        <v>0.44444444444444442</v>
      </c>
      <c r="P6" s="25">
        <f>K6/3</f>
        <v>0.88888888888888884</v>
      </c>
      <c r="Q6" s="25"/>
      <c r="R6" s="25">
        <f>J6/3</f>
        <v>0.44444444444444442</v>
      </c>
      <c r="S6" s="25">
        <f>K6/3</f>
        <v>0.88888888888888884</v>
      </c>
      <c r="T6" s="27"/>
    </row>
    <row r="7" spans="1:21" ht="19.5">
      <c r="A7" s="20">
        <v>2</v>
      </c>
      <c r="B7" s="21" t="s">
        <v>17</v>
      </c>
      <c r="C7" s="22" t="s">
        <v>18</v>
      </c>
      <c r="D7" s="22"/>
      <c r="E7" s="22" t="s">
        <v>20</v>
      </c>
      <c r="F7" s="22"/>
      <c r="G7" s="23">
        <v>134</v>
      </c>
      <c r="H7" s="24">
        <f t="shared" ref="H7:H70" si="0">ROUND(G7*60/100*60*0.001,0)</f>
        <v>5</v>
      </c>
      <c r="I7" s="24">
        <f t="shared" ref="I7:I70" si="1">J7+K7</f>
        <v>5</v>
      </c>
      <c r="J7" s="24">
        <f t="shared" ref="J7:J70" si="2">H7*1/3</f>
        <v>1.6666666666666667</v>
      </c>
      <c r="K7" s="24">
        <f t="shared" ref="K7:K70" si="3">H7*2/3</f>
        <v>3.3333333333333335</v>
      </c>
      <c r="L7" s="25">
        <f t="shared" ref="L7:M70" si="4">J7/3</f>
        <v>0.55555555555555558</v>
      </c>
      <c r="M7" s="26">
        <f t="shared" si="4"/>
        <v>1.1111111111111112</v>
      </c>
      <c r="N7" s="25"/>
      <c r="O7" s="25">
        <f t="shared" ref="O7:P70" si="5">J7/3</f>
        <v>0.55555555555555558</v>
      </c>
      <c r="P7" s="25">
        <f t="shared" si="5"/>
        <v>1.1111111111111112</v>
      </c>
      <c r="Q7" s="25"/>
      <c r="R7" s="25">
        <f t="shared" ref="R7:S70" si="6">J7/3</f>
        <v>0.55555555555555558</v>
      </c>
      <c r="S7" s="25">
        <f t="shared" si="6"/>
        <v>1.1111111111111112</v>
      </c>
      <c r="T7" s="27"/>
    </row>
    <row r="8" spans="1:21" ht="19.5">
      <c r="A8" s="20">
        <v>3</v>
      </c>
      <c r="B8" s="21" t="s">
        <v>17</v>
      </c>
      <c r="C8" s="22" t="s">
        <v>21</v>
      </c>
      <c r="D8" s="22"/>
      <c r="E8" s="22" t="s">
        <v>22</v>
      </c>
      <c r="F8" s="22"/>
      <c r="G8" s="23">
        <v>113</v>
      </c>
      <c r="H8" s="24">
        <f t="shared" si="0"/>
        <v>4</v>
      </c>
      <c r="I8" s="24">
        <f t="shared" si="1"/>
        <v>4</v>
      </c>
      <c r="J8" s="24">
        <f t="shared" si="2"/>
        <v>1.3333333333333333</v>
      </c>
      <c r="K8" s="24">
        <f t="shared" si="3"/>
        <v>2.6666666666666665</v>
      </c>
      <c r="L8" s="25">
        <f t="shared" si="4"/>
        <v>0.44444444444444442</v>
      </c>
      <c r="M8" s="26">
        <f t="shared" si="4"/>
        <v>0.88888888888888884</v>
      </c>
      <c r="N8" s="25"/>
      <c r="O8" s="25">
        <f t="shared" si="5"/>
        <v>0.44444444444444442</v>
      </c>
      <c r="P8" s="25">
        <f t="shared" si="5"/>
        <v>0.88888888888888884</v>
      </c>
      <c r="Q8" s="25"/>
      <c r="R8" s="25">
        <f t="shared" si="6"/>
        <v>0.44444444444444442</v>
      </c>
      <c r="S8" s="25">
        <f t="shared" si="6"/>
        <v>0.88888888888888884</v>
      </c>
      <c r="T8" s="27"/>
    </row>
    <row r="9" spans="1:21" ht="19.5">
      <c r="A9" s="20">
        <v>4</v>
      </c>
      <c r="B9" s="21" t="s">
        <v>17</v>
      </c>
      <c r="C9" s="22" t="s">
        <v>21</v>
      </c>
      <c r="D9" s="22"/>
      <c r="E9" s="22" t="s">
        <v>23</v>
      </c>
      <c r="F9" s="22"/>
      <c r="G9" s="23">
        <v>103</v>
      </c>
      <c r="H9" s="24">
        <f t="shared" si="0"/>
        <v>4</v>
      </c>
      <c r="I9" s="24">
        <f t="shared" si="1"/>
        <v>4</v>
      </c>
      <c r="J9" s="24">
        <f t="shared" si="2"/>
        <v>1.3333333333333333</v>
      </c>
      <c r="K9" s="24">
        <f t="shared" si="3"/>
        <v>2.6666666666666665</v>
      </c>
      <c r="L9" s="25">
        <f t="shared" si="4"/>
        <v>0.44444444444444442</v>
      </c>
      <c r="M9" s="26">
        <f t="shared" si="4"/>
        <v>0.88888888888888884</v>
      </c>
      <c r="N9" s="25"/>
      <c r="O9" s="25">
        <f t="shared" si="5"/>
        <v>0.44444444444444442</v>
      </c>
      <c r="P9" s="25">
        <f t="shared" si="5"/>
        <v>0.88888888888888884</v>
      </c>
      <c r="Q9" s="25"/>
      <c r="R9" s="25">
        <f t="shared" si="6"/>
        <v>0.44444444444444442</v>
      </c>
      <c r="S9" s="25">
        <f t="shared" si="6"/>
        <v>0.88888888888888884</v>
      </c>
      <c r="T9" s="27"/>
    </row>
    <row r="10" spans="1:21" ht="19.5">
      <c r="A10" s="20">
        <v>5</v>
      </c>
      <c r="B10" s="21" t="s">
        <v>17</v>
      </c>
      <c r="C10" s="22" t="s">
        <v>24</v>
      </c>
      <c r="D10" s="22"/>
      <c r="E10" s="22" t="s">
        <v>25</v>
      </c>
      <c r="F10" s="22"/>
      <c r="G10" s="23">
        <v>43</v>
      </c>
      <c r="H10" s="24">
        <f t="shared" si="0"/>
        <v>2</v>
      </c>
      <c r="I10" s="24">
        <f t="shared" si="1"/>
        <v>2</v>
      </c>
      <c r="J10" s="24">
        <f t="shared" si="2"/>
        <v>0.66666666666666663</v>
      </c>
      <c r="K10" s="24">
        <f t="shared" si="3"/>
        <v>1.3333333333333333</v>
      </c>
      <c r="L10" s="25">
        <f t="shared" si="4"/>
        <v>0.22222222222222221</v>
      </c>
      <c r="M10" s="26">
        <f t="shared" si="4"/>
        <v>0.44444444444444442</v>
      </c>
      <c r="N10" s="25"/>
      <c r="O10" s="25">
        <f t="shared" si="5"/>
        <v>0.22222222222222221</v>
      </c>
      <c r="P10" s="25">
        <f t="shared" si="5"/>
        <v>0.44444444444444442</v>
      </c>
      <c r="Q10" s="25"/>
      <c r="R10" s="25">
        <f t="shared" si="6"/>
        <v>0.22222222222222221</v>
      </c>
      <c r="S10" s="25">
        <f t="shared" si="6"/>
        <v>0.44444444444444442</v>
      </c>
      <c r="T10" s="27"/>
    </row>
    <row r="11" spans="1:21" ht="19.5">
      <c r="A11" s="20">
        <v>6</v>
      </c>
      <c r="B11" s="21" t="s">
        <v>17</v>
      </c>
      <c r="C11" s="22" t="s">
        <v>26</v>
      </c>
      <c r="D11" s="22"/>
      <c r="E11" s="22" t="s">
        <v>27</v>
      </c>
      <c r="F11" s="22"/>
      <c r="G11" s="23">
        <v>152</v>
      </c>
      <c r="H11" s="24">
        <f t="shared" si="0"/>
        <v>5</v>
      </c>
      <c r="I11" s="24">
        <f t="shared" si="1"/>
        <v>5</v>
      </c>
      <c r="J11" s="24">
        <f t="shared" si="2"/>
        <v>1.6666666666666667</v>
      </c>
      <c r="K11" s="24">
        <f t="shared" si="3"/>
        <v>3.3333333333333335</v>
      </c>
      <c r="L11" s="25">
        <f t="shared" si="4"/>
        <v>0.55555555555555558</v>
      </c>
      <c r="M11" s="26">
        <f t="shared" si="4"/>
        <v>1.1111111111111112</v>
      </c>
      <c r="N11" s="25"/>
      <c r="O11" s="25">
        <f t="shared" si="5"/>
        <v>0.55555555555555558</v>
      </c>
      <c r="P11" s="25">
        <f t="shared" si="5"/>
        <v>1.1111111111111112</v>
      </c>
      <c r="Q11" s="25"/>
      <c r="R11" s="25">
        <f t="shared" si="6"/>
        <v>0.55555555555555558</v>
      </c>
      <c r="S11" s="25">
        <f t="shared" si="6"/>
        <v>1.1111111111111112</v>
      </c>
      <c r="T11" s="27"/>
    </row>
    <row r="12" spans="1:21" ht="19.5">
      <c r="A12" s="20">
        <v>7</v>
      </c>
      <c r="B12" s="21" t="s">
        <v>17</v>
      </c>
      <c r="C12" s="22" t="s">
        <v>28</v>
      </c>
      <c r="D12" s="22"/>
      <c r="E12" s="22" t="s">
        <v>29</v>
      </c>
      <c r="F12" s="22"/>
      <c r="G12" s="23">
        <v>285</v>
      </c>
      <c r="H12" s="24">
        <f t="shared" si="0"/>
        <v>10</v>
      </c>
      <c r="I12" s="24">
        <f t="shared" si="1"/>
        <v>10</v>
      </c>
      <c r="J12" s="24">
        <f t="shared" si="2"/>
        <v>3.3333333333333335</v>
      </c>
      <c r="K12" s="24">
        <f t="shared" si="3"/>
        <v>6.666666666666667</v>
      </c>
      <c r="L12" s="25">
        <f t="shared" si="4"/>
        <v>1.1111111111111112</v>
      </c>
      <c r="M12" s="26">
        <f t="shared" si="4"/>
        <v>2.2222222222222223</v>
      </c>
      <c r="N12" s="25"/>
      <c r="O12" s="25">
        <f t="shared" si="5"/>
        <v>1.1111111111111112</v>
      </c>
      <c r="P12" s="25">
        <f t="shared" si="5"/>
        <v>2.2222222222222223</v>
      </c>
      <c r="Q12" s="25"/>
      <c r="R12" s="25">
        <f t="shared" si="6"/>
        <v>1.1111111111111112</v>
      </c>
      <c r="S12" s="25">
        <f t="shared" si="6"/>
        <v>2.2222222222222223</v>
      </c>
      <c r="T12" s="27"/>
    </row>
    <row r="13" spans="1:21" ht="19.5">
      <c r="A13" s="20">
        <v>8</v>
      </c>
      <c r="B13" s="21" t="s">
        <v>17</v>
      </c>
      <c r="C13" s="22" t="s">
        <v>30</v>
      </c>
      <c r="D13" s="22"/>
      <c r="E13" s="22" t="s">
        <v>31</v>
      </c>
      <c r="F13" s="22"/>
      <c r="G13" s="23">
        <v>111</v>
      </c>
      <c r="H13" s="24">
        <f t="shared" si="0"/>
        <v>4</v>
      </c>
      <c r="I13" s="24">
        <f t="shared" si="1"/>
        <v>4</v>
      </c>
      <c r="J13" s="24">
        <f t="shared" si="2"/>
        <v>1.3333333333333333</v>
      </c>
      <c r="K13" s="24">
        <f t="shared" si="3"/>
        <v>2.6666666666666665</v>
      </c>
      <c r="L13" s="25">
        <f t="shared" si="4"/>
        <v>0.44444444444444442</v>
      </c>
      <c r="M13" s="26">
        <f t="shared" si="4"/>
        <v>0.88888888888888884</v>
      </c>
      <c r="N13" s="25"/>
      <c r="O13" s="25">
        <f t="shared" si="5"/>
        <v>0.44444444444444442</v>
      </c>
      <c r="P13" s="25">
        <f t="shared" si="5"/>
        <v>0.88888888888888884</v>
      </c>
      <c r="Q13" s="25"/>
      <c r="R13" s="25">
        <f t="shared" si="6"/>
        <v>0.44444444444444442</v>
      </c>
      <c r="S13" s="25">
        <f t="shared" si="6"/>
        <v>0.88888888888888884</v>
      </c>
      <c r="T13" s="27"/>
    </row>
    <row r="14" spans="1:21" ht="19.5">
      <c r="A14" s="20">
        <v>9</v>
      </c>
      <c r="B14" s="21" t="s">
        <v>17</v>
      </c>
      <c r="C14" s="22" t="s">
        <v>32</v>
      </c>
      <c r="D14" s="22"/>
      <c r="E14" s="22" t="s">
        <v>33</v>
      </c>
      <c r="F14" s="22"/>
      <c r="G14" s="23">
        <v>139</v>
      </c>
      <c r="H14" s="24">
        <f t="shared" si="0"/>
        <v>5</v>
      </c>
      <c r="I14" s="24">
        <f t="shared" si="1"/>
        <v>5</v>
      </c>
      <c r="J14" s="24">
        <f t="shared" si="2"/>
        <v>1.6666666666666667</v>
      </c>
      <c r="K14" s="24">
        <f t="shared" si="3"/>
        <v>3.3333333333333335</v>
      </c>
      <c r="L14" s="25">
        <f t="shared" si="4"/>
        <v>0.55555555555555558</v>
      </c>
      <c r="M14" s="26">
        <f t="shared" si="4"/>
        <v>1.1111111111111112</v>
      </c>
      <c r="N14" s="25"/>
      <c r="O14" s="25">
        <f t="shared" si="5"/>
        <v>0.55555555555555558</v>
      </c>
      <c r="P14" s="25">
        <f t="shared" si="5"/>
        <v>1.1111111111111112</v>
      </c>
      <c r="Q14" s="25"/>
      <c r="R14" s="25">
        <f t="shared" si="6"/>
        <v>0.55555555555555558</v>
      </c>
      <c r="S14" s="25">
        <f t="shared" si="6"/>
        <v>1.1111111111111112</v>
      </c>
      <c r="T14" s="27"/>
    </row>
    <row r="15" spans="1:21" ht="19.5">
      <c r="A15" s="20">
        <v>10</v>
      </c>
      <c r="B15" s="21" t="s">
        <v>17</v>
      </c>
      <c r="C15" s="22" t="s">
        <v>32</v>
      </c>
      <c r="D15" s="22"/>
      <c r="E15" s="22" t="s">
        <v>34</v>
      </c>
      <c r="F15" s="22"/>
      <c r="G15" s="23">
        <v>171</v>
      </c>
      <c r="H15" s="24">
        <f t="shared" si="0"/>
        <v>6</v>
      </c>
      <c r="I15" s="24">
        <f t="shared" si="1"/>
        <v>6</v>
      </c>
      <c r="J15" s="24">
        <f t="shared" si="2"/>
        <v>2</v>
      </c>
      <c r="K15" s="24">
        <f t="shared" si="3"/>
        <v>4</v>
      </c>
      <c r="L15" s="25">
        <f t="shared" si="4"/>
        <v>0.66666666666666663</v>
      </c>
      <c r="M15" s="26">
        <f t="shared" si="4"/>
        <v>1.3333333333333333</v>
      </c>
      <c r="N15" s="25"/>
      <c r="O15" s="25">
        <f t="shared" si="5"/>
        <v>0.66666666666666663</v>
      </c>
      <c r="P15" s="25">
        <f t="shared" si="5"/>
        <v>1.3333333333333333</v>
      </c>
      <c r="Q15" s="25"/>
      <c r="R15" s="25">
        <f t="shared" si="6"/>
        <v>0.66666666666666663</v>
      </c>
      <c r="S15" s="25">
        <f t="shared" si="6"/>
        <v>1.3333333333333333</v>
      </c>
      <c r="T15" s="27"/>
    </row>
    <row r="16" spans="1:21" ht="19.5">
      <c r="A16" s="20">
        <v>11</v>
      </c>
      <c r="B16" s="21" t="s">
        <v>17</v>
      </c>
      <c r="C16" s="22" t="s">
        <v>32</v>
      </c>
      <c r="D16" s="22"/>
      <c r="E16" s="22" t="s">
        <v>35</v>
      </c>
      <c r="F16" s="22"/>
      <c r="G16" s="23">
        <v>100</v>
      </c>
      <c r="H16" s="24">
        <f t="shared" si="0"/>
        <v>4</v>
      </c>
      <c r="I16" s="24">
        <f t="shared" si="1"/>
        <v>4</v>
      </c>
      <c r="J16" s="24">
        <f t="shared" si="2"/>
        <v>1.3333333333333333</v>
      </c>
      <c r="K16" s="24">
        <f t="shared" si="3"/>
        <v>2.6666666666666665</v>
      </c>
      <c r="L16" s="25">
        <f t="shared" si="4"/>
        <v>0.44444444444444442</v>
      </c>
      <c r="M16" s="26">
        <f t="shared" si="4"/>
        <v>0.88888888888888884</v>
      </c>
      <c r="N16" s="25"/>
      <c r="O16" s="25">
        <f t="shared" si="5"/>
        <v>0.44444444444444442</v>
      </c>
      <c r="P16" s="25">
        <f t="shared" si="5"/>
        <v>0.88888888888888884</v>
      </c>
      <c r="Q16" s="25"/>
      <c r="R16" s="25">
        <f t="shared" si="6"/>
        <v>0.44444444444444442</v>
      </c>
      <c r="S16" s="25">
        <f t="shared" si="6"/>
        <v>0.88888888888888884</v>
      </c>
      <c r="T16" s="27"/>
    </row>
    <row r="17" spans="1:20" ht="19.5">
      <c r="A17" s="20">
        <v>12</v>
      </c>
      <c r="B17" s="21" t="s">
        <v>17</v>
      </c>
      <c r="C17" s="22" t="s">
        <v>36</v>
      </c>
      <c r="D17" s="22"/>
      <c r="E17" s="22" t="s">
        <v>37</v>
      </c>
      <c r="F17" s="22"/>
      <c r="G17" s="23">
        <v>90</v>
      </c>
      <c r="H17" s="24">
        <f t="shared" si="0"/>
        <v>3</v>
      </c>
      <c r="I17" s="24">
        <f t="shared" si="1"/>
        <v>3</v>
      </c>
      <c r="J17" s="24">
        <f t="shared" si="2"/>
        <v>1</v>
      </c>
      <c r="K17" s="24">
        <f t="shared" si="3"/>
        <v>2</v>
      </c>
      <c r="L17" s="25">
        <f t="shared" si="4"/>
        <v>0.33333333333333331</v>
      </c>
      <c r="M17" s="26">
        <f t="shared" si="4"/>
        <v>0.66666666666666663</v>
      </c>
      <c r="N17" s="25"/>
      <c r="O17" s="25">
        <f t="shared" si="5"/>
        <v>0.33333333333333331</v>
      </c>
      <c r="P17" s="25">
        <f t="shared" si="5"/>
        <v>0.66666666666666663</v>
      </c>
      <c r="Q17" s="25"/>
      <c r="R17" s="25">
        <f t="shared" si="6"/>
        <v>0.33333333333333331</v>
      </c>
      <c r="S17" s="25">
        <f t="shared" si="6"/>
        <v>0.66666666666666663</v>
      </c>
      <c r="T17" s="27"/>
    </row>
    <row r="18" spans="1:20" ht="19.5">
      <c r="A18" s="20">
        <v>13</v>
      </c>
      <c r="B18" s="21" t="s">
        <v>17</v>
      </c>
      <c r="C18" s="22" t="s">
        <v>38</v>
      </c>
      <c r="D18" s="22"/>
      <c r="E18" s="22" t="s">
        <v>39</v>
      </c>
      <c r="F18" s="22"/>
      <c r="G18" s="23">
        <v>220</v>
      </c>
      <c r="H18" s="24">
        <f t="shared" si="0"/>
        <v>8</v>
      </c>
      <c r="I18" s="24">
        <f t="shared" si="1"/>
        <v>8</v>
      </c>
      <c r="J18" s="24">
        <f t="shared" si="2"/>
        <v>2.6666666666666665</v>
      </c>
      <c r="K18" s="24">
        <f t="shared" si="3"/>
        <v>5.333333333333333</v>
      </c>
      <c r="L18" s="25">
        <f t="shared" si="4"/>
        <v>0.88888888888888884</v>
      </c>
      <c r="M18" s="26">
        <f t="shared" si="4"/>
        <v>1.7777777777777777</v>
      </c>
      <c r="N18" s="25"/>
      <c r="O18" s="25">
        <f t="shared" si="5"/>
        <v>0.88888888888888884</v>
      </c>
      <c r="P18" s="25">
        <f t="shared" si="5"/>
        <v>1.7777777777777777</v>
      </c>
      <c r="Q18" s="25"/>
      <c r="R18" s="25">
        <f t="shared" si="6"/>
        <v>0.88888888888888884</v>
      </c>
      <c r="S18" s="25">
        <f t="shared" si="6"/>
        <v>1.7777777777777777</v>
      </c>
      <c r="T18" s="27"/>
    </row>
    <row r="19" spans="1:20" ht="19.5">
      <c r="A19" s="20">
        <v>14</v>
      </c>
      <c r="B19" s="21" t="s">
        <v>17</v>
      </c>
      <c r="C19" s="22" t="s">
        <v>40</v>
      </c>
      <c r="D19" s="22"/>
      <c r="E19" s="22" t="s">
        <v>41</v>
      </c>
      <c r="F19" s="22"/>
      <c r="G19" s="23">
        <v>156</v>
      </c>
      <c r="H19" s="24">
        <f t="shared" si="0"/>
        <v>6</v>
      </c>
      <c r="I19" s="24">
        <f t="shared" si="1"/>
        <v>6</v>
      </c>
      <c r="J19" s="24">
        <f t="shared" si="2"/>
        <v>2</v>
      </c>
      <c r="K19" s="24">
        <f t="shared" si="3"/>
        <v>4</v>
      </c>
      <c r="L19" s="25">
        <f t="shared" si="4"/>
        <v>0.66666666666666663</v>
      </c>
      <c r="M19" s="26">
        <f t="shared" si="4"/>
        <v>1.3333333333333333</v>
      </c>
      <c r="N19" s="25"/>
      <c r="O19" s="25">
        <f t="shared" si="5"/>
        <v>0.66666666666666663</v>
      </c>
      <c r="P19" s="25">
        <f t="shared" si="5"/>
        <v>1.3333333333333333</v>
      </c>
      <c r="Q19" s="25"/>
      <c r="R19" s="25">
        <f t="shared" si="6"/>
        <v>0.66666666666666663</v>
      </c>
      <c r="S19" s="25">
        <f t="shared" si="6"/>
        <v>1.3333333333333333</v>
      </c>
      <c r="T19" s="27"/>
    </row>
    <row r="20" spans="1:20" ht="19.5">
      <c r="A20" s="20">
        <v>15</v>
      </c>
      <c r="B20" s="21" t="s">
        <v>17</v>
      </c>
      <c r="C20" s="22" t="s">
        <v>42</v>
      </c>
      <c r="D20" s="22"/>
      <c r="E20" s="22" t="s">
        <v>43</v>
      </c>
      <c r="F20" s="22"/>
      <c r="G20" s="23">
        <v>128</v>
      </c>
      <c r="H20" s="24">
        <f t="shared" si="0"/>
        <v>5</v>
      </c>
      <c r="I20" s="24">
        <f t="shared" si="1"/>
        <v>5</v>
      </c>
      <c r="J20" s="24">
        <f t="shared" si="2"/>
        <v>1.6666666666666667</v>
      </c>
      <c r="K20" s="24">
        <f t="shared" si="3"/>
        <v>3.3333333333333335</v>
      </c>
      <c r="L20" s="25">
        <f t="shared" si="4"/>
        <v>0.55555555555555558</v>
      </c>
      <c r="M20" s="26">
        <f t="shared" si="4"/>
        <v>1.1111111111111112</v>
      </c>
      <c r="N20" s="25"/>
      <c r="O20" s="25">
        <f t="shared" si="5"/>
        <v>0.55555555555555558</v>
      </c>
      <c r="P20" s="25">
        <f t="shared" si="5"/>
        <v>1.1111111111111112</v>
      </c>
      <c r="Q20" s="25"/>
      <c r="R20" s="25">
        <f t="shared" si="6"/>
        <v>0.55555555555555558</v>
      </c>
      <c r="S20" s="25">
        <f t="shared" si="6"/>
        <v>1.1111111111111112</v>
      </c>
      <c r="T20" s="27"/>
    </row>
    <row r="21" spans="1:20" ht="19.5">
      <c r="A21" s="20">
        <v>16</v>
      </c>
      <c r="B21" s="21" t="s">
        <v>17</v>
      </c>
      <c r="C21" s="22" t="s">
        <v>44</v>
      </c>
      <c r="D21" s="22"/>
      <c r="E21" s="22" t="s">
        <v>45</v>
      </c>
      <c r="F21" s="22"/>
      <c r="G21" s="23">
        <v>185</v>
      </c>
      <c r="H21" s="24">
        <f t="shared" si="0"/>
        <v>7</v>
      </c>
      <c r="I21" s="24">
        <f t="shared" si="1"/>
        <v>7</v>
      </c>
      <c r="J21" s="24">
        <f t="shared" si="2"/>
        <v>2.3333333333333335</v>
      </c>
      <c r="K21" s="24">
        <f t="shared" si="3"/>
        <v>4.666666666666667</v>
      </c>
      <c r="L21" s="25">
        <f t="shared" si="4"/>
        <v>0.77777777777777779</v>
      </c>
      <c r="M21" s="26">
        <f t="shared" si="4"/>
        <v>1.5555555555555556</v>
      </c>
      <c r="N21" s="25"/>
      <c r="O21" s="25">
        <f t="shared" si="5"/>
        <v>0.77777777777777779</v>
      </c>
      <c r="P21" s="25">
        <f t="shared" si="5"/>
        <v>1.5555555555555556</v>
      </c>
      <c r="Q21" s="25"/>
      <c r="R21" s="25">
        <f t="shared" si="6"/>
        <v>0.77777777777777779</v>
      </c>
      <c r="S21" s="25">
        <f t="shared" si="6"/>
        <v>1.5555555555555556</v>
      </c>
      <c r="T21" s="27"/>
    </row>
    <row r="22" spans="1:20" ht="19.5">
      <c r="A22" s="20">
        <v>17</v>
      </c>
      <c r="B22" s="21" t="s">
        <v>17</v>
      </c>
      <c r="C22" s="22" t="s">
        <v>46</v>
      </c>
      <c r="D22" s="22"/>
      <c r="E22" s="22" t="s">
        <v>47</v>
      </c>
      <c r="F22" s="22"/>
      <c r="G22" s="23">
        <v>118</v>
      </c>
      <c r="H22" s="24">
        <f t="shared" si="0"/>
        <v>4</v>
      </c>
      <c r="I22" s="24">
        <f t="shared" si="1"/>
        <v>4</v>
      </c>
      <c r="J22" s="24">
        <f t="shared" si="2"/>
        <v>1.3333333333333333</v>
      </c>
      <c r="K22" s="24">
        <f t="shared" si="3"/>
        <v>2.6666666666666665</v>
      </c>
      <c r="L22" s="25">
        <f t="shared" si="4"/>
        <v>0.44444444444444442</v>
      </c>
      <c r="M22" s="26">
        <f t="shared" si="4"/>
        <v>0.88888888888888884</v>
      </c>
      <c r="N22" s="25"/>
      <c r="O22" s="25">
        <f t="shared" si="5"/>
        <v>0.44444444444444442</v>
      </c>
      <c r="P22" s="25">
        <f t="shared" si="5"/>
        <v>0.88888888888888884</v>
      </c>
      <c r="Q22" s="25"/>
      <c r="R22" s="25">
        <f t="shared" si="6"/>
        <v>0.44444444444444442</v>
      </c>
      <c r="S22" s="25">
        <f t="shared" si="6"/>
        <v>0.88888888888888884</v>
      </c>
      <c r="T22" s="27"/>
    </row>
    <row r="23" spans="1:20" ht="19.5">
      <c r="A23" s="20">
        <v>18</v>
      </c>
      <c r="B23" s="21" t="s">
        <v>17</v>
      </c>
      <c r="C23" s="22" t="s">
        <v>48</v>
      </c>
      <c r="D23" s="22"/>
      <c r="E23" s="22" t="s">
        <v>49</v>
      </c>
      <c r="F23" s="22"/>
      <c r="G23" s="23">
        <v>189</v>
      </c>
      <c r="H23" s="24">
        <f t="shared" si="0"/>
        <v>7</v>
      </c>
      <c r="I23" s="24">
        <f t="shared" si="1"/>
        <v>7</v>
      </c>
      <c r="J23" s="24">
        <f t="shared" si="2"/>
        <v>2.3333333333333335</v>
      </c>
      <c r="K23" s="24">
        <f t="shared" si="3"/>
        <v>4.666666666666667</v>
      </c>
      <c r="L23" s="25">
        <f t="shared" si="4"/>
        <v>0.77777777777777779</v>
      </c>
      <c r="M23" s="26">
        <f t="shared" si="4"/>
        <v>1.5555555555555556</v>
      </c>
      <c r="N23" s="25"/>
      <c r="O23" s="25">
        <f t="shared" si="5"/>
        <v>0.77777777777777779</v>
      </c>
      <c r="P23" s="25">
        <f t="shared" si="5"/>
        <v>1.5555555555555556</v>
      </c>
      <c r="Q23" s="25"/>
      <c r="R23" s="25">
        <f t="shared" si="6"/>
        <v>0.77777777777777779</v>
      </c>
      <c r="S23" s="25">
        <f t="shared" si="6"/>
        <v>1.5555555555555556</v>
      </c>
      <c r="T23" s="27"/>
    </row>
    <row r="24" spans="1:20" ht="19.5">
      <c r="A24" s="20">
        <v>19</v>
      </c>
      <c r="B24" s="21" t="s">
        <v>17</v>
      </c>
      <c r="C24" s="22" t="s">
        <v>50</v>
      </c>
      <c r="D24" s="22"/>
      <c r="E24" s="22" t="s">
        <v>51</v>
      </c>
      <c r="F24" s="22"/>
      <c r="G24" s="23">
        <v>195</v>
      </c>
      <c r="H24" s="24">
        <f t="shared" si="0"/>
        <v>7</v>
      </c>
      <c r="I24" s="24">
        <f t="shared" si="1"/>
        <v>7</v>
      </c>
      <c r="J24" s="24">
        <f t="shared" si="2"/>
        <v>2.3333333333333335</v>
      </c>
      <c r="K24" s="24">
        <f t="shared" si="3"/>
        <v>4.666666666666667</v>
      </c>
      <c r="L24" s="25">
        <f t="shared" si="4"/>
        <v>0.77777777777777779</v>
      </c>
      <c r="M24" s="26">
        <f t="shared" si="4"/>
        <v>1.5555555555555556</v>
      </c>
      <c r="N24" s="25"/>
      <c r="O24" s="25">
        <f t="shared" si="5"/>
        <v>0.77777777777777779</v>
      </c>
      <c r="P24" s="25">
        <f t="shared" si="5"/>
        <v>1.5555555555555556</v>
      </c>
      <c r="Q24" s="25"/>
      <c r="R24" s="25">
        <f t="shared" si="6"/>
        <v>0.77777777777777779</v>
      </c>
      <c r="S24" s="25">
        <f t="shared" si="6"/>
        <v>1.5555555555555556</v>
      </c>
      <c r="T24" s="27"/>
    </row>
    <row r="25" spans="1:20" ht="19.5">
      <c r="A25" s="20">
        <v>20</v>
      </c>
      <c r="B25" s="21" t="s">
        <v>17</v>
      </c>
      <c r="C25" s="22" t="s">
        <v>52</v>
      </c>
      <c r="D25" s="22"/>
      <c r="E25" s="22" t="s">
        <v>53</v>
      </c>
      <c r="F25" s="22"/>
      <c r="G25" s="23">
        <v>191</v>
      </c>
      <c r="H25" s="24">
        <f t="shared" si="0"/>
        <v>7</v>
      </c>
      <c r="I25" s="24">
        <f t="shared" si="1"/>
        <v>7</v>
      </c>
      <c r="J25" s="24">
        <f t="shared" si="2"/>
        <v>2.3333333333333335</v>
      </c>
      <c r="K25" s="24">
        <f t="shared" si="3"/>
        <v>4.666666666666667</v>
      </c>
      <c r="L25" s="25">
        <f t="shared" si="4"/>
        <v>0.77777777777777779</v>
      </c>
      <c r="M25" s="26">
        <f t="shared" si="4"/>
        <v>1.5555555555555556</v>
      </c>
      <c r="N25" s="25"/>
      <c r="O25" s="25">
        <f t="shared" si="5"/>
        <v>0.77777777777777779</v>
      </c>
      <c r="P25" s="25">
        <f t="shared" si="5"/>
        <v>1.5555555555555556</v>
      </c>
      <c r="Q25" s="25"/>
      <c r="R25" s="25">
        <f t="shared" si="6"/>
        <v>0.77777777777777779</v>
      </c>
      <c r="S25" s="25">
        <f t="shared" si="6"/>
        <v>1.5555555555555556</v>
      </c>
      <c r="T25" s="27"/>
    </row>
    <row r="26" spans="1:20" ht="19.5">
      <c r="A26" s="20">
        <v>21</v>
      </c>
      <c r="B26" s="21" t="s">
        <v>17</v>
      </c>
      <c r="C26" s="22" t="s">
        <v>54</v>
      </c>
      <c r="D26" s="22"/>
      <c r="E26" s="22" t="s">
        <v>55</v>
      </c>
      <c r="F26" s="22"/>
      <c r="G26" s="23">
        <v>105</v>
      </c>
      <c r="H26" s="24">
        <f t="shared" si="0"/>
        <v>4</v>
      </c>
      <c r="I26" s="24">
        <f t="shared" si="1"/>
        <v>4</v>
      </c>
      <c r="J26" s="24">
        <f t="shared" si="2"/>
        <v>1.3333333333333333</v>
      </c>
      <c r="K26" s="24">
        <f t="shared" si="3"/>
        <v>2.6666666666666665</v>
      </c>
      <c r="L26" s="25">
        <f t="shared" si="4"/>
        <v>0.44444444444444442</v>
      </c>
      <c r="M26" s="26">
        <f t="shared" si="4"/>
        <v>0.88888888888888884</v>
      </c>
      <c r="N26" s="25"/>
      <c r="O26" s="25">
        <f t="shared" si="5"/>
        <v>0.44444444444444442</v>
      </c>
      <c r="P26" s="25">
        <f t="shared" si="5"/>
        <v>0.88888888888888884</v>
      </c>
      <c r="Q26" s="25"/>
      <c r="R26" s="25">
        <f t="shared" si="6"/>
        <v>0.44444444444444442</v>
      </c>
      <c r="S26" s="25">
        <f t="shared" si="6"/>
        <v>0.88888888888888884</v>
      </c>
      <c r="T26" s="27"/>
    </row>
    <row r="27" spans="1:20" ht="19.5">
      <c r="A27" s="20">
        <v>22</v>
      </c>
      <c r="B27" s="21" t="s">
        <v>17</v>
      </c>
      <c r="C27" s="22" t="s">
        <v>54</v>
      </c>
      <c r="D27" s="22"/>
      <c r="E27" s="22" t="s">
        <v>56</v>
      </c>
      <c r="F27" s="22"/>
      <c r="G27" s="23">
        <v>123</v>
      </c>
      <c r="H27" s="24">
        <f t="shared" si="0"/>
        <v>4</v>
      </c>
      <c r="I27" s="24">
        <f t="shared" si="1"/>
        <v>4</v>
      </c>
      <c r="J27" s="24">
        <f t="shared" si="2"/>
        <v>1.3333333333333333</v>
      </c>
      <c r="K27" s="24">
        <f t="shared" si="3"/>
        <v>2.6666666666666665</v>
      </c>
      <c r="L27" s="25">
        <f t="shared" si="4"/>
        <v>0.44444444444444442</v>
      </c>
      <c r="M27" s="26">
        <f t="shared" si="4"/>
        <v>0.88888888888888884</v>
      </c>
      <c r="N27" s="25"/>
      <c r="O27" s="25">
        <f t="shared" si="5"/>
        <v>0.44444444444444442</v>
      </c>
      <c r="P27" s="25">
        <f t="shared" si="5"/>
        <v>0.88888888888888884</v>
      </c>
      <c r="Q27" s="25"/>
      <c r="R27" s="25">
        <f t="shared" si="6"/>
        <v>0.44444444444444442</v>
      </c>
      <c r="S27" s="25">
        <f t="shared" si="6"/>
        <v>0.88888888888888884</v>
      </c>
      <c r="T27" s="27"/>
    </row>
    <row r="28" spans="1:20" ht="19.5">
      <c r="A28" s="20">
        <v>23</v>
      </c>
      <c r="B28" s="21" t="s">
        <v>17</v>
      </c>
      <c r="C28" s="22" t="s">
        <v>57</v>
      </c>
      <c r="D28" s="22"/>
      <c r="E28" s="22" t="s">
        <v>58</v>
      </c>
      <c r="F28" s="22"/>
      <c r="G28" s="23">
        <v>152</v>
      </c>
      <c r="H28" s="24">
        <f t="shared" si="0"/>
        <v>5</v>
      </c>
      <c r="I28" s="24">
        <f t="shared" si="1"/>
        <v>5</v>
      </c>
      <c r="J28" s="24">
        <f t="shared" si="2"/>
        <v>1.6666666666666667</v>
      </c>
      <c r="K28" s="24">
        <f t="shared" si="3"/>
        <v>3.3333333333333335</v>
      </c>
      <c r="L28" s="25">
        <f t="shared" si="4"/>
        <v>0.55555555555555558</v>
      </c>
      <c r="M28" s="26">
        <f t="shared" si="4"/>
        <v>1.1111111111111112</v>
      </c>
      <c r="N28" s="25"/>
      <c r="O28" s="25">
        <f t="shared" si="5"/>
        <v>0.55555555555555558</v>
      </c>
      <c r="P28" s="25">
        <f t="shared" si="5"/>
        <v>1.1111111111111112</v>
      </c>
      <c r="Q28" s="25"/>
      <c r="R28" s="25">
        <f t="shared" si="6"/>
        <v>0.55555555555555558</v>
      </c>
      <c r="S28" s="25">
        <f t="shared" si="6"/>
        <v>1.1111111111111112</v>
      </c>
      <c r="T28" s="27"/>
    </row>
    <row r="29" spans="1:20" ht="19.5">
      <c r="A29" s="20">
        <v>24</v>
      </c>
      <c r="B29" s="21" t="s">
        <v>17</v>
      </c>
      <c r="C29" s="22" t="s">
        <v>59</v>
      </c>
      <c r="D29" s="22"/>
      <c r="E29" s="22" t="s">
        <v>60</v>
      </c>
      <c r="F29" s="22"/>
      <c r="G29" s="23">
        <v>160</v>
      </c>
      <c r="H29" s="24">
        <f t="shared" si="0"/>
        <v>6</v>
      </c>
      <c r="I29" s="24">
        <f t="shared" si="1"/>
        <v>6</v>
      </c>
      <c r="J29" s="24">
        <f t="shared" si="2"/>
        <v>2</v>
      </c>
      <c r="K29" s="24">
        <f t="shared" si="3"/>
        <v>4</v>
      </c>
      <c r="L29" s="25">
        <f t="shared" si="4"/>
        <v>0.66666666666666663</v>
      </c>
      <c r="M29" s="26">
        <f t="shared" si="4"/>
        <v>1.3333333333333333</v>
      </c>
      <c r="N29" s="25"/>
      <c r="O29" s="25">
        <f t="shared" si="5"/>
        <v>0.66666666666666663</v>
      </c>
      <c r="P29" s="25">
        <f t="shared" si="5"/>
        <v>1.3333333333333333</v>
      </c>
      <c r="Q29" s="25"/>
      <c r="R29" s="25">
        <f t="shared" si="6"/>
        <v>0.66666666666666663</v>
      </c>
      <c r="S29" s="25">
        <f t="shared" si="6"/>
        <v>1.3333333333333333</v>
      </c>
      <c r="T29" s="27"/>
    </row>
    <row r="30" spans="1:20" ht="19.5">
      <c r="A30" s="20">
        <v>25</v>
      </c>
      <c r="B30" s="21" t="s">
        <v>17</v>
      </c>
      <c r="C30" s="22" t="s">
        <v>61</v>
      </c>
      <c r="D30" s="22"/>
      <c r="E30" s="22" t="s">
        <v>62</v>
      </c>
      <c r="F30" s="22"/>
      <c r="G30" s="23">
        <v>144</v>
      </c>
      <c r="H30" s="24">
        <f t="shared" si="0"/>
        <v>5</v>
      </c>
      <c r="I30" s="24">
        <f t="shared" si="1"/>
        <v>5</v>
      </c>
      <c r="J30" s="24">
        <f t="shared" si="2"/>
        <v>1.6666666666666667</v>
      </c>
      <c r="K30" s="24">
        <f t="shared" si="3"/>
        <v>3.3333333333333335</v>
      </c>
      <c r="L30" s="25">
        <f t="shared" si="4"/>
        <v>0.55555555555555558</v>
      </c>
      <c r="M30" s="26">
        <f t="shared" si="4"/>
        <v>1.1111111111111112</v>
      </c>
      <c r="N30" s="25"/>
      <c r="O30" s="25">
        <f t="shared" si="5"/>
        <v>0.55555555555555558</v>
      </c>
      <c r="P30" s="25">
        <f t="shared" si="5"/>
        <v>1.1111111111111112</v>
      </c>
      <c r="Q30" s="25"/>
      <c r="R30" s="25">
        <f t="shared" si="6"/>
        <v>0.55555555555555558</v>
      </c>
      <c r="S30" s="25">
        <f t="shared" si="6"/>
        <v>1.1111111111111112</v>
      </c>
      <c r="T30" s="27"/>
    </row>
    <row r="31" spans="1:20" ht="19.5">
      <c r="A31" s="20">
        <v>26</v>
      </c>
      <c r="B31" s="21" t="s">
        <v>17</v>
      </c>
      <c r="C31" s="22" t="s">
        <v>63</v>
      </c>
      <c r="D31" s="22"/>
      <c r="E31" s="22" t="s">
        <v>64</v>
      </c>
      <c r="F31" s="22"/>
      <c r="G31" s="23">
        <v>169</v>
      </c>
      <c r="H31" s="24">
        <f t="shared" si="0"/>
        <v>6</v>
      </c>
      <c r="I31" s="24">
        <f t="shared" si="1"/>
        <v>6</v>
      </c>
      <c r="J31" s="24">
        <f t="shared" si="2"/>
        <v>2</v>
      </c>
      <c r="K31" s="24">
        <f t="shared" si="3"/>
        <v>4</v>
      </c>
      <c r="L31" s="25">
        <f t="shared" si="4"/>
        <v>0.66666666666666663</v>
      </c>
      <c r="M31" s="26">
        <f t="shared" si="4"/>
        <v>1.3333333333333333</v>
      </c>
      <c r="N31" s="25"/>
      <c r="O31" s="25">
        <f t="shared" si="5"/>
        <v>0.66666666666666663</v>
      </c>
      <c r="P31" s="25">
        <f t="shared" si="5"/>
        <v>1.3333333333333333</v>
      </c>
      <c r="Q31" s="25"/>
      <c r="R31" s="25">
        <f t="shared" si="6"/>
        <v>0.66666666666666663</v>
      </c>
      <c r="S31" s="25">
        <f t="shared" si="6"/>
        <v>1.3333333333333333</v>
      </c>
      <c r="T31" s="27"/>
    </row>
    <row r="32" spans="1:20" ht="19.5">
      <c r="A32" s="20">
        <v>27</v>
      </c>
      <c r="B32" s="21" t="s">
        <v>17</v>
      </c>
      <c r="C32" s="22" t="s">
        <v>65</v>
      </c>
      <c r="D32" s="22"/>
      <c r="E32" s="22" t="s">
        <v>66</v>
      </c>
      <c r="F32" s="22"/>
      <c r="G32" s="23">
        <v>128</v>
      </c>
      <c r="H32" s="24">
        <f t="shared" si="0"/>
        <v>5</v>
      </c>
      <c r="I32" s="24">
        <f t="shared" si="1"/>
        <v>5</v>
      </c>
      <c r="J32" s="24">
        <f t="shared" si="2"/>
        <v>1.6666666666666667</v>
      </c>
      <c r="K32" s="24">
        <f t="shared" si="3"/>
        <v>3.3333333333333335</v>
      </c>
      <c r="L32" s="25">
        <f t="shared" si="4"/>
        <v>0.55555555555555558</v>
      </c>
      <c r="M32" s="26">
        <f t="shared" si="4"/>
        <v>1.1111111111111112</v>
      </c>
      <c r="N32" s="25"/>
      <c r="O32" s="25">
        <f t="shared" si="5"/>
        <v>0.55555555555555558</v>
      </c>
      <c r="P32" s="25">
        <f t="shared" si="5"/>
        <v>1.1111111111111112</v>
      </c>
      <c r="Q32" s="25"/>
      <c r="R32" s="25">
        <f t="shared" si="6"/>
        <v>0.55555555555555558</v>
      </c>
      <c r="S32" s="25">
        <f t="shared" si="6"/>
        <v>1.1111111111111112</v>
      </c>
      <c r="T32" s="27"/>
    </row>
    <row r="33" spans="1:20" ht="19.5">
      <c r="A33" s="20">
        <v>28</v>
      </c>
      <c r="B33" s="21" t="s">
        <v>17</v>
      </c>
      <c r="C33" s="22" t="s">
        <v>67</v>
      </c>
      <c r="D33" s="22"/>
      <c r="E33" s="22" t="s">
        <v>68</v>
      </c>
      <c r="F33" s="22"/>
      <c r="G33" s="23">
        <v>93</v>
      </c>
      <c r="H33" s="24">
        <f t="shared" si="0"/>
        <v>3</v>
      </c>
      <c r="I33" s="24">
        <f t="shared" si="1"/>
        <v>3</v>
      </c>
      <c r="J33" s="24">
        <f t="shared" si="2"/>
        <v>1</v>
      </c>
      <c r="K33" s="24">
        <f t="shared" si="3"/>
        <v>2</v>
      </c>
      <c r="L33" s="25">
        <f t="shared" si="4"/>
        <v>0.33333333333333331</v>
      </c>
      <c r="M33" s="26">
        <f t="shared" si="4"/>
        <v>0.66666666666666663</v>
      </c>
      <c r="N33" s="25"/>
      <c r="O33" s="25">
        <f t="shared" si="5"/>
        <v>0.33333333333333331</v>
      </c>
      <c r="P33" s="25">
        <f t="shared" si="5"/>
        <v>0.66666666666666663</v>
      </c>
      <c r="Q33" s="25"/>
      <c r="R33" s="25">
        <f t="shared" si="6"/>
        <v>0.33333333333333331</v>
      </c>
      <c r="S33" s="25">
        <f t="shared" si="6"/>
        <v>0.66666666666666663</v>
      </c>
      <c r="T33" s="27"/>
    </row>
    <row r="34" spans="1:20" ht="19.5">
      <c r="A34" s="20">
        <v>29</v>
      </c>
      <c r="B34" s="21" t="s">
        <v>17</v>
      </c>
      <c r="C34" s="22" t="s">
        <v>69</v>
      </c>
      <c r="D34" s="22"/>
      <c r="E34" s="22" t="s">
        <v>70</v>
      </c>
      <c r="F34" s="22"/>
      <c r="G34" s="23">
        <v>213</v>
      </c>
      <c r="H34" s="24">
        <f t="shared" si="0"/>
        <v>8</v>
      </c>
      <c r="I34" s="24">
        <f t="shared" si="1"/>
        <v>8</v>
      </c>
      <c r="J34" s="24">
        <f t="shared" si="2"/>
        <v>2.6666666666666665</v>
      </c>
      <c r="K34" s="24">
        <f t="shared" si="3"/>
        <v>5.333333333333333</v>
      </c>
      <c r="L34" s="25">
        <f t="shared" si="4"/>
        <v>0.88888888888888884</v>
      </c>
      <c r="M34" s="26">
        <f t="shared" si="4"/>
        <v>1.7777777777777777</v>
      </c>
      <c r="N34" s="25"/>
      <c r="O34" s="25">
        <f t="shared" si="5"/>
        <v>0.88888888888888884</v>
      </c>
      <c r="P34" s="25">
        <f t="shared" si="5"/>
        <v>1.7777777777777777</v>
      </c>
      <c r="Q34" s="25"/>
      <c r="R34" s="25">
        <f t="shared" si="6"/>
        <v>0.88888888888888884</v>
      </c>
      <c r="S34" s="25">
        <f t="shared" si="6"/>
        <v>1.7777777777777777</v>
      </c>
      <c r="T34" s="27"/>
    </row>
    <row r="35" spans="1:20" ht="19.5">
      <c r="A35" s="20">
        <v>30</v>
      </c>
      <c r="B35" s="21" t="s">
        <v>17</v>
      </c>
      <c r="C35" s="22" t="s">
        <v>69</v>
      </c>
      <c r="D35" s="22"/>
      <c r="E35" s="22" t="s">
        <v>71</v>
      </c>
      <c r="F35" s="22"/>
      <c r="G35" s="23">
        <v>138</v>
      </c>
      <c r="H35" s="24">
        <f t="shared" si="0"/>
        <v>5</v>
      </c>
      <c r="I35" s="24">
        <f t="shared" si="1"/>
        <v>5</v>
      </c>
      <c r="J35" s="24">
        <f t="shared" si="2"/>
        <v>1.6666666666666667</v>
      </c>
      <c r="K35" s="24">
        <f t="shared" si="3"/>
        <v>3.3333333333333335</v>
      </c>
      <c r="L35" s="25">
        <f t="shared" si="4"/>
        <v>0.55555555555555558</v>
      </c>
      <c r="M35" s="26">
        <f t="shared" si="4"/>
        <v>1.1111111111111112</v>
      </c>
      <c r="N35" s="25"/>
      <c r="O35" s="25">
        <f t="shared" si="5"/>
        <v>0.55555555555555558</v>
      </c>
      <c r="P35" s="25">
        <f t="shared" si="5"/>
        <v>1.1111111111111112</v>
      </c>
      <c r="Q35" s="25"/>
      <c r="R35" s="25">
        <f t="shared" si="6"/>
        <v>0.55555555555555558</v>
      </c>
      <c r="S35" s="25">
        <f t="shared" si="6"/>
        <v>1.1111111111111112</v>
      </c>
      <c r="T35" s="27"/>
    </row>
    <row r="36" spans="1:20" ht="19.5">
      <c r="A36" s="20">
        <v>31</v>
      </c>
      <c r="B36" s="21" t="s">
        <v>17</v>
      </c>
      <c r="C36" s="22" t="s">
        <v>72</v>
      </c>
      <c r="D36" s="22"/>
      <c r="E36" s="22" t="s">
        <v>73</v>
      </c>
      <c r="F36" s="22"/>
      <c r="G36" s="23">
        <v>113</v>
      </c>
      <c r="H36" s="24">
        <f t="shared" si="0"/>
        <v>4</v>
      </c>
      <c r="I36" s="24">
        <f t="shared" si="1"/>
        <v>4</v>
      </c>
      <c r="J36" s="24">
        <f t="shared" si="2"/>
        <v>1.3333333333333333</v>
      </c>
      <c r="K36" s="24">
        <f t="shared" si="3"/>
        <v>2.6666666666666665</v>
      </c>
      <c r="L36" s="25">
        <f t="shared" si="4"/>
        <v>0.44444444444444442</v>
      </c>
      <c r="M36" s="26">
        <f t="shared" si="4"/>
        <v>0.88888888888888884</v>
      </c>
      <c r="N36" s="25"/>
      <c r="O36" s="25">
        <f t="shared" si="5"/>
        <v>0.44444444444444442</v>
      </c>
      <c r="P36" s="25">
        <f t="shared" si="5"/>
        <v>0.88888888888888884</v>
      </c>
      <c r="Q36" s="25"/>
      <c r="R36" s="25">
        <f t="shared" si="6"/>
        <v>0.44444444444444442</v>
      </c>
      <c r="S36" s="25">
        <f t="shared" si="6"/>
        <v>0.88888888888888884</v>
      </c>
      <c r="T36" s="27"/>
    </row>
    <row r="37" spans="1:20" ht="19.5">
      <c r="A37" s="20">
        <v>32</v>
      </c>
      <c r="B37" s="21" t="s">
        <v>17</v>
      </c>
      <c r="C37" s="22" t="s">
        <v>72</v>
      </c>
      <c r="D37" s="22"/>
      <c r="E37" s="22" t="s">
        <v>74</v>
      </c>
      <c r="F37" s="22"/>
      <c r="G37" s="23">
        <v>113</v>
      </c>
      <c r="H37" s="24">
        <f t="shared" si="0"/>
        <v>4</v>
      </c>
      <c r="I37" s="24">
        <f t="shared" si="1"/>
        <v>4</v>
      </c>
      <c r="J37" s="24">
        <f t="shared" si="2"/>
        <v>1.3333333333333333</v>
      </c>
      <c r="K37" s="24">
        <f t="shared" si="3"/>
        <v>2.6666666666666665</v>
      </c>
      <c r="L37" s="25">
        <f t="shared" si="4"/>
        <v>0.44444444444444442</v>
      </c>
      <c r="M37" s="26">
        <f t="shared" si="4"/>
        <v>0.88888888888888884</v>
      </c>
      <c r="N37" s="25"/>
      <c r="O37" s="25">
        <f t="shared" si="5"/>
        <v>0.44444444444444442</v>
      </c>
      <c r="P37" s="25">
        <f t="shared" si="5"/>
        <v>0.88888888888888884</v>
      </c>
      <c r="Q37" s="25"/>
      <c r="R37" s="25">
        <f t="shared" si="6"/>
        <v>0.44444444444444442</v>
      </c>
      <c r="S37" s="25">
        <f t="shared" si="6"/>
        <v>0.88888888888888884</v>
      </c>
      <c r="T37" s="27"/>
    </row>
    <row r="38" spans="1:20" ht="19.5">
      <c r="A38" s="20">
        <v>33</v>
      </c>
      <c r="B38" s="21" t="s">
        <v>17</v>
      </c>
      <c r="C38" s="22" t="s">
        <v>75</v>
      </c>
      <c r="D38" s="22"/>
      <c r="E38" s="22" t="s">
        <v>76</v>
      </c>
      <c r="F38" s="22"/>
      <c r="G38" s="23">
        <v>152</v>
      </c>
      <c r="H38" s="24">
        <f t="shared" si="0"/>
        <v>5</v>
      </c>
      <c r="I38" s="24">
        <f t="shared" si="1"/>
        <v>5</v>
      </c>
      <c r="J38" s="24">
        <f t="shared" si="2"/>
        <v>1.6666666666666667</v>
      </c>
      <c r="K38" s="24">
        <f t="shared" si="3"/>
        <v>3.3333333333333335</v>
      </c>
      <c r="L38" s="25">
        <f t="shared" si="4"/>
        <v>0.55555555555555558</v>
      </c>
      <c r="M38" s="26">
        <f t="shared" si="4"/>
        <v>1.1111111111111112</v>
      </c>
      <c r="N38" s="25"/>
      <c r="O38" s="25">
        <f t="shared" si="5"/>
        <v>0.55555555555555558</v>
      </c>
      <c r="P38" s="25">
        <f t="shared" si="5"/>
        <v>1.1111111111111112</v>
      </c>
      <c r="Q38" s="25"/>
      <c r="R38" s="25">
        <f t="shared" si="6"/>
        <v>0.55555555555555558</v>
      </c>
      <c r="S38" s="25">
        <f t="shared" si="6"/>
        <v>1.1111111111111112</v>
      </c>
      <c r="T38" s="27"/>
    </row>
    <row r="39" spans="1:20" ht="19.5">
      <c r="A39" s="20">
        <v>34</v>
      </c>
      <c r="B39" s="21" t="s">
        <v>17</v>
      </c>
      <c r="C39" s="22" t="s">
        <v>77</v>
      </c>
      <c r="D39" s="22"/>
      <c r="E39" s="22" t="s">
        <v>78</v>
      </c>
      <c r="F39" s="22"/>
      <c r="G39" s="23">
        <v>133</v>
      </c>
      <c r="H39" s="24">
        <f t="shared" si="0"/>
        <v>5</v>
      </c>
      <c r="I39" s="24">
        <f t="shared" si="1"/>
        <v>5</v>
      </c>
      <c r="J39" s="24">
        <f t="shared" si="2"/>
        <v>1.6666666666666667</v>
      </c>
      <c r="K39" s="24">
        <f t="shared" si="3"/>
        <v>3.3333333333333335</v>
      </c>
      <c r="L39" s="25">
        <f t="shared" si="4"/>
        <v>0.55555555555555558</v>
      </c>
      <c r="M39" s="26">
        <f t="shared" si="4"/>
        <v>1.1111111111111112</v>
      </c>
      <c r="N39" s="25"/>
      <c r="O39" s="25">
        <f t="shared" si="5"/>
        <v>0.55555555555555558</v>
      </c>
      <c r="P39" s="25">
        <f t="shared" si="5"/>
        <v>1.1111111111111112</v>
      </c>
      <c r="Q39" s="25"/>
      <c r="R39" s="25">
        <f t="shared" si="6"/>
        <v>0.55555555555555558</v>
      </c>
      <c r="S39" s="25">
        <f t="shared" si="6"/>
        <v>1.1111111111111112</v>
      </c>
      <c r="T39" s="27"/>
    </row>
    <row r="40" spans="1:20" ht="19.5">
      <c r="A40" s="20">
        <v>35</v>
      </c>
      <c r="B40" s="21" t="s">
        <v>17</v>
      </c>
      <c r="C40" s="22" t="s">
        <v>77</v>
      </c>
      <c r="D40" s="22"/>
      <c r="E40" s="22" t="s">
        <v>79</v>
      </c>
      <c r="F40" s="22"/>
      <c r="G40" s="23">
        <v>104</v>
      </c>
      <c r="H40" s="24">
        <f t="shared" si="0"/>
        <v>4</v>
      </c>
      <c r="I40" s="24">
        <f t="shared" si="1"/>
        <v>4</v>
      </c>
      <c r="J40" s="24">
        <f t="shared" si="2"/>
        <v>1.3333333333333333</v>
      </c>
      <c r="K40" s="24">
        <f t="shared" si="3"/>
        <v>2.6666666666666665</v>
      </c>
      <c r="L40" s="25">
        <f t="shared" si="4"/>
        <v>0.44444444444444442</v>
      </c>
      <c r="M40" s="26">
        <f t="shared" si="4"/>
        <v>0.88888888888888884</v>
      </c>
      <c r="N40" s="25"/>
      <c r="O40" s="25">
        <f t="shared" si="5"/>
        <v>0.44444444444444442</v>
      </c>
      <c r="P40" s="25">
        <f t="shared" si="5"/>
        <v>0.88888888888888884</v>
      </c>
      <c r="Q40" s="25"/>
      <c r="R40" s="25">
        <f t="shared" si="6"/>
        <v>0.44444444444444442</v>
      </c>
      <c r="S40" s="25">
        <f t="shared" si="6"/>
        <v>0.88888888888888884</v>
      </c>
      <c r="T40" s="27"/>
    </row>
    <row r="41" spans="1:20" ht="19.5">
      <c r="A41" s="20">
        <v>36</v>
      </c>
      <c r="B41" s="21" t="s">
        <v>17</v>
      </c>
      <c r="C41" s="22" t="s">
        <v>80</v>
      </c>
      <c r="D41" s="22"/>
      <c r="E41" s="22" t="s">
        <v>81</v>
      </c>
      <c r="F41" s="22"/>
      <c r="G41" s="23">
        <v>100</v>
      </c>
      <c r="H41" s="24">
        <f t="shared" si="0"/>
        <v>4</v>
      </c>
      <c r="I41" s="24">
        <f t="shared" si="1"/>
        <v>4</v>
      </c>
      <c r="J41" s="24">
        <f t="shared" si="2"/>
        <v>1.3333333333333333</v>
      </c>
      <c r="K41" s="24">
        <f t="shared" si="3"/>
        <v>2.6666666666666665</v>
      </c>
      <c r="L41" s="25">
        <f t="shared" si="4"/>
        <v>0.44444444444444442</v>
      </c>
      <c r="M41" s="26">
        <f t="shared" si="4"/>
        <v>0.88888888888888884</v>
      </c>
      <c r="N41" s="25"/>
      <c r="O41" s="25">
        <f t="shared" si="5"/>
        <v>0.44444444444444442</v>
      </c>
      <c r="P41" s="25">
        <f t="shared" si="5"/>
        <v>0.88888888888888884</v>
      </c>
      <c r="Q41" s="25"/>
      <c r="R41" s="25">
        <f t="shared" si="6"/>
        <v>0.44444444444444442</v>
      </c>
      <c r="S41" s="25">
        <f t="shared" si="6"/>
        <v>0.88888888888888884</v>
      </c>
      <c r="T41" s="27"/>
    </row>
    <row r="42" spans="1:20" ht="19.5">
      <c r="A42" s="20">
        <v>37</v>
      </c>
      <c r="B42" s="21" t="s">
        <v>17</v>
      </c>
      <c r="C42" s="22" t="s">
        <v>82</v>
      </c>
      <c r="D42" s="22"/>
      <c r="E42" s="22" t="s">
        <v>83</v>
      </c>
      <c r="F42" s="22"/>
      <c r="G42" s="23">
        <v>207</v>
      </c>
      <c r="H42" s="24">
        <f t="shared" si="0"/>
        <v>7</v>
      </c>
      <c r="I42" s="24">
        <f t="shared" si="1"/>
        <v>7</v>
      </c>
      <c r="J42" s="24">
        <f t="shared" si="2"/>
        <v>2.3333333333333335</v>
      </c>
      <c r="K42" s="24">
        <f t="shared" si="3"/>
        <v>4.666666666666667</v>
      </c>
      <c r="L42" s="25">
        <f t="shared" si="4"/>
        <v>0.77777777777777779</v>
      </c>
      <c r="M42" s="26">
        <f t="shared" si="4"/>
        <v>1.5555555555555556</v>
      </c>
      <c r="N42" s="25"/>
      <c r="O42" s="25">
        <f t="shared" si="5"/>
        <v>0.77777777777777779</v>
      </c>
      <c r="P42" s="25">
        <f t="shared" si="5"/>
        <v>1.5555555555555556</v>
      </c>
      <c r="Q42" s="25"/>
      <c r="R42" s="25">
        <f t="shared" si="6"/>
        <v>0.77777777777777779</v>
      </c>
      <c r="S42" s="25">
        <f t="shared" si="6"/>
        <v>1.5555555555555556</v>
      </c>
      <c r="T42" s="27"/>
    </row>
    <row r="43" spans="1:20" ht="19.5">
      <c r="A43" s="20">
        <v>38</v>
      </c>
      <c r="B43" s="21" t="s">
        <v>17</v>
      </c>
      <c r="C43" s="22" t="s">
        <v>84</v>
      </c>
      <c r="D43" s="22"/>
      <c r="E43" s="22" t="s">
        <v>85</v>
      </c>
      <c r="F43" s="22"/>
      <c r="G43" s="23">
        <v>184</v>
      </c>
      <c r="H43" s="24">
        <f t="shared" si="0"/>
        <v>7</v>
      </c>
      <c r="I43" s="24">
        <f t="shared" si="1"/>
        <v>7</v>
      </c>
      <c r="J43" s="24">
        <f t="shared" si="2"/>
        <v>2.3333333333333335</v>
      </c>
      <c r="K43" s="24">
        <f t="shared" si="3"/>
        <v>4.666666666666667</v>
      </c>
      <c r="L43" s="25">
        <f t="shared" si="4"/>
        <v>0.77777777777777779</v>
      </c>
      <c r="M43" s="26">
        <f t="shared" si="4"/>
        <v>1.5555555555555556</v>
      </c>
      <c r="N43" s="25"/>
      <c r="O43" s="25">
        <f t="shared" si="5"/>
        <v>0.77777777777777779</v>
      </c>
      <c r="P43" s="25">
        <f t="shared" si="5"/>
        <v>1.5555555555555556</v>
      </c>
      <c r="Q43" s="25"/>
      <c r="R43" s="25">
        <f t="shared" si="6"/>
        <v>0.77777777777777779</v>
      </c>
      <c r="S43" s="25">
        <f t="shared" si="6"/>
        <v>1.5555555555555556</v>
      </c>
      <c r="T43" s="27"/>
    </row>
    <row r="44" spans="1:20" ht="19.5">
      <c r="A44" s="20">
        <v>39</v>
      </c>
      <c r="B44" s="21" t="s">
        <v>17</v>
      </c>
      <c r="C44" s="22" t="s">
        <v>84</v>
      </c>
      <c r="D44" s="22"/>
      <c r="E44" s="22" t="s">
        <v>86</v>
      </c>
      <c r="F44" s="22"/>
      <c r="G44" s="23">
        <v>115</v>
      </c>
      <c r="H44" s="24">
        <f t="shared" si="0"/>
        <v>4</v>
      </c>
      <c r="I44" s="24">
        <f t="shared" si="1"/>
        <v>4</v>
      </c>
      <c r="J44" s="24">
        <f t="shared" si="2"/>
        <v>1.3333333333333333</v>
      </c>
      <c r="K44" s="24">
        <f t="shared" si="3"/>
        <v>2.6666666666666665</v>
      </c>
      <c r="L44" s="25">
        <f t="shared" si="4"/>
        <v>0.44444444444444442</v>
      </c>
      <c r="M44" s="26">
        <f t="shared" si="4"/>
        <v>0.88888888888888884</v>
      </c>
      <c r="N44" s="25"/>
      <c r="O44" s="25">
        <f t="shared" si="5"/>
        <v>0.44444444444444442</v>
      </c>
      <c r="P44" s="25">
        <f t="shared" si="5"/>
        <v>0.88888888888888884</v>
      </c>
      <c r="Q44" s="25"/>
      <c r="R44" s="25">
        <f t="shared" si="6"/>
        <v>0.44444444444444442</v>
      </c>
      <c r="S44" s="25">
        <f t="shared" si="6"/>
        <v>0.88888888888888884</v>
      </c>
      <c r="T44" s="27"/>
    </row>
    <row r="45" spans="1:20" ht="19.5">
      <c r="A45" s="20">
        <v>40</v>
      </c>
      <c r="B45" s="21" t="s">
        <v>17</v>
      </c>
      <c r="C45" s="22" t="s">
        <v>87</v>
      </c>
      <c r="D45" s="22"/>
      <c r="E45" s="22" t="s">
        <v>88</v>
      </c>
      <c r="F45" s="22"/>
      <c r="G45" s="23">
        <v>101</v>
      </c>
      <c r="H45" s="24">
        <f t="shared" si="0"/>
        <v>4</v>
      </c>
      <c r="I45" s="24">
        <f t="shared" si="1"/>
        <v>4</v>
      </c>
      <c r="J45" s="24">
        <f t="shared" si="2"/>
        <v>1.3333333333333333</v>
      </c>
      <c r="K45" s="24">
        <f t="shared" si="3"/>
        <v>2.6666666666666665</v>
      </c>
      <c r="L45" s="25">
        <f t="shared" si="4"/>
        <v>0.44444444444444442</v>
      </c>
      <c r="M45" s="26">
        <f t="shared" si="4"/>
        <v>0.88888888888888884</v>
      </c>
      <c r="N45" s="25"/>
      <c r="O45" s="25">
        <f t="shared" si="5"/>
        <v>0.44444444444444442</v>
      </c>
      <c r="P45" s="25">
        <f t="shared" si="5"/>
        <v>0.88888888888888884</v>
      </c>
      <c r="Q45" s="25"/>
      <c r="R45" s="25">
        <f t="shared" si="6"/>
        <v>0.44444444444444442</v>
      </c>
      <c r="S45" s="25">
        <f t="shared" si="6"/>
        <v>0.88888888888888884</v>
      </c>
      <c r="T45" s="27"/>
    </row>
    <row r="46" spans="1:20" ht="19.5">
      <c r="A46" s="20">
        <v>41</v>
      </c>
      <c r="B46" s="21" t="s">
        <v>17</v>
      </c>
      <c r="C46" s="22" t="s">
        <v>89</v>
      </c>
      <c r="D46" s="22"/>
      <c r="E46" s="22" t="s">
        <v>90</v>
      </c>
      <c r="F46" s="22"/>
      <c r="G46" s="23">
        <v>230</v>
      </c>
      <c r="H46" s="24">
        <f t="shared" si="0"/>
        <v>8</v>
      </c>
      <c r="I46" s="24">
        <f t="shared" si="1"/>
        <v>8</v>
      </c>
      <c r="J46" s="24">
        <f t="shared" si="2"/>
        <v>2.6666666666666665</v>
      </c>
      <c r="K46" s="24">
        <f t="shared" si="3"/>
        <v>5.333333333333333</v>
      </c>
      <c r="L46" s="25">
        <f t="shared" si="4"/>
        <v>0.88888888888888884</v>
      </c>
      <c r="M46" s="26">
        <f t="shared" si="4"/>
        <v>1.7777777777777777</v>
      </c>
      <c r="N46" s="25"/>
      <c r="O46" s="25">
        <f t="shared" si="5"/>
        <v>0.88888888888888884</v>
      </c>
      <c r="P46" s="25">
        <f t="shared" si="5"/>
        <v>1.7777777777777777</v>
      </c>
      <c r="Q46" s="25"/>
      <c r="R46" s="25">
        <f t="shared" si="6"/>
        <v>0.88888888888888884</v>
      </c>
      <c r="S46" s="25">
        <f t="shared" si="6"/>
        <v>1.7777777777777777</v>
      </c>
      <c r="T46" s="27"/>
    </row>
    <row r="47" spans="1:20" ht="19.5">
      <c r="A47" s="20">
        <v>42</v>
      </c>
      <c r="B47" s="21" t="s">
        <v>17</v>
      </c>
      <c r="C47" s="22" t="s">
        <v>91</v>
      </c>
      <c r="D47" s="22"/>
      <c r="E47" s="22" t="s">
        <v>92</v>
      </c>
      <c r="F47" s="22"/>
      <c r="G47" s="23">
        <v>103</v>
      </c>
      <c r="H47" s="24">
        <f t="shared" si="0"/>
        <v>4</v>
      </c>
      <c r="I47" s="24">
        <f t="shared" si="1"/>
        <v>4</v>
      </c>
      <c r="J47" s="24">
        <f t="shared" si="2"/>
        <v>1.3333333333333333</v>
      </c>
      <c r="K47" s="24">
        <f t="shared" si="3"/>
        <v>2.6666666666666665</v>
      </c>
      <c r="L47" s="25">
        <f t="shared" si="4"/>
        <v>0.44444444444444442</v>
      </c>
      <c r="M47" s="26">
        <f t="shared" si="4"/>
        <v>0.88888888888888884</v>
      </c>
      <c r="N47" s="25"/>
      <c r="O47" s="25">
        <f t="shared" si="5"/>
        <v>0.44444444444444442</v>
      </c>
      <c r="P47" s="25">
        <f t="shared" si="5"/>
        <v>0.88888888888888884</v>
      </c>
      <c r="Q47" s="25"/>
      <c r="R47" s="25">
        <f t="shared" si="6"/>
        <v>0.44444444444444442</v>
      </c>
      <c r="S47" s="25">
        <f t="shared" si="6"/>
        <v>0.88888888888888884</v>
      </c>
      <c r="T47" s="27"/>
    </row>
    <row r="48" spans="1:20" ht="19.5">
      <c r="A48" s="20">
        <v>43</v>
      </c>
      <c r="B48" s="21" t="s">
        <v>17</v>
      </c>
      <c r="C48" s="22" t="s">
        <v>91</v>
      </c>
      <c r="D48" s="22"/>
      <c r="E48" s="22" t="s">
        <v>93</v>
      </c>
      <c r="F48" s="22"/>
      <c r="G48" s="23">
        <v>188</v>
      </c>
      <c r="H48" s="24">
        <f t="shared" si="0"/>
        <v>7</v>
      </c>
      <c r="I48" s="24">
        <f t="shared" si="1"/>
        <v>7</v>
      </c>
      <c r="J48" s="24">
        <f t="shared" si="2"/>
        <v>2.3333333333333335</v>
      </c>
      <c r="K48" s="24">
        <f t="shared" si="3"/>
        <v>4.666666666666667</v>
      </c>
      <c r="L48" s="25">
        <f t="shared" si="4"/>
        <v>0.77777777777777779</v>
      </c>
      <c r="M48" s="26">
        <f t="shared" si="4"/>
        <v>1.5555555555555556</v>
      </c>
      <c r="N48" s="25"/>
      <c r="O48" s="25">
        <f t="shared" si="5"/>
        <v>0.77777777777777779</v>
      </c>
      <c r="P48" s="25">
        <f t="shared" si="5"/>
        <v>1.5555555555555556</v>
      </c>
      <c r="Q48" s="25"/>
      <c r="R48" s="25">
        <f t="shared" si="6"/>
        <v>0.77777777777777779</v>
      </c>
      <c r="S48" s="25">
        <f t="shared" si="6"/>
        <v>1.5555555555555556</v>
      </c>
      <c r="T48" s="27"/>
    </row>
    <row r="49" spans="1:20" ht="19.5">
      <c r="A49" s="20">
        <v>44</v>
      </c>
      <c r="B49" s="21" t="s">
        <v>17</v>
      </c>
      <c r="C49" s="22" t="s">
        <v>94</v>
      </c>
      <c r="D49" s="22"/>
      <c r="E49" s="22" t="s">
        <v>95</v>
      </c>
      <c r="F49" s="22"/>
      <c r="G49" s="23">
        <v>120</v>
      </c>
      <c r="H49" s="24">
        <f t="shared" si="0"/>
        <v>4</v>
      </c>
      <c r="I49" s="24">
        <f t="shared" si="1"/>
        <v>4</v>
      </c>
      <c r="J49" s="24">
        <f t="shared" si="2"/>
        <v>1.3333333333333333</v>
      </c>
      <c r="K49" s="24">
        <f t="shared" si="3"/>
        <v>2.6666666666666665</v>
      </c>
      <c r="L49" s="25">
        <f t="shared" si="4"/>
        <v>0.44444444444444442</v>
      </c>
      <c r="M49" s="26">
        <f t="shared" si="4"/>
        <v>0.88888888888888884</v>
      </c>
      <c r="N49" s="25"/>
      <c r="O49" s="25">
        <f t="shared" si="5"/>
        <v>0.44444444444444442</v>
      </c>
      <c r="P49" s="25">
        <f t="shared" si="5"/>
        <v>0.88888888888888884</v>
      </c>
      <c r="Q49" s="25"/>
      <c r="R49" s="25">
        <f t="shared" si="6"/>
        <v>0.44444444444444442</v>
      </c>
      <c r="S49" s="25">
        <f t="shared" si="6"/>
        <v>0.88888888888888884</v>
      </c>
      <c r="T49" s="27"/>
    </row>
    <row r="50" spans="1:20" ht="19.5">
      <c r="A50" s="20">
        <v>45</v>
      </c>
      <c r="B50" s="21" t="s">
        <v>17</v>
      </c>
      <c r="C50" s="22" t="s">
        <v>96</v>
      </c>
      <c r="D50" s="22"/>
      <c r="E50" s="22" t="s">
        <v>97</v>
      </c>
      <c r="F50" s="22"/>
      <c r="G50" s="23">
        <v>103</v>
      </c>
      <c r="H50" s="24">
        <f t="shared" si="0"/>
        <v>4</v>
      </c>
      <c r="I50" s="24">
        <f t="shared" si="1"/>
        <v>4</v>
      </c>
      <c r="J50" s="24">
        <f t="shared" si="2"/>
        <v>1.3333333333333333</v>
      </c>
      <c r="K50" s="24">
        <f t="shared" si="3"/>
        <v>2.6666666666666665</v>
      </c>
      <c r="L50" s="25">
        <f t="shared" si="4"/>
        <v>0.44444444444444442</v>
      </c>
      <c r="M50" s="26">
        <f t="shared" si="4"/>
        <v>0.88888888888888884</v>
      </c>
      <c r="N50" s="25"/>
      <c r="O50" s="25">
        <f t="shared" si="5"/>
        <v>0.44444444444444442</v>
      </c>
      <c r="P50" s="25">
        <f t="shared" si="5"/>
        <v>0.88888888888888884</v>
      </c>
      <c r="Q50" s="25"/>
      <c r="R50" s="25">
        <f t="shared" si="6"/>
        <v>0.44444444444444442</v>
      </c>
      <c r="S50" s="25">
        <f t="shared" si="6"/>
        <v>0.88888888888888884</v>
      </c>
      <c r="T50" s="27"/>
    </row>
    <row r="51" spans="1:20" ht="19.5">
      <c r="A51" s="20">
        <v>46</v>
      </c>
      <c r="B51" s="21" t="s">
        <v>17</v>
      </c>
      <c r="C51" s="22" t="s">
        <v>96</v>
      </c>
      <c r="D51" s="22"/>
      <c r="E51" s="22" t="s">
        <v>98</v>
      </c>
      <c r="F51" s="22"/>
      <c r="G51" s="23">
        <v>82</v>
      </c>
      <c r="H51" s="24">
        <f t="shared" si="0"/>
        <v>3</v>
      </c>
      <c r="I51" s="24">
        <f t="shared" si="1"/>
        <v>3</v>
      </c>
      <c r="J51" s="24">
        <f t="shared" si="2"/>
        <v>1</v>
      </c>
      <c r="K51" s="24">
        <f t="shared" si="3"/>
        <v>2</v>
      </c>
      <c r="L51" s="25">
        <f t="shared" si="4"/>
        <v>0.33333333333333331</v>
      </c>
      <c r="M51" s="26">
        <f t="shared" si="4"/>
        <v>0.66666666666666663</v>
      </c>
      <c r="N51" s="25"/>
      <c r="O51" s="25">
        <f t="shared" si="5"/>
        <v>0.33333333333333331</v>
      </c>
      <c r="P51" s="25">
        <f t="shared" si="5"/>
        <v>0.66666666666666663</v>
      </c>
      <c r="Q51" s="25"/>
      <c r="R51" s="25">
        <f t="shared" si="6"/>
        <v>0.33333333333333331</v>
      </c>
      <c r="S51" s="25">
        <f t="shared" si="6"/>
        <v>0.66666666666666663</v>
      </c>
      <c r="T51" s="27"/>
    </row>
    <row r="52" spans="1:20" ht="19.5">
      <c r="A52" s="20">
        <v>47</v>
      </c>
      <c r="B52" s="21" t="s">
        <v>17</v>
      </c>
      <c r="C52" s="22" t="s">
        <v>99</v>
      </c>
      <c r="D52" s="22"/>
      <c r="E52" s="22" t="s">
        <v>100</v>
      </c>
      <c r="F52" s="22"/>
      <c r="G52" s="23">
        <v>101</v>
      </c>
      <c r="H52" s="24">
        <f t="shared" si="0"/>
        <v>4</v>
      </c>
      <c r="I52" s="24">
        <f t="shared" si="1"/>
        <v>4</v>
      </c>
      <c r="J52" s="24">
        <f t="shared" si="2"/>
        <v>1.3333333333333333</v>
      </c>
      <c r="K52" s="24">
        <f t="shared" si="3"/>
        <v>2.6666666666666665</v>
      </c>
      <c r="L52" s="25">
        <f t="shared" si="4"/>
        <v>0.44444444444444442</v>
      </c>
      <c r="M52" s="26">
        <f t="shared" si="4"/>
        <v>0.88888888888888884</v>
      </c>
      <c r="N52" s="25"/>
      <c r="O52" s="25">
        <f t="shared" si="5"/>
        <v>0.44444444444444442</v>
      </c>
      <c r="P52" s="25">
        <f t="shared" si="5"/>
        <v>0.88888888888888884</v>
      </c>
      <c r="Q52" s="25"/>
      <c r="R52" s="25">
        <f t="shared" si="6"/>
        <v>0.44444444444444442</v>
      </c>
      <c r="S52" s="25">
        <f t="shared" si="6"/>
        <v>0.88888888888888884</v>
      </c>
      <c r="T52" s="27"/>
    </row>
    <row r="53" spans="1:20" ht="19.5">
      <c r="A53" s="20">
        <v>48</v>
      </c>
      <c r="B53" s="21" t="s">
        <v>17</v>
      </c>
      <c r="C53" s="22" t="s">
        <v>101</v>
      </c>
      <c r="D53" s="22"/>
      <c r="E53" s="22" t="s">
        <v>102</v>
      </c>
      <c r="F53" s="22"/>
      <c r="G53" s="23">
        <v>84</v>
      </c>
      <c r="H53" s="24">
        <f t="shared" si="0"/>
        <v>3</v>
      </c>
      <c r="I53" s="24">
        <f t="shared" si="1"/>
        <v>3</v>
      </c>
      <c r="J53" s="24">
        <f t="shared" si="2"/>
        <v>1</v>
      </c>
      <c r="K53" s="24">
        <f t="shared" si="3"/>
        <v>2</v>
      </c>
      <c r="L53" s="25">
        <f t="shared" si="4"/>
        <v>0.33333333333333331</v>
      </c>
      <c r="M53" s="26">
        <f t="shared" si="4"/>
        <v>0.66666666666666663</v>
      </c>
      <c r="N53" s="25"/>
      <c r="O53" s="25">
        <f t="shared" si="5"/>
        <v>0.33333333333333331</v>
      </c>
      <c r="P53" s="25">
        <f t="shared" si="5"/>
        <v>0.66666666666666663</v>
      </c>
      <c r="Q53" s="25"/>
      <c r="R53" s="25">
        <f t="shared" si="6"/>
        <v>0.33333333333333331</v>
      </c>
      <c r="S53" s="25">
        <f t="shared" si="6"/>
        <v>0.66666666666666663</v>
      </c>
      <c r="T53" s="27"/>
    </row>
    <row r="54" spans="1:20" ht="19.5">
      <c r="A54" s="20">
        <v>49</v>
      </c>
      <c r="B54" s="21" t="s">
        <v>17</v>
      </c>
      <c r="C54" s="22" t="s">
        <v>103</v>
      </c>
      <c r="D54" s="22"/>
      <c r="E54" s="22" t="s">
        <v>104</v>
      </c>
      <c r="F54" s="22"/>
      <c r="G54" s="23">
        <v>151</v>
      </c>
      <c r="H54" s="24">
        <f t="shared" si="0"/>
        <v>5</v>
      </c>
      <c r="I54" s="24">
        <f t="shared" si="1"/>
        <v>5</v>
      </c>
      <c r="J54" s="24">
        <f t="shared" si="2"/>
        <v>1.6666666666666667</v>
      </c>
      <c r="K54" s="24">
        <f t="shared" si="3"/>
        <v>3.3333333333333335</v>
      </c>
      <c r="L54" s="25">
        <f t="shared" si="4"/>
        <v>0.55555555555555558</v>
      </c>
      <c r="M54" s="26">
        <f t="shared" si="4"/>
        <v>1.1111111111111112</v>
      </c>
      <c r="N54" s="25"/>
      <c r="O54" s="25">
        <f t="shared" si="5"/>
        <v>0.55555555555555558</v>
      </c>
      <c r="P54" s="25">
        <f t="shared" si="5"/>
        <v>1.1111111111111112</v>
      </c>
      <c r="Q54" s="25"/>
      <c r="R54" s="25">
        <f t="shared" si="6"/>
        <v>0.55555555555555558</v>
      </c>
      <c r="S54" s="25">
        <f t="shared" si="6"/>
        <v>1.1111111111111112</v>
      </c>
      <c r="T54" s="27"/>
    </row>
    <row r="55" spans="1:20" ht="19.5">
      <c r="A55" s="20">
        <v>50</v>
      </c>
      <c r="B55" s="21" t="s">
        <v>17</v>
      </c>
      <c r="C55" s="22" t="s">
        <v>105</v>
      </c>
      <c r="D55" s="22"/>
      <c r="E55" s="22" t="s">
        <v>106</v>
      </c>
      <c r="F55" s="22"/>
      <c r="G55" s="23">
        <v>158</v>
      </c>
      <c r="H55" s="24">
        <f t="shared" si="0"/>
        <v>6</v>
      </c>
      <c r="I55" s="24">
        <f t="shared" si="1"/>
        <v>6</v>
      </c>
      <c r="J55" s="24">
        <f t="shared" si="2"/>
        <v>2</v>
      </c>
      <c r="K55" s="24">
        <f t="shared" si="3"/>
        <v>4</v>
      </c>
      <c r="L55" s="25">
        <f t="shared" si="4"/>
        <v>0.66666666666666663</v>
      </c>
      <c r="M55" s="26">
        <f t="shared" si="4"/>
        <v>1.3333333333333333</v>
      </c>
      <c r="N55" s="25"/>
      <c r="O55" s="25">
        <f t="shared" si="5"/>
        <v>0.66666666666666663</v>
      </c>
      <c r="P55" s="25">
        <f t="shared" si="5"/>
        <v>1.3333333333333333</v>
      </c>
      <c r="Q55" s="25"/>
      <c r="R55" s="25">
        <f t="shared" si="6"/>
        <v>0.66666666666666663</v>
      </c>
      <c r="S55" s="25">
        <f t="shared" si="6"/>
        <v>1.3333333333333333</v>
      </c>
      <c r="T55" s="27"/>
    </row>
    <row r="56" spans="1:20" ht="19.5">
      <c r="A56" s="20">
        <v>51</v>
      </c>
      <c r="B56" s="21" t="s">
        <v>17</v>
      </c>
      <c r="C56" s="22" t="s">
        <v>107</v>
      </c>
      <c r="D56" s="22"/>
      <c r="E56" s="22" t="s">
        <v>108</v>
      </c>
      <c r="F56" s="22"/>
      <c r="G56" s="23">
        <v>115</v>
      </c>
      <c r="H56" s="24">
        <f t="shared" si="0"/>
        <v>4</v>
      </c>
      <c r="I56" s="24">
        <f t="shared" si="1"/>
        <v>4</v>
      </c>
      <c r="J56" s="24">
        <f t="shared" si="2"/>
        <v>1.3333333333333333</v>
      </c>
      <c r="K56" s="24">
        <f t="shared" si="3"/>
        <v>2.6666666666666665</v>
      </c>
      <c r="L56" s="25">
        <f t="shared" si="4"/>
        <v>0.44444444444444442</v>
      </c>
      <c r="M56" s="26">
        <f t="shared" si="4"/>
        <v>0.88888888888888884</v>
      </c>
      <c r="N56" s="25"/>
      <c r="O56" s="25">
        <f t="shared" si="5"/>
        <v>0.44444444444444442</v>
      </c>
      <c r="P56" s="25">
        <f t="shared" si="5"/>
        <v>0.88888888888888884</v>
      </c>
      <c r="Q56" s="25"/>
      <c r="R56" s="25">
        <f t="shared" si="6"/>
        <v>0.44444444444444442</v>
      </c>
      <c r="S56" s="25">
        <f t="shared" si="6"/>
        <v>0.88888888888888884</v>
      </c>
      <c r="T56" s="27"/>
    </row>
    <row r="57" spans="1:20" ht="19.5">
      <c r="A57" s="20">
        <v>52</v>
      </c>
      <c r="B57" s="21" t="s">
        <v>17</v>
      </c>
      <c r="C57" s="22" t="s">
        <v>109</v>
      </c>
      <c r="D57" s="22"/>
      <c r="E57" s="22" t="s">
        <v>110</v>
      </c>
      <c r="F57" s="22"/>
      <c r="G57" s="23">
        <v>150</v>
      </c>
      <c r="H57" s="24">
        <f t="shared" si="0"/>
        <v>5</v>
      </c>
      <c r="I57" s="24">
        <f t="shared" si="1"/>
        <v>5</v>
      </c>
      <c r="J57" s="24">
        <f t="shared" si="2"/>
        <v>1.6666666666666667</v>
      </c>
      <c r="K57" s="24">
        <f t="shared" si="3"/>
        <v>3.3333333333333335</v>
      </c>
      <c r="L57" s="25">
        <f t="shared" si="4"/>
        <v>0.55555555555555558</v>
      </c>
      <c r="M57" s="26">
        <f t="shared" si="4"/>
        <v>1.1111111111111112</v>
      </c>
      <c r="N57" s="25"/>
      <c r="O57" s="25">
        <f t="shared" si="5"/>
        <v>0.55555555555555558</v>
      </c>
      <c r="P57" s="25">
        <f t="shared" si="5"/>
        <v>1.1111111111111112</v>
      </c>
      <c r="Q57" s="25"/>
      <c r="R57" s="25">
        <f t="shared" si="6"/>
        <v>0.55555555555555558</v>
      </c>
      <c r="S57" s="25">
        <f t="shared" si="6"/>
        <v>1.1111111111111112</v>
      </c>
      <c r="T57" s="27"/>
    </row>
    <row r="58" spans="1:20" ht="19.5">
      <c r="A58" s="20">
        <v>53</v>
      </c>
      <c r="B58" s="21" t="s">
        <v>17</v>
      </c>
      <c r="C58" s="22" t="s">
        <v>111</v>
      </c>
      <c r="D58" s="22"/>
      <c r="E58" s="22" t="s">
        <v>112</v>
      </c>
      <c r="F58" s="22"/>
      <c r="G58" s="23">
        <v>160</v>
      </c>
      <c r="H58" s="24">
        <f t="shared" si="0"/>
        <v>6</v>
      </c>
      <c r="I58" s="24">
        <f t="shared" si="1"/>
        <v>6</v>
      </c>
      <c r="J58" s="24">
        <f t="shared" si="2"/>
        <v>2</v>
      </c>
      <c r="K58" s="24">
        <f t="shared" si="3"/>
        <v>4</v>
      </c>
      <c r="L58" s="25">
        <f t="shared" si="4"/>
        <v>0.66666666666666663</v>
      </c>
      <c r="M58" s="26">
        <f t="shared" si="4"/>
        <v>1.3333333333333333</v>
      </c>
      <c r="N58" s="25"/>
      <c r="O58" s="25">
        <f t="shared" si="5"/>
        <v>0.66666666666666663</v>
      </c>
      <c r="P58" s="25">
        <f t="shared" si="5"/>
        <v>1.3333333333333333</v>
      </c>
      <c r="Q58" s="25"/>
      <c r="R58" s="25">
        <f t="shared" si="6"/>
        <v>0.66666666666666663</v>
      </c>
      <c r="S58" s="25">
        <f t="shared" si="6"/>
        <v>1.3333333333333333</v>
      </c>
      <c r="T58" s="27"/>
    </row>
    <row r="59" spans="1:20" ht="19.5">
      <c r="A59" s="20">
        <v>54</v>
      </c>
      <c r="B59" s="21" t="s">
        <v>17</v>
      </c>
      <c r="C59" s="22" t="s">
        <v>113</v>
      </c>
      <c r="D59" s="22"/>
      <c r="E59" s="22" t="s">
        <v>114</v>
      </c>
      <c r="F59" s="22"/>
      <c r="G59" s="23">
        <v>140</v>
      </c>
      <c r="H59" s="24">
        <f t="shared" si="0"/>
        <v>5</v>
      </c>
      <c r="I59" s="24">
        <f t="shared" si="1"/>
        <v>5</v>
      </c>
      <c r="J59" s="24">
        <f t="shared" si="2"/>
        <v>1.6666666666666667</v>
      </c>
      <c r="K59" s="24">
        <f t="shared" si="3"/>
        <v>3.3333333333333335</v>
      </c>
      <c r="L59" s="25">
        <f t="shared" si="4"/>
        <v>0.55555555555555558</v>
      </c>
      <c r="M59" s="26">
        <f t="shared" si="4"/>
        <v>1.1111111111111112</v>
      </c>
      <c r="N59" s="25"/>
      <c r="O59" s="25">
        <f t="shared" si="5"/>
        <v>0.55555555555555558</v>
      </c>
      <c r="P59" s="25">
        <f t="shared" si="5"/>
        <v>1.1111111111111112</v>
      </c>
      <c r="Q59" s="25"/>
      <c r="R59" s="25">
        <f t="shared" si="6"/>
        <v>0.55555555555555558</v>
      </c>
      <c r="S59" s="25">
        <f t="shared" si="6"/>
        <v>1.1111111111111112</v>
      </c>
      <c r="T59" s="27"/>
    </row>
    <row r="60" spans="1:20" ht="19.5">
      <c r="A60" s="20">
        <v>55</v>
      </c>
      <c r="B60" s="21" t="s">
        <v>17</v>
      </c>
      <c r="C60" s="22" t="s">
        <v>115</v>
      </c>
      <c r="D60" s="22"/>
      <c r="E60" s="22" t="s">
        <v>116</v>
      </c>
      <c r="F60" s="22"/>
      <c r="G60" s="23">
        <v>65</v>
      </c>
      <c r="H60" s="24">
        <f t="shared" si="0"/>
        <v>2</v>
      </c>
      <c r="I60" s="24">
        <f t="shared" si="1"/>
        <v>2</v>
      </c>
      <c r="J60" s="24">
        <f t="shared" si="2"/>
        <v>0.66666666666666663</v>
      </c>
      <c r="K60" s="24">
        <f t="shared" si="3"/>
        <v>1.3333333333333333</v>
      </c>
      <c r="L60" s="25">
        <f t="shared" si="4"/>
        <v>0.22222222222222221</v>
      </c>
      <c r="M60" s="26">
        <f t="shared" si="4"/>
        <v>0.44444444444444442</v>
      </c>
      <c r="N60" s="25"/>
      <c r="O60" s="25">
        <f t="shared" si="5"/>
        <v>0.22222222222222221</v>
      </c>
      <c r="P60" s="25">
        <f t="shared" si="5"/>
        <v>0.44444444444444442</v>
      </c>
      <c r="Q60" s="25"/>
      <c r="R60" s="25">
        <f t="shared" si="6"/>
        <v>0.22222222222222221</v>
      </c>
      <c r="S60" s="25">
        <f t="shared" si="6"/>
        <v>0.44444444444444442</v>
      </c>
      <c r="T60" s="27"/>
    </row>
    <row r="61" spans="1:20" ht="19.5">
      <c r="A61" s="20">
        <v>56</v>
      </c>
      <c r="B61" s="21" t="s">
        <v>17</v>
      </c>
      <c r="C61" s="22" t="s">
        <v>115</v>
      </c>
      <c r="D61" s="22"/>
      <c r="E61" s="22" t="s">
        <v>117</v>
      </c>
      <c r="F61" s="22"/>
      <c r="G61" s="23">
        <v>120</v>
      </c>
      <c r="H61" s="24">
        <f t="shared" si="0"/>
        <v>4</v>
      </c>
      <c r="I61" s="24">
        <f t="shared" si="1"/>
        <v>4</v>
      </c>
      <c r="J61" s="24">
        <f t="shared" si="2"/>
        <v>1.3333333333333333</v>
      </c>
      <c r="K61" s="24">
        <f t="shared" si="3"/>
        <v>2.6666666666666665</v>
      </c>
      <c r="L61" s="25">
        <f t="shared" si="4"/>
        <v>0.44444444444444442</v>
      </c>
      <c r="M61" s="26">
        <f t="shared" si="4"/>
        <v>0.88888888888888884</v>
      </c>
      <c r="N61" s="25"/>
      <c r="O61" s="25">
        <f t="shared" si="5"/>
        <v>0.44444444444444442</v>
      </c>
      <c r="P61" s="25">
        <f t="shared" si="5"/>
        <v>0.88888888888888884</v>
      </c>
      <c r="Q61" s="25"/>
      <c r="R61" s="25">
        <f t="shared" si="6"/>
        <v>0.44444444444444442</v>
      </c>
      <c r="S61" s="25">
        <f t="shared" si="6"/>
        <v>0.88888888888888884</v>
      </c>
      <c r="T61" s="27"/>
    </row>
    <row r="62" spans="1:20" ht="19.5">
      <c r="A62" s="20">
        <v>57</v>
      </c>
      <c r="B62" s="21" t="s">
        <v>17</v>
      </c>
      <c r="C62" s="28" t="s">
        <v>118</v>
      </c>
      <c r="D62" s="28"/>
      <c r="E62" s="22" t="s">
        <v>119</v>
      </c>
      <c r="F62" s="22"/>
      <c r="G62" s="23">
        <v>190</v>
      </c>
      <c r="H62" s="24">
        <f t="shared" si="0"/>
        <v>7</v>
      </c>
      <c r="I62" s="24">
        <f t="shared" si="1"/>
        <v>7</v>
      </c>
      <c r="J62" s="24">
        <f t="shared" si="2"/>
        <v>2.3333333333333335</v>
      </c>
      <c r="K62" s="24">
        <f t="shared" si="3"/>
        <v>4.666666666666667</v>
      </c>
      <c r="L62" s="25">
        <f t="shared" si="4"/>
        <v>0.77777777777777779</v>
      </c>
      <c r="M62" s="26">
        <f t="shared" si="4"/>
        <v>1.5555555555555556</v>
      </c>
      <c r="N62" s="25"/>
      <c r="O62" s="25">
        <f t="shared" si="5"/>
        <v>0.77777777777777779</v>
      </c>
      <c r="P62" s="25">
        <f t="shared" si="5"/>
        <v>1.5555555555555556</v>
      </c>
      <c r="Q62" s="25"/>
      <c r="R62" s="25">
        <f t="shared" si="6"/>
        <v>0.77777777777777779</v>
      </c>
      <c r="S62" s="25">
        <f t="shared" si="6"/>
        <v>1.5555555555555556</v>
      </c>
      <c r="T62" s="27"/>
    </row>
    <row r="63" spans="1:20" ht="19.5">
      <c r="A63" s="20">
        <v>58</v>
      </c>
      <c r="B63" s="21" t="s">
        <v>17</v>
      </c>
      <c r="C63" s="22" t="s">
        <v>120</v>
      </c>
      <c r="D63" s="22"/>
      <c r="E63" s="22" t="s">
        <v>121</v>
      </c>
      <c r="F63" s="22"/>
      <c r="G63" s="23">
        <v>189</v>
      </c>
      <c r="H63" s="24">
        <f t="shared" si="0"/>
        <v>7</v>
      </c>
      <c r="I63" s="24">
        <f t="shared" si="1"/>
        <v>7</v>
      </c>
      <c r="J63" s="24">
        <f t="shared" si="2"/>
        <v>2.3333333333333335</v>
      </c>
      <c r="K63" s="24">
        <f t="shared" si="3"/>
        <v>4.666666666666667</v>
      </c>
      <c r="L63" s="25">
        <f t="shared" si="4"/>
        <v>0.77777777777777779</v>
      </c>
      <c r="M63" s="26">
        <f t="shared" si="4"/>
        <v>1.5555555555555556</v>
      </c>
      <c r="N63" s="25"/>
      <c r="O63" s="25">
        <f t="shared" si="5"/>
        <v>0.77777777777777779</v>
      </c>
      <c r="P63" s="25">
        <f t="shared" si="5"/>
        <v>1.5555555555555556</v>
      </c>
      <c r="Q63" s="25"/>
      <c r="R63" s="25">
        <f t="shared" si="6"/>
        <v>0.77777777777777779</v>
      </c>
      <c r="S63" s="25">
        <f t="shared" si="6"/>
        <v>1.5555555555555556</v>
      </c>
      <c r="T63" s="27"/>
    </row>
    <row r="64" spans="1:20" ht="19.5">
      <c r="A64" s="20">
        <v>59</v>
      </c>
      <c r="B64" s="21" t="s">
        <v>17</v>
      </c>
      <c r="C64" s="22" t="s">
        <v>122</v>
      </c>
      <c r="D64" s="22"/>
      <c r="E64" s="22" t="s">
        <v>123</v>
      </c>
      <c r="F64" s="22"/>
      <c r="G64" s="23">
        <v>253</v>
      </c>
      <c r="H64" s="24">
        <f t="shared" si="0"/>
        <v>9</v>
      </c>
      <c r="I64" s="24">
        <f t="shared" si="1"/>
        <v>9</v>
      </c>
      <c r="J64" s="24">
        <f t="shared" si="2"/>
        <v>3</v>
      </c>
      <c r="K64" s="24">
        <f t="shared" si="3"/>
        <v>6</v>
      </c>
      <c r="L64" s="25">
        <f t="shared" si="4"/>
        <v>1</v>
      </c>
      <c r="M64" s="26">
        <f t="shared" si="4"/>
        <v>2</v>
      </c>
      <c r="N64" s="25"/>
      <c r="O64" s="25">
        <f t="shared" si="5"/>
        <v>1</v>
      </c>
      <c r="P64" s="25">
        <f t="shared" si="5"/>
        <v>2</v>
      </c>
      <c r="Q64" s="25"/>
      <c r="R64" s="25">
        <f t="shared" si="6"/>
        <v>1</v>
      </c>
      <c r="S64" s="25">
        <f t="shared" si="6"/>
        <v>2</v>
      </c>
      <c r="T64" s="27"/>
    </row>
    <row r="65" spans="1:20" ht="19.5">
      <c r="A65" s="20">
        <v>60</v>
      </c>
      <c r="B65" s="21" t="s">
        <v>17</v>
      </c>
      <c r="C65" s="22" t="s">
        <v>124</v>
      </c>
      <c r="D65" s="22"/>
      <c r="E65" s="22" t="s">
        <v>125</v>
      </c>
      <c r="F65" s="22"/>
      <c r="G65" s="23">
        <v>134</v>
      </c>
      <c r="H65" s="24">
        <f t="shared" si="0"/>
        <v>5</v>
      </c>
      <c r="I65" s="24">
        <f t="shared" si="1"/>
        <v>5</v>
      </c>
      <c r="J65" s="24">
        <f t="shared" si="2"/>
        <v>1.6666666666666667</v>
      </c>
      <c r="K65" s="24">
        <f t="shared" si="3"/>
        <v>3.3333333333333335</v>
      </c>
      <c r="L65" s="25">
        <f t="shared" si="4"/>
        <v>0.55555555555555558</v>
      </c>
      <c r="M65" s="26">
        <f t="shared" si="4"/>
        <v>1.1111111111111112</v>
      </c>
      <c r="N65" s="25"/>
      <c r="O65" s="25">
        <f t="shared" si="5"/>
        <v>0.55555555555555558</v>
      </c>
      <c r="P65" s="25">
        <f t="shared" si="5"/>
        <v>1.1111111111111112</v>
      </c>
      <c r="Q65" s="25"/>
      <c r="R65" s="25">
        <f t="shared" si="6"/>
        <v>0.55555555555555558</v>
      </c>
      <c r="S65" s="25">
        <f t="shared" si="6"/>
        <v>1.1111111111111112</v>
      </c>
      <c r="T65" s="27"/>
    </row>
    <row r="66" spans="1:20" ht="19.5">
      <c r="A66" s="20">
        <v>61</v>
      </c>
      <c r="B66" s="21" t="s">
        <v>17</v>
      </c>
      <c r="C66" s="22" t="s">
        <v>126</v>
      </c>
      <c r="D66" s="22"/>
      <c r="E66" s="22" t="s">
        <v>127</v>
      </c>
      <c r="F66" s="22"/>
      <c r="G66" s="23">
        <v>180</v>
      </c>
      <c r="H66" s="24">
        <f t="shared" si="0"/>
        <v>6</v>
      </c>
      <c r="I66" s="24">
        <f t="shared" si="1"/>
        <v>6</v>
      </c>
      <c r="J66" s="24">
        <f t="shared" si="2"/>
        <v>2</v>
      </c>
      <c r="K66" s="24">
        <f t="shared" si="3"/>
        <v>4</v>
      </c>
      <c r="L66" s="25">
        <f t="shared" si="4"/>
        <v>0.66666666666666663</v>
      </c>
      <c r="M66" s="26">
        <f t="shared" si="4"/>
        <v>1.3333333333333333</v>
      </c>
      <c r="N66" s="25"/>
      <c r="O66" s="25">
        <f t="shared" si="5"/>
        <v>0.66666666666666663</v>
      </c>
      <c r="P66" s="25">
        <f t="shared" si="5"/>
        <v>1.3333333333333333</v>
      </c>
      <c r="Q66" s="25"/>
      <c r="R66" s="25">
        <f t="shared" si="6"/>
        <v>0.66666666666666663</v>
      </c>
      <c r="S66" s="25">
        <f t="shared" si="6"/>
        <v>1.3333333333333333</v>
      </c>
      <c r="T66" s="27"/>
    </row>
    <row r="67" spans="1:20" ht="19.5">
      <c r="A67" s="20">
        <v>62</v>
      </c>
      <c r="B67" s="21" t="s">
        <v>17</v>
      </c>
      <c r="C67" s="22" t="s">
        <v>128</v>
      </c>
      <c r="D67" s="22"/>
      <c r="E67" s="22" t="s">
        <v>129</v>
      </c>
      <c r="F67" s="22"/>
      <c r="G67" s="23">
        <v>87</v>
      </c>
      <c r="H67" s="24">
        <f t="shared" si="0"/>
        <v>3</v>
      </c>
      <c r="I67" s="24">
        <f t="shared" si="1"/>
        <v>3</v>
      </c>
      <c r="J67" s="24">
        <f t="shared" si="2"/>
        <v>1</v>
      </c>
      <c r="K67" s="24">
        <f t="shared" si="3"/>
        <v>2</v>
      </c>
      <c r="L67" s="25">
        <f t="shared" si="4"/>
        <v>0.33333333333333331</v>
      </c>
      <c r="M67" s="26">
        <f t="shared" si="4"/>
        <v>0.66666666666666663</v>
      </c>
      <c r="N67" s="25"/>
      <c r="O67" s="25">
        <f t="shared" si="5"/>
        <v>0.33333333333333331</v>
      </c>
      <c r="P67" s="25">
        <f t="shared" si="5"/>
        <v>0.66666666666666663</v>
      </c>
      <c r="Q67" s="25"/>
      <c r="R67" s="25">
        <f t="shared" si="6"/>
        <v>0.33333333333333331</v>
      </c>
      <c r="S67" s="25">
        <f t="shared" si="6"/>
        <v>0.66666666666666663</v>
      </c>
      <c r="T67" s="27"/>
    </row>
    <row r="68" spans="1:20" ht="19.5">
      <c r="A68" s="20">
        <v>63</v>
      </c>
      <c r="B68" s="21" t="s">
        <v>17</v>
      </c>
      <c r="C68" s="22" t="s">
        <v>130</v>
      </c>
      <c r="D68" s="22"/>
      <c r="E68" s="22" t="s">
        <v>131</v>
      </c>
      <c r="F68" s="22"/>
      <c r="G68" s="23">
        <v>166</v>
      </c>
      <c r="H68" s="24">
        <f t="shared" si="0"/>
        <v>6</v>
      </c>
      <c r="I68" s="24">
        <f t="shared" si="1"/>
        <v>6</v>
      </c>
      <c r="J68" s="24">
        <f t="shared" si="2"/>
        <v>2</v>
      </c>
      <c r="K68" s="24">
        <f t="shared" si="3"/>
        <v>4</v>
      </c>
      <c r="L68" s="25">
        <f t="shared" si="4"/>
        <v>0.66666666666666663</v>
      </c>
      <c r="M68" s="26">
        <f t="shared" si="4"/>
        <v>1.3333333333333333</v>
      </c>
      <c r="N68" s="25"/>
      <c r="O68" s="25">
        <f t="shared" si="5"/>
        <v>0.66666666666666663</v>
      </c>
      <c r="P68" s="25">
        <f t="shared" si="5"/>
        <v>1.3333333333333333</v>
      </c>
      <c r="Q68" s="25"/>
      <c r="R68" s="25">
        <f t="shared" si="6"/>
        <v>0.66666666666666663</v>
      </c>
      <c r="S68" s="25">
        <f t="shared" si="6"/>
        <v>1.3333333333333333</v>
      </c>
      <c r="T68" s="27"/>
    </row>
    <row r="69" spans="1:20" ht="19.5">
      <c r="A69" s="20">
        <v>64</v>
      </c>
      <c r="B69" s="21" t="s">
        <v>17</v>
      </c>
      <c r="C69" s="22" t="s">
        <v>132</v>
      </c>
      <c r="D69" s="22"/>
      <c r="E69" s="22" t="s">
        <v>133</v>
      </c>
      <c r="F69" s="22"/>
      <c r="G69" s="23">
        <v>259</v>
      </c>
      <c r="H69" s="24">
        <f t="shared" si="0"/>
        <v>9</v>
      </c>
      <c r="I69" s="24">
        <f t="shared" si="1"/>
        <v>9</v>
      </c>
      <c r="J69" s="24">
        <f t="shared" si="2"/>
        <v>3</v>
      </c>
      <c r="K69" s="24">
        <f t="shared" si="3"/>
        <v>6</v>
      </c>
      <c r="L69" s="25">
        <f t="shared" si="4"/>
        <v>1</v>
      </c>
      <c r="M69" s="26">
        <f t="shared" si="4"/>
        <v>2</v>
      </c>
      <c r="N69" s="25"/>
      <c r="O69" s="25">
        <f t="shared" si="5"/>
        <v>1</v>
      </c>
      <c r="P69" s="25">
        <f t="shared" si="5"/>
        <v>2</v>
      </c>
      <c r="Q69" s="25"/>
      <c r="R69" s="25">
        <f t="shared" si="6"/>
        <v>1</v>
      </c>
      <c r="S69" s="25">
        <f t="shared" si="6"/>
        <v>2</v>
      </c>
      <c r="T69" s="27"/>
    </row>
    <row r="70" spans="1:20" ht="19.5">
      <c r="A70" s="20">
        <v>65</v>
      </c>
      <c r="B70" s="21" t="s">
        <v>17</v>
      </c>
      <c r="C70" s="22" t="s">
        <v>134</v>
      </c>
      <c r="D70" s="22"/>
      <c r="E70" s="22" t="s">
        <v>135</v>
      </c>
      <c r="F70" s="22"/>
      <c r="G70" s="23">
        <v>107</v>
      </c>
      <c r="H70" s="24">
        <f t="shared" si="0"/>
        <v>4</v>
      </c>
      <c r="I70" s="24">
        <f t="shared" si="1"/>
        <v>4</v>
      </c>
      <c r="J70" s="24">
        <f t="shared" si="2"/>
        <v>1.3333333333333333</v>
      </c>
      <c r="K70" s="24">
        <f t="shared" si="3"/>
        <v>2.6666666666666665</v>
      </c>
      <c r="L70" s="25">
        <f t="shared" si="4"/>
        <v>0.44444444444444442</v>
      </c>
      <c r="M70" s="26">
        <f t="shared" si="4"/>
        <v>0.88888888888888884</v>
      </c>
      <c r="N70" s="25"/>
      <c r="O70" s="25">
        <f t="shared" si="5"/>
        <v>0.44444444444444442</v>
      </c>
      <c r="P70" s="25">
        <f t="shared" si="5"/>
        <v>0.88888888888888884</v>
      </c>
      <c r="Q70" s="25"/>
      <c r="R70" s="25">
        <f t="shared" si="6"/>
        <v>0.44444444444444442</v>
      </c>
      <c r="S70" s="25">
        <f t="shared" si="6"/>
        <v>0.88888888888888884</v>
      </c>
      <c r="T70" s="27"/>
    </row>
    <row r="71" spans="1:20" ht="19.5">
      <c r="A71" s="20">
        <v>66</v>
      </c>
      <c r="B71" s="21" t="s">
        <v>17</v>
      </c>
      <c r="C71" s="22" t="s">
        <v>134</v>
      </c>
      <c r="D71" s="22"/>
      <c r="E71" s="22" t="s">
        <v>136</v>
      </c>
      <c r="F71" s="22"/>
      <c r="G71" s="23">
        <v>143</v>
      </c>
      <c r="H71" s="24">
        <f t="shared" ref="H71:H125" si="7">ROUND(G71*60/100*60*0.001,0)</f>
        <v>5</v>
      </c>
      <c r="I71" s="24">
        <f t="shared" ref="I71:I125" si="8">J71+K71</f>
        <v>5</v>
      </c>
      <c r="J71" s="24">
        <f t="shared" ref="J71:J125" si="9">H71*1/3</f>
        <v>1.6666666666666667</v>
      </c>
      <c r="K71" s="24">
        <f t="shared" ref="K71:K125" si="10">H71*2/3</f>
        <v>3.3333333333333335</v>
      </c>
      <c r="L71" s="25">
        <f t="shared" ref="L71:M125" si="11">J71/3</f>
        <v>0.55555555555555558</v>
      </c>
      <c r="M71" s="26">
        <f t="shared" si="11"/>
        <v>1.1111111111111112</v>
      </c>
      <c r="N71" s="25"/>
      <c r="O71" s="25">
        <f t="shared" ref="O71:P125" si="12">J71/3</f>
        <v>0.55555555555555558</v>
      </c>
      <c r="P71" s="25">
        <f t="shared" si="12"/>
        <v>1.1111111111111112</v>
      </c>
      <c r="Q71" s="25"/>
      <c r="R71" s="25">
        <f t="shared" ref="R71:S125" si="13">J71/3</f>
        <v>0.55555555555555558</v>
      </c>
      <c r="S71" s="25">
        <f t="shared" si="13"/>
        <v>1.1111111111111112</v>
      </c>
      <c r="T71" s="27"/>
    </row>
    <row r="72" spans="1:20" ht="19.5">
      <c r="A72" s="20">
        <v>67</v>
      </c>
      <c r="B72" s="21" t="s">
        <v>17</v>
      </c>
      <c r="C72" s="22" t="s">
        <v>137</v>
      </c>
      <c r="D72" s="22"/>
      <c r="E72" s="22" t="s">
        <v>138</v>
      </c>
      <c r="F72" s="22"/>
      <c r="G72" s="23">
        <v>195</v>
      </c>
      <c r="H72" s="24">
        <f t="shared" si="7"/>
        <v>7</v>
      </c>
      <c r="I72" s="24">
        <f t="shared" si="8"/>
        <v>7</v>
      </c>
      <c r="J72" s="24">
        <f t="shared" si="9"/>
        <v>2.3333333333333335</v>
      </c>
      <c r="K72" s="24">
        <f t="shared" si="10"/>
        <v>4.666666666666667</v>
      </c>
      <c r="L72" s="25">
        <f t="shared" si="11"/>
        <v>0.77777777777777779</v>
      </c>
      <c r="M72" s="26">
        <f t="shared" si="11"/>
        <v>1.5555555555555556</v>
      </c>
      <c r="N72" s="25"/>
      <c r="O72" s="25">
        <f t="shared" si="12"/>
        <v>0.77777777777777779</v>
      </c>
      <c r="P72" s="25">
        <f t="shared" si="12"/>
        <v>1.5555555555555556</v>
      </c>
      <c r="Q72" s="25"/>
      <c r="R72" s="25">
        <f t="shared" si="13"/>
        <v>0.77777777777777779</v>
      </c>
      <c r="S72" s="25">
        <f t="shared" si="13"/>
        <v>1.5555555555555556</v>
      </c>
      <c r="T72" s="27"/>
    </row>
    <row r="73" spans="1:20" ht="19.5">
      <c r="A73" s="20">
        <v>68</v>
      </c>
      <c r="B73" s="21" t="s">
        <v>17</v>
      </c>
      <c r="C73" s="22" t="s">
        <v>139</v>
      </c>
      <c r="D73" s="22"/>
      <c r="E73" s="22" t="s">
        <v>140</v>
      </c>
      <c r="F73" s="22"/>
      <c r="G73" s="23">
        <v>123</v>
      </c>
      <c r="H73" s="24">
        <f t="shared" si="7"/>
        <v>4</v>
      </c>
      <c r="I73" s="24">
        <f t="shared" si="8"/>
        <v>4</v>
      </c>
      <c r="J73" s="24">
        <f t="shared" si="9"/>
        <v>1.3333333333333333</v>
      </c>
      <c r="K73" s="24">
        <f t="shared" si="10"/>
        <v>2.6666666666666665</v>
      </c>
      <c r="L73" s="25">
        <f t="shared" si="11"/>
        <v>0.44444444444444442</v>
      </c>
      <c r="M73" s="26">
        <f t="shared" si="11"/>
        <v>0.88888888888888884</v>
      </c>
      <c r="N73" s="25"/>
      <c r="O73" s="25">
        <f t="shared" si="12"/>
        <v>0.44444444444444442</v>
      </c>
      <c r="P73" s="25">
        <f t="shared" si="12"/>
        <v>0.88888888888888884</v>
      </c>
      <c r="Q73" s="25"/>
      <c r="R73" s="25">
        <f t="shared" si="13"/>
        <v>0.44444444444444442</v>
      </c>
      <c r="S73" s="25">
        <f t="shared" si="13"/>
        <v>0.88888888888888884</v>
      </c>
      <c r="T73" s="27"/>
    </row>
    <row r="74" spans="1:20" ht="19.5">
      <c r="A74" s="20">
        <v>69</v>
      </c>
      <c r="B74" s="21" t="s">
        <v>17</v>
      </c>
      <c r="C74" s="22" t="s">
        <v>141</v>
      </c>
      <c r="D74" s="22"/>
      <c r="E74" s="22" t="s">
        <v>142</v>
      </c>
      <c r="F74" s="22"/>
      <c r="G74" s="23">
        <v>190</v>
      </c>
      <c r="H74" s="24">
        <f t="shared" si="7"/>
        <v>7</v>
      </c>
      <c r="I74" s="24">
        <f t="shared" si="8"/>
        <v>7</v>
      </c>
      <c r="J74" s="24">
        <f t="shared" si="9"/>
        <v>2.3333333333333335</v>
      </c>
      <c r="K74" s="24">
        <f t="shared" si="10"/>
        <v>4.666666666666667</v>
      </c>
      <c r="L74" s="25">
        <f t="shared" si="11"/>
        <v>0.77777777777777779</v>
      </c>
      <c r="M74" s="26">
        <f t="shared" si="11"/>
        <v>1.5555555555555556</v>
      </c>
      <c r="N74" s="25"/>
      <c r="O74" s="25">
        <f t="shared" si="12"/>
        <v>0.77777777777777779</v>
      </c>
      <c r="P74" s="25">
        <f t="shared" si="12"/>
        <v>1.5555555555555556</v>
      </c>
      <c r="Q74" s="25"/>
      <c r="R74" s="25">
        <f t="shared" si="13"/>
        <v>0.77777777777777779</v>
      </c>
      <c r="S74" s="25">
        <f t="shared" si="13"/>
        <v>1.5555555555555556</v>
      </c>
      <c r="T74" s="27"/>
    </row>
    <row r="75" spans="1:20" ht="19.5">
      <c r="A75" s="20">
        <v>70</v>
      </c>
      <c r="B75" s="21" t="s">
        <v>17</v>
      </c>
      <c r="C75" s="22" t="s">
        <v>17</v>
      </c>
      <c r="D75" s="22"/>
      <c r="E75" s="22" t="s">
        <v>143</v>
      </c>
      <c r="F75" s="22"/>
      <c r="G75" s="23">
        <v>130</v>
      </c>
      <c r="H75" s="24">
        <f t="shared" si="7"/>
        <v>5</v>
      </c>
      <c r="I75" s="24">
        <f t="shared" si="8"/>
        <v>5</v>
      </c>
      <c r="J75" s="24">
        <f t="shared" si="9"/>
        <v>1.6666666666666667</v>
      </c>
      <c r="K75" s="24">
        <f t="shared" si="10"/>
        <v>3.3333333333333335</v>
      </c>
      <c r="L75" s="25">
        <f t="shared" si="11"/>
        <v>0.55555555555555558</v>
      </c>
      <c r="M75" s="26">
        <f t="shared" si="11"/>
        <v>1.1111111111111112</v>
      </c>
      <c r="N75" s="25"/>
      <c r="O75" s="25">
        <f t="shared" si="12"/>
        <v>0.55555555555555558</v>
      </c>
      <c r="P75" s="25">
        <f t="shared" si="12"/>
        <v>1.1111111111111112</v>
      </c>
      <c r="Q75" s="25"/>
      <c r="R75" s="25">
        <f t="shared" si="13"/>
        <v>0.55555555555555558</v>
      </c>
      <c r="S75" s="25">
        <f t="shared" si="13"/>
        <v>1.1111111111111112</v>
      </c>
      <c r="T75" s="27"/>
    </row>
    <row r="76" spans="1:20" ht="19.5">
      <c r="A76" s="20">
        <v>71</v>
      </c>
      <c r="B76" s="21" t="s">
        <v>17</v>
      </c>
      <c r="C76" s="22" t="s">
        <v>144</v>
      </c>
      <c r="D76" s="22"/>
      <c r="E76" s="22" t="s">
        <v>145</v>
      </c>
      <c r="F76" s="22"/>
      <c r="G76" s="23">
        <v>151</v>
      </c>
      <c r="H76" s="24">
        <f t="shared" si="7"/>
        <v>5</v>
      </c>
      <c r="I76" s="24">
        <f t="shared" si="8"/>
        <v>5</v>
      </c>
      <c r="J76" s="24">
        <f t="shared" si="9"/>
        <v>1.6666666666666667</v>
      </c>
      <c r="K76" s="24">
        <f t="shared" si="10"/>
        <v>3.3333333333333335</v>
      </c>
      <c r="L76" s="25">
        <f t="shared" si="11"/>
        <v>0.55555555555555558</v>
      </c>
      <c r="M76" s="26">
        <f t="shared" si="11"/>
        <v>1.1111111111111112</v>
      </c>
      <c r="N76" s="25"/>
      <c r="O76" s="25">
        <f t="shared" si="12"/>
        <v>0.55555555555555558</v>
      </c>
      <c r="P76" s="25">
        <f t="shared" si="12"/>
        <v>1.1111111111111112</v>
      </c>
      <c r="Q76" s="25"/>
      <c r="R76" s="25">
        <f t="shared" si="13"/>
        <v>0.55555555555555558</v>
      </c>
      <c r="S76" s="25">
        <f t="shared" si="13"/>
        <v>1.1111111111111112</v>
      </c>
      <c r="T76" s="27"/>
    </row>
    <row r="77" spans="1:20" ht="19.5">
      <c r="A77" s="20">
        <v>72</v>
      </c>
      <c r="B77" s="21" t="s">
        <v>17</v>
      </c>
      <c r="C77" s="22" t="s">
        <v>146</v>
      </c>
      <c r="D77" s="22"/>
      <c r="E77" s="22" t="s">
        <v>147</v>
      </c>
      <c r="F77" s="22"/>
      <c r="G77" s="23">
        <v>115</v>
      </c>
      <c r="H77" s="24">
        <f t="shared" si="7"/>
        <v>4</v>
      </c>
      <c r="I77" s="24">
        <f t="shared" si="8"/>
        <v>4</v>
      </c>
      <c r="J77" s="24">
        <f t="shared" si="9"/>
        <v>1.3333333333333333</v>
      </c>
      <c r="K77" s="24">
        <f t="shared" si="10"/>
        <v>2.6666666666666665</v>
      </c>
      <c r="L77" s="25">
        <f t="shared" si="11"/>
        <v>0.44444444444444442</v>
      </c>
      <c r="M77" s="26">
        <f t="shared" si="11"/>
        <v>0.88888888888888884</v>
      </c>
      <c r="N77" s="25"/>
      <c r="O77" s="25">
        <f t="shared" si="12"/>
        <v>0.44444444444444442</v>
      </c>
      <c r="P77" s="25">
        <f t="shared" si="12"/>
        <v>0.88888888888888884</v>
      </c>
      <c r="Q77" s="25"/>
      <c r="R77" s="25">
        <f t="shared" si="13"/>
        <v>0.44444444444444442</v>
      </c>
      <c r="S77" s="25">
        <f t="shared" si="13"/>
        <v>0.88888888888888884</v>
      </c>
      <c r="T77" s="27"/>
    </row>
    <row r="78" spans="1:20" ht="19.5">
      <c r="A78" s="20">
        <v>73</v>
      </c>
      <c r="B78" s="21" t="s">
        <v>17</v>
      </c>
      <c r="C78" s="22" t="s">
        <v>148</v>
      </c>
      <c r="D78" s="22"/>
      <c r="E78" s="22" t="s">
        <v>149</v>
      </c>
      <c r="F78" s="22"/>
      <c r="G78" s="23">
        <v>91</v>
      </c>
      <c r="H78" s="24">
        <f t="shared" si="7"/>
        <v>3</v>
      </c>
      <c r="I78" s="24">
        <f t="shared" si="8"/>
        <v>3</v>
      </c>
      <c r="J78" s="24">
        <f t="shared" si="9"/>
        <v>1</v>
      </c>
      <c r="K78" s="24">
        <f t="shared" si="10"/>
        <v>2</v>
      </c>
      <c r="L78" s="25">
        <f t="shared" si="11"/>
        <v>0.33333333333333331</v>
      </c>
      <c r="M78" s="26">
        <f t="shared" si="11"/>
        <v>0.66666666666666663</v>
      </c>
      <c r="N78" s="25"/>
      <c r="O78" s="25">
        <f t="shared" si="12"/>
        <v>0.33333333333333331</v>
      </c>
      <c r="P78" s="25">
        <f t="shared" si="12"/>
        <v>0.66666666666666663</v>
      </c>
      <c r="Q78" s="25"/>
      <c r="R78" s="25">
        <f t="shared" si="13"/>
        <v>0.33333333333333331</v>
      </c>
      <c r="S78" s="25">
        <f t="shared" si="13"/>
        <v>0.66666666666666663</v>
      </c>
      <c r="T78" s="27"/>
    </row>
    <row r="79" spans="1:20" ht="19.5">
      <c r="A79" s="20">
        <v>74</v>
      </c>
      <c r="B79" s="21" t="s">
        <v>17</v>
      </c>
      <c r="C79" s="22" t="s">
        <v>150</v>
      </c>
      <c r="D79" s="22"/>
      <c r="E79" s="22" t="s">
        <v>151</v>
      </c>
      <c r="F79" s="22"/>
      <c r="G79" s="23">
        <v>199</v>
      </c>
      <c r="H79" s="24">
        <f t="shared" si="7"/>
        <v>7</v>
      </c>
      <c r="I79" s="24">
        <f t="shared" si="8"/>
        <v>7</v>
      </c>
      <c r="J79" s="24">
        <f t="shared" si="9"/>
        <v>2.3333333333333335</v>
      </c>
      <c r="K79" s="24">
        <f t="shared" si="10"/>
        <v>4.666666666666667</v>
      </c>
      <c r="L79" s="25">
        <f t="shared" si="11"/>
        <v>0.77777777777777779</v>
      </c>
      <c r="M79" s="26">
        <f t="shared" si="11"/>
        <v>1.5555555555555556</v>
      </c>
      <c r="N79" s="25"/>
      <c r="O79" s="25">
        <f t="shared" si="12"/>
        <v>0.77777777777777779</v>
      </c>
      <c r="P79" s="25">
        <f t="shared" si="12"/>
        <v>1.5555555555555556</v>
      </c>
      <c r="Q79" s="25"/>
      <c r="R79" s="25">
        <f t="shared" si="13"/>
        <v>0.77777777777777779</v>
      </c>
      <c r="S79" s="25">
        <f t="shared" si="13"/>
        <v>1.5555555555555556</v>
      </c>
      <c r="T79" s="27"/>
    </row>
    <row r="80" spans="1:20" ht="19.5">
      <c r="A80" s="20">
        <v>75</v>
      </c>
      <c r="B80" s="21" t="s">
        <v>17</v>
      </c>
      <c r="C80" s="22" t="s">
        <v>152</v>
      </c>
      <c r="D80" s="22"/>
      <c r="E80" s="22" t="s">
        <v>153</v>
      </c>
      <c r="F80" s="22"/>
      <c r="G80" s="23">
        <v>155</v>
      </c>
      <c r="H80" s="24">
        <f t="shared" si="7"/>
        <v>6</v>
      </c>
      <c r="I80" s="24">
        <f t="shared" si="8"/>
        <v>6</v>
      </c>
      <c r="J80" s="24">
        <f t="shared" si="9"/>
        <v>2</v>
      </c>
      <c r="K80" s="24">
        <f t="shared" si="10"/>
        <v>4</v>
      </c>
      <c r="L80" s="25">
        <f t="shared" si="11"/>
        <v>0.66666666666666663</v>
      </c>
      <c r="M80" s="26">
        <f t="shared" si="11"/>
        <v>1.3333333333333333</v>
      </c>
      <c r="N80" s="25"/>
      <c r="O80" s="25">
        <f t="shared" si="12"/>
        <v>0.66666666666666663</v>
      </c>
      <c r="P80" s="25">
        <f t="shared" si="12"/>
        <v>1.3333333333333333</v>
      </c>
      <c r="Q80" s="25"/>
      <c r="R80" s="25">
        <f t="shared" si="13"/>
        <v>0.66666666666666663</v>
      </c>
      <c r="S80" s="25">
        <f t="shared" si="13"/>
        <v>1.3333333333333333</v>
      </c>
      <c r="T80" s="27"/>
    </row>
    <row r="81" spans="1:20" ht="19.5">
      <c r="A81" s="20">
        <v>76</v>
      </c>
      <c r="B81" s="21" t="s">
        <v>17</v>
      </c>
      <c r="C81" s="28" t="s">
        <v>154</v>
      </c>
      <c r="D81" s="28"/>
      <c r="E81" s="22" t="s">
        <v>155</v>
      </c>
      <c r="F81" s="22"/>
      <c r="G81" s="23">
        <v>128</v>
      </c>
      <c r="H81" s="24">
        <f t="shared" si="7"/>
        <v>5</v>
      </c>
      <c r="I81" s="24">
        <f t="shared" si="8"/>
        <v>5</v>
      </c>
      <c r="J81" s="24">
        <f t="shared" si="9"/>
        <v>1.6666666666666667</v>
      </c>
      <c r="K81" s="24">
        <f t="shared" si="10"/>
        <v>3.3333333333333335</v>
      </c>
      <c r="L81" s="25">
        <f t="shared" si="11"/>
        <v>0.55555555555555558</v>
      </c>
      <c r="M81" s="26">
        <f t="shared" si="11"/>
        <v>1.1111111111111112</v>
      </c>
      <c r="N81" s="25"/>
      <c r="O81" s="25">
        <f t="shared" si="12"/>
        <v>0.55555555555555558</v>
      </c>
      <c r="P81" s="25">
        <f t="shared" si="12"/>
        <v>1.1111111111111112</v>
      </c>
      <c r="Q81" s="25"/>
      <c r="R81" s="25">
        <f t="shared" si="13"/>
        <v>0.55555555555555558</v>
      </c>
      <c r="S81" s="25">
        <f t="shared" si="13"/>
        <v>1.1111111111111112</v>
      </c>
      <c r="T81" s="27"/>
    </row>
    <row r="82" spans="1:20" ht="19.5">
      <c r="A82" s="20">
        <v>77</v>
      </c>
      <c r="B82" s="21" t="s">
        <v>17</v>
      </c>
      <c r="C82" s="28" t="s">
        <v>154</v>
      </c>
      <c r="D82" s="28"/>
      <c r="E82" s="22" t="s">
        <v>156</v>
      </c>
      <c r="F82" s="22"/>
      <c r="G82" s="23">
        <v>118</v>
      </c>
      <c r="H82" s="24">
        <f t="shared" si="7"/>
        <v>4</v>
      </c>
      <c r="I82" s="24">
        <f t="shared" si="8"/>
        <v>4</v>
      </c>
      <c r="J82" s="24">
        <f t="shared" si="9"/>
        <v>1.3333333333333333</v>
      </c>
      <c r="K82" s="24">
        <f t="shared" si="10"/>
        <v>2.6666666666666665</v>
      </c>
      <c r="L82" s="25">
        <f t="shared" si="11"/>
        <v>0.44444444444444442</v>
      </c>
      <c r="M82" s="26">
        <f t="shared" si="11"/>
        <v>0.88888888888888884</v>
      </c>
      <c r="N82" s="25"/>
      <c r="O82" s="25">
        <f t="shared" si="12"/>
        <v>0.44444444444444442</v>
      </c>
      <c r="P82" s="25">
        <f t="shared" si="12"/>
        <v>0.88888888888888884</v>
      </c>
      <c r="Q82" s="25"/>
      <c r="R82" s="25">
        <f t="shared" si="13"/>
        <v>0.44444444444444442</v>
      </c>
      <c r="S82" s="25">
        <f t="shared" si="13"/>
        <v>0.88888888888888884</v>
      </c>
      <c r="T82" s="27"/>
    </row>
    <row r="83" spans="1:20" ht="19.5">
      <c r="A83" s="20">
        <v>78</v>
      </c>
      <c r="B83" s="21" t="s">
        <v>17</v>
      </c>
      <c r="C83" s="28" t="s">
        <v>154</v>
      </c>
      <c r="D83" s="28"/>
      <c r="E83" s="22" t="s">
        <v>157</v>
      </c>
      <c r="F83" s="22"/>
      <c r="G83" s="23">
        <v>95</v>
      </c>
      <c r="H83" s="24">
        <f t="shared" si="7"/>
        <v>3</v>
      </c>
      <c r="I83" s="24">
        <f t="shared" si="8"/>
        <v>3</v>
      </c>
      <c r="J83" s="24">
        <f t="shared" si="9"/>
        <v>1</v>
      </c>
      <c r="K83" s="24">
        <f t="shared" si="10"/>
        <v>2</v>
      </c>
      <c r="L83" s="25">
        <f t="shared" si="11"/>
        <v>0.33333333333333331</v>
      </c>
      <c r="M83" s="26">
        <f t="shared" si="11"/>
        <v>0.66666666666666663</v>
      </c>
      <c r="N83" s="25"/>
      <c r="O83" s="25">
        <f t="shared" si="12"/>
        <v>0.33333333333333331</v>
      </c>
      <c r="P83" s="25">
        <f t="shared" si="12"/>
        <v>0.66666666666666663</v>
      </c>
      <c r="Q83" s="25"/>
      <c r="R83" s="25">
        <f t="shared" si="13"/>
        <v>0.33333333333333331</v>
      </c>
      <c r="S83" s="25">
        <f t="shared" si="13"/>
        <v>0.66666666666666663</v>
      </c>
      <c r="T83" s="27"/>
    </row>
    <row r="84" spans="1:20" ht="19.5">
      <c r="A84" s="20">
        <v>79</v>
      </c>
      <c r="B84" s="21" t="s">
        <v>17</v>
      </c>
      <c r="C84" s="22" t="s">
        <v>158</v>
      </c>
      <c r="D84" s="22"/>
      <c r="E84" s="22" t="s">
        <v>159</v>
      </c>
      <c r="F84" s="22"/>
      <c r="G84" s="23">
        <v>151</v>
      </c>
      <c r="H84" s="24">
        <f t="shared" si="7"/>
        <v>5</v>
      </c>
      <c r="I84" s="24">
        <f t="shared" si="8"/>
        <v>5</v>
      </c>
      <c r="J84" s="24">
        <f t="shared" si="9"/>
        <v>1.6666666666666667</v>
      </c>
      <c r="K84" s="24">
        <f t="shared" si="10"/>
        <v>3.3333333333333335</v>
      </c>
      <c r="L84" s="25">
        <f t="shared" si="11"/>
        <v>0.55555555555555558</v>
      </c>
      <c r="M84" s="26">
        <f t="shared" si="11"/>
        <v>1.1111111111111112</v>
      </c>
      <c r="N84" s="25"/>
      <c r="O84" s="25">
        <f t="shared" si="12"/>
        <v>0.55555555555555558</v>
      </c>
      <c r="P84" s="25">
        <f t="shared" si="12"/>
        <v>1.1111111111111112</v>
      </c>
      <c r="Q84" s="25"/>
      <c r="R84" s="25">
        <f t="shared" si="13"/>
        <v>0.55555555555555558</v>
      </c>
      <c r="S84" s="25">
        <f t="shared" si="13"/>
        <v>1.1111111111111112</v>
      </c>
      <c r="T84" s="27"/>
    </row>
    <row r="85" spans="1:20" ht="19.5">
      <c r="A85" s="20">
        <v>80</v>
      </c>
      <c r="B85" s="21" t="s">
        <v>17</v>
      </c>
      <c r="C85" s="22" t="s">
        <v>158</v>
      </c>
      <c r="D85" s="22"/>
      <c r="E85" s="22" t="s">
        <v>160</v>
      </c>
      <c r="F85" s="22"/>
      <c r="G85" s="23">
        <v>117</v>
      </c>
      <c r="H85" s="24">
        <f t="shared" si="7"/>
        <v>4</v>
      </c>
      <c r="I85" s="24">
        <f t="shared" si="8"/>
        <v>4</v>
      </c>
      <c r="J85" s="24">
        <f t="shared" si="9"/>
        <v>1.3333333333333333</v>
      </c>
      <c r="K85" s="24">
        <f t="shared" si="10"/>
        <v>2.6666666666666665</v>
      </c>
      <c r="L85" s="25">
        <f t="shared" si="11"/>
        <v>0.44444444444444442</v>
      </c>
      <c r="M85" s="26">
        <f t="shared" si="11"/>
        <v>0.88888888888888884</v>
      </c>
      <c r="N85" s="25"/>
      <c r="O85" s="25">
        <f t="shared" si="12"/>
        <v>0.44444444444444442</v>
      </c>
      <c r="P85" s="25">
        <f t="shared" si="12"/>
        <v>0.88888888888888884</v>
      </c>
      <c r="Q85" s="25"/>
      <c r="R85" s="25">
        <f t="shared" si="13"/>
        <v>0.44444444444444442</v>
      </c>
      <c r="S85" s="25">
        <f t="shared" si="13"/>
        <v>0.88888888888888884</v>
      </c>
      <c r="T85" s="27"/>
    </row>
    <row r="86" spans="1:20" ht="19.5">
      <c r="A86" s="20">
        <v>81</v>
      </c>
      <c r="B86" s="21" t="s">
        <v>17</v>
      </c>
      <c r="C86" s="22" t="s">
        <v>161</v>
      </c>
      <c r="D86" s="22"/>
      <c r="E86" s="22" t="s">
        <v>162</v>
      </c>
      <c r="F86" s="22"/>
      <c r="G86" s="23">
        <v>128</v>
      </c>
      <c r="H86" s="24">
        <f t="shared" si="7"/>
        <v>5</v>
      </c>
      <c r="I86" s="24">
        <f t="shared" si="8"/>
        <v>5</v>
      </c>
      <c r="J86" s="24">
        <f t="shared" si="9"/>
        <v>1.6666666666666667</v>
      </c>
      <c r="K86" s="24">
        <f t="shared" si="10"/>
        <v>3.3333333333333335</v>
      </c>
      <c r="L86" s="25">
        <f t="shared" si="11"/>
        <v>0.55555555555555558</v>
      </c>
      <c r="M86" s="26">
        <f t="shared" si="11"/>
        <v>1.1111111111111112</v>
      </c>
      <c r="N86" s="25"/>
      <c r="O86" s="25">
        <f t="shared" si="12"/>
        <v>0.55555555555555558</v>
      </c>
      <c r="P86" s="25">
        <f t="shared" si="12"/>
        <v>1.1111111111111112</v>
      </c>
      <c r="Q86" s="25"/>
      <c r="R86" s="25">
        <f t="shared" si="13"/>
        <v>0.55555555555555558</v>
      </c>
      <c r="S86" s="25">
        <f t="shared" si="13"/>
        <v>1.1111111111111112</v>
      </c>
      <c r="T86" s="27"/>
    </row>
    <row r="87" spans="1:20" ht="19.5">
      <c r="A87" s="20">
        <v>82</v>
      </c>
      <c r="B87" s="21" t="s">
        <v>17</v>
      </c>
      <c r="C87" s="22" t="s">
        <v>163</v>
      </c>
      <c r="D87" s="22"/>
      <c r="E87" s="22" t="s">
        <v>164</v>
      </c>
      <c r="F87" s="22"/>
      <c r="G87" s="23">
        <v>139</v>
      </c>
      <c r="H87" s="24">
        <f t="shared" si="7"/>
        <v>5</v>
      </c>
      <c r="I87" s="24">
        <f t="shared" si="8"/>
        <v>5</v>
      </c>
      <c r="J87" s="24">
        <f t="shared" si="9"/>
        <v>1.6666666666666667</v>
      </c>
      <c r="K87" s="24">
        <f t="shared" si="10"/>
        <v>3.3333333333333335</v>
      </c>
      <c r="L87" s="25">
        <f t="shared" si="11"/>
        <v>0.55555555555555558</v>
      </c>
      <c r="M87" s="26">
        <f t="shared" si="11"/>
        <v>1.1111111111111112</v>
      </c>
      <c r="N87" s="25"/>
      <c r="O87" s="25">
        <f t="shared" si="12"/>
        <v>0.55555555555555558</v>
      </c>
      <c r="P87" s="25">
        <f t="shared" si="12"/>
        <v>1.1111111111111112</v>
      </c>
      <c r="Q87" s="25"/>
      <c r="R87" s="25">
        <f t="shared" si="13"/>
        <v>0.55555555555555558</v>
      </c>
      <c r="S87" s="25">
        <f t="shared" si="13"/>
        <v>1.1111111111111112</v>
      </c>
      <c r="T87" s="27"/>
    </row>
    <row r="88" spans="1:20" ht="19.5">
      <c r="A88" s="20">
        <v>83</v>
      </c>
      <c r="B88" s="21" t="s">
        <v>17</v>
      </c>
      <c r="C88" s="22" t="s">
        <v>165</v>
      </c>
      <c r="D88" s="22"/>
      <c r="E88" s="22" t="s">
        <v>166</v>
      </c>
      <c r="F88" s="22"/>
      <c r="G88" s="23">
        <v>105</v>
      </c>
      <c r="H88" s="24">
        <f t="shared" si="7"/>
        <v>4</v>
      </c>
      <c r="I88" s="24">
        <f t="shared" si="8"/>
        <v>4</v>
      </c>
      <c r="J88" s="24">
        <f t="shared" si="9"/>
        <v>1.3333333333333333</v>
      </c>
      <c r="K88" s="24">
        <f t="shared" si="10"/>
        <v>2.6666666666666665</v>
      </c>
      <c r="L88" s="25">
        <f t="shared" si="11"/>
        <v>0.44444444444444442</v>
      </c>
      <c r="M88" s="26">
        <f t="shared" si="11"/>
        <v>0.88888888888888884</v>
      </c>
      <c r="N88" s="25"/>
      <c r="O88" s="25">
        <f t="shared" si="12"/>
        <v>0.44444444444444442</v>
      </c>
      <c r="P88" s="25">
        <f t="shared" si="12"/>
        <v>0.88888888888888884</v>
      </c>
      <c r="Q88" s="25"/>
      <c r="R88" s="25">
        <f t="shared" si="13"/>
        <v>0.44444444444444442</v>
      </c>
      <c r="S88" s="25">
        <f t="shared" si="13"/>
        <v>0.88888888888888884</v>
      </c>
      <c r="T88" s="27"/>
    </row>
    <row r="89" spans="1:20" ht="19.5">
      <c r="A89" s="20">
        <v>84</v>
      </c>
      <c r="B89" s="21" t="s">
        <v>17</v>
      </c>
      <c r="C89" s="22" t="s">
        <v>165</v>
      </c>
      <c r="D89" s="22"/>
      <c r="E89" s="22" t="s">
        <v>167</v>
      </c>
      <c r="F89" s="22"/>
      <c r="G89" s="23">
        <v>126</v>
      </c>
      <c r="H89" s="24">
        <f t="shared" si="7"/>
        <v>5</v>
      </c>
      <c r="I89" s="24">
        <f t="shared" si="8"/>
        <v>5</v>
      </c>
      <c r="J89" s="24">
        <f t="shared" si="9"/>
        <v>1.6666666666666667</v>
      </c>
      <c r="K89" s="24">
        <f t="shared" si="10"/>
        <v>3.3333333333333335</v>
      </c>
      <c r="L89" s="25">
        <f t="shared" si="11"/>
        <v>0.55555555555555558</v>
      </c>
      <c r="M89" s="26">
        <f t="shared" si="11"/>
        <v>1.1111111111111112</v>
      </c>
      <c r="N89" s="25"/>
      <c r="O89" s="25">
        <f t="shared" si="12"/>
        <v>0.55555555555555558</v>
      </c>
      <c r="P89" s="25">
        <f t="shared" si="12"/>
        <v>1.1111111111111112</v>
      </c>
      <c r="Q89" s="25"/>
      <c r="R89" s="25">
        <f t="shared" si="13"/>
        <v>0.55555555555555558</v>
      </c>
      <c r="S89" s="25">
        <f t="shared" si="13"/>
        <v>1.1111111111111112</v>
      </c>
      <c r="T89" s="27"/>
    </row>
    <row r="90" spans="1:20" ht="19.5">
      <c r="A90" s="20">
        <v>85</v>
      </c>
      <c r="B90" s="21" t="s">
        <v>17</v>
      </c>
      <c r="C90" s="22" t="s">
        <v>168</v>
      </c>
      <c r="D90" s="22"/>
      <c r="E90" s="22" t="s">
        <v>169</v>
      </c>
      <c r="F90" s="22"/>
      <c r="G90" s="23">
        <v>149</v>
      </c>
      <c r="H90" s="24">
        <f t="shared" si="7"/>
        <v>5</v>
      </c>
      <c r="I90" s="24">
        <f t="shared" si="8"/>
        <v>5</v>
      </c>
      <c r="J90" s="24">
        <f t="shared" si="9"/>
        <v>1.6666666666666667</v>
      </c>
      <c r="K90" s="24">
        <f t="shared" si="10"/>
        <v>3.3333333333333335</v>
      </c>
      <c r="L90" s="25">
        <f t="shared" si="11"/>
        <v>0.55555555555555558</v>
      </c>
      <c r="M90" s="26">
        <f t="shared" si="11"/>
        <v>1.1111111111111112</v>
      </c>
      <c r="N90" s="25"/>
      <c r="O90" s="25">
        <f t="shared" si="12"/>
        <v>0.55555555555555558</v>
      </c>
      <c r="P90" s="25">
        <f t="shared" si="12"/>
        <v>1.1111111111111112</v>
      </c>
      <c r="Q90" s="25"/>
      <c r="R90" s="25">
        <f t="shared" si="13"/>
        <v>0.55555555555555558</v>
      </c>
      <c r="S90" s="25">
        <f t="shared" si="13"/>
        <v>1.1111111111111112</v>
      </c>
      <c r="T90" s="27"/>
    </row>
    <row r="91" spans="1:20" ht="19.5">
      <c r="A91" s="20">
        <v>86</v>
      </c>
      <c r="B91" s="21" t="s">
        <v>17</v>
      </c>
      <c r="C91" s="22" t="s">
        <v>170</v>
      </c>
      <c r="D91" s="22"/>
      <c r="E91" s="22" t="s">
        <v>171</v>
      </c>
      <c r="F91" s="22"/>
      <c r="G91" s="23">
        <v>240</v>
      </c>
      <c r="H91" s="24">
        <f t="shared" si="7"/>
        <v>9</v>
      </c>
      <c r="I91" s="24">
        <f t="shared" si="8"/>
        <v>9</v>
      </c>
      <c r="J91" s="24">
        <f t="shared" si="9"/>
        <v>3</v>
      </c>
      <c r="K91" s="24">
        <f t="shared" si="10"/>
        <v>6</v>
      </c>
      <c r="L91" s="25">
        <f t="shared" si="11"/>
        <v>1</v>
      </c>
      <c r="M91" s="26">
        <f t="shared" si="11"/>
        <v>2</v>
      </c>
      <c r="N91" s="25"/>
      <c r="O91" s="25">
        <f t="shared" si="12"/>
        <v>1</v>
      </c>
      <c r="P91" s="25">
        <f t="shared" si="12"/>
        <v>2</v>
      </c>
      <c r="Q91" s="25"/>
      <c r="R91" s="25">
        <f t="shared" si="13"/>
        <v>1</v>
      </c>
      <c r="S91" s="25">
        <f t="shared" si="13"/>
        <v>2</v>
      </c>
      <c r="T91" s="27"/>
    </row>
    <row r="92" spans="1:20" ht="19.5">
      <c r="A92" s="20">
        <v>87</v>
      </c>
      <c r="B92" s="21" t="s">
        <v>17</v>
      </c>
      <c r="C92" s="22" t="s">
        <v>172</v>
      </c>
      <c r="D92" s="22"/>
      <c r="E92" s="22" t="s">
        <v>173</v>
      </c>
      <c r="F92" s="22"/>
      <c r="G92" s="23">
        <v>131</v>
      </c>
      <c r="H92" s="24">
        <f t="shared" si="7"/>
        <v>5</v>
      </c>
      <c r="I92" s="24">
        <f t="shared" si="8"/>
        <v>5</v>
      </c>
      <c r="J92" s="24">
        <f t="shared" si="9"/>
        <v>1.6666666666666667</v>
      </c>
      <c r="K92" s="24">
        <f t="shared" si="10"/>
        <v>3.3333333333333335</v>
      </c>
      <c r="L92" s="25">
        <f t="shared" si="11"/>
        <v>0.55555555555555558</v>
      </c>
      <c r="M92" s="26">
        <f t="shared" si="11"/>
        <v>1.1111111111111112</v>
      </c>
      <c r="N92" s="25"/>
      <c r="O92" s="25">
        <f t="shared" si="12"/>
        <v>0.55555555555555558</v>
      </c>
      <c r="P92" s="25">
        <f t="shared" si="12"/>
        <v>1.1111111111111112</v>
      </c>
      <c r="Q92" s="25"/>
      <c r="R92" s="25">
        <f t="shared" si="13"/>
        <v>0.55555555555555558</v>
      </c>
      <c r="S92" s="25">
        <f t="shared" si="13"/>
        <v>1.1111111111111112</v>
      </c>
      <c r="T92" s="27"/>
    </row>
    <row r="93" spans="1:20" ht="19.5">
      <c r="A93" s="20">
        <v>88</v>
      </c>
      <c r="B93" s="21" t="s">
        <v>17</v>
      </c>
      <c r="C93" s="22" t="s">
        <v>172</v>
      </c>
      <c r="D93" s="22"/>
      <c r="E93" s="22" t="s">
        <v>174</v>
      </c>
      <c r="F93" s="22"/>
      <c r="G93" s="23">
        <v>83</v>
      </c>
      <c r="H93" s="24">
        <f t="shared" si="7"/>
        <v>3</v>
      </c>
      <c r="I93" s="24">
        <f t="shared" si="8"/>
        <v>3</v>
      </c>
      <c r="J93" s="24">
        <f t="shared" si="9"/>
        <v>1</v>
      </c>
      <c r="K93" s="24">
        <f t="shared" si="10"/>
        <v>2</v>
      </c>
      <c r="L93" s="25">
        <f t="shared" si="11"/>
        <v>0.33333333333333331</v>
      </c>
      <c r="M93" s="26">
        <f t="shared" si="11"/>
        <v>0.66666666666666663</v>
      </c>
      <c r="N93" s="25"/>
      <c r="O93" s="25">
        <f t="shared" si="12"/>
        <v>0.33333333333333331</v>
      </c>
      <c r="P93" s="25">
        <f t="shared" si="12"/>
        <v>0.66666666666666663</v>
      </c>
      <c r="Q93" s="25"/>
      <c r="R93" s="25">
        <f t="shared" si="13"/>
        <v>0.33333333333333331</v>
      </c>
      <c r="S93" s="25">
        <f t="shared" si="13"/>
        <v>0.66666666666666663</v>
      </c>
      <c r="T93" s="27"/>
    </row>
    <row r="94" spans="1:20" ht="19.5">
      <c r="A94" s="20">
        <v>89</v>
      </c>
      <c r="B94" s="21" t="s">
        <v>17</v>
      </c>
      <c r="C94" s="22" t="s">
        <v>175</v>
      </c>
      <c r="D94" s="22"/>
      <c r="E94" s="22" t="s">
        <v>176</v>
      </c>
      <c r="F94" s="22"/>
      <c r="G94" s="23">
        <v>81</v>
      </c>
      <c r="H94" s="24">
        <f t="shared" si="7"/>
        <v>3</v>
      </c>
      <c r="I94" s="24">
        <f t="shared" si="8"/>
        <v>3</v>
      </c>
      <c r="J94" s="24">
        <f t="shared" si="9"/>
        <v>1</v>
      </c>
      <c r="K94" s="24">
        <f t="shared" si="10"/>
        <v>2</v>
      </c>
      <c r="L94" s="25">
        <f t="shared" si="11"/>
        <v>0.33333333333333331</v>
      </c>
      <c r="M94" s="26">
        <f t="shared" si="11"/>
        <v>0.66666666666666663</v>
      </c>
      <c r="N94" s="25"/>
      <c r="O94" s="25">
        <f t="shared" si="12"/>
        <v>0.33333333333333331</v>
      </c>
      <c r="P94" s="25">
        <f t="shared" si="12"/>
        <v>0.66666666666666663</v>
      </c>
      <c r="Q94" s="25"/>
      <c r="R94" s="25">
        <f t="shared" si="13"/>
        <v>0.33333333333333331</v>
      </c>
      <c r="S94" s="25">
        <f t="shared" si="13"/>
        <v>0.66666666666666663</v>
      </c>
      <c r="T94" s="27"/>
    </row>
    <row r="95" spans="1:20" ht="19.5">
      <c r="A95" s="20">
        <v>90</v>
      </c>
      <c r="B95" s="21" t="s">
        <v>17</v>
      </c>
      <c r="C95" s="22" t="s">
        <v>177</v>
      </c>
      <c r="D95" s="22"/>
      <c r="E95" s="22" t="s">
        <v>178</v>
      </c>
      <c r="F95" s="22"/>
      <c r="G95" s="23">
        <v>203</v>
      </c>
      <c r="H95" s="24">
        <f t="shared" si="7"/>
        <v>7</v>
      </c>
      <c r="I95" s="24">
        <f t="shared" si="8"/>
        <v>7</v>
      </c>
      <c r="J95" s="24">
        <f t="shared" si="9"/>
        <v>2.3333333333333335</v>
      </c>
      <c r="K95" s="24">
        <f t="shared" si="10"/>
        <v>4.666666666666667</v>
      </c>
      <c r="L95" s="25">
        <f t="shared" si="11"/>
        <v>0.77777777777777779</v>
      </c>
      <c r="M95" s="26">
        <f t="shared" si="11"/>
        <v>1.5555555555555556</v>
      </c>
      <c r="N95" s="25"/>
      <c r="O95" s="25">
        <f t="shared" si="12"/>
        <v>0.77777777777777779</v>
      </c>
      <c r="P95" s="25">
        <f t="shared" si="12"/>
        <v>1.5555555555555556</v>
      </c>
      <c r="Q95" s="25"/>
      <c r="R95" s="25">
        <f t="shared" si="13"/>
        <v>0.77777777777777779</v>
      </c>
      <c r="S95" s="25">
        <f t="shared" si="13"/>
        <v>1.5555555555555556</v>
      </c>
      <c r="T95" s="27"/>
    </row>
    <row r="96" spans="1:20" ht="19.5">
      <c r="A96" s="20">
        <v>91</v>
      </c>
      <c r="B96" s="21" t="s">
        <v>17</v>
      </c>
      <c r="C96" s="22" t="s">
        <v>179</v>
      </c>
      <c r="D96" s="22"/>
      <c r="E96" s="22" t="s">
        <v>180</v>
      </c>
      <c r="F96" s="22"/>
      <c r="G96" s="23">
        <v>128</v>
      </c>
      <c r="H96" s="24">
        <f t="shared" si="7"/>
        <v>5</v>
      </c>
      <c r="I96" s="24">
        <f t="shared" si="8"/>
        <v>5</v>
      </c>
      <c r="J96" s="24">
        <f t="shared" si="9"/>
        <v>1.6666666666666667</v>
      </c>
      <c r="K96" s="24">
        <f t="shared" si="10"/>
        <v>3.3333333333333335</v>
      </c>
      <c r="L96" s="25">
        <f t="shared" si="11"/>
        <v>0.55555555555555558</v>
      </c>
      <c r="M96" s="26">
        <f t="shared" si="11"/>
        <v>1.1111111111111112</v>
      </c>
      <c r="N96" s="25"/>
      <c r="O96" s="25">
        <f t="shared" si="12"/>
        <v>0.55555555555555558</v>
      </c>
      <c r="P96" s="25">
        <f t="shared" si="12"/>
        <v>1.1111111111111112</v>
      </c>
      <c r="Q96" s="25"/>
      <c r="R96" s="25">
        <f t="shared" si="13"/>
        <v>0.55555555555555558</v>
      </c>
      <c r="S96" s="25">
        <f t="shared" si="13"/>
        <v>1.1111111111111112</v>
      </c>
      <c r="T96" s="27"/>
    </row>
    <row r="97" spans="1:20" ht="19.5">
      <c r="A97" s="20">
        <v>92</v>
      </c>
      <c r="B97" s="21" t="s">
        <v>17</v>
      </c>
      <c r="C97" s="22" t="s">
        <v>181</v>
      </c>
      <c r="D97" s="22"/>
      <c r="E97" s="22" t="s">
        <v>182</v>
      </c>
      <c r="F97" s="22"/>
      <c r="G97" s="23">
        <v>168</v>
      </c>
      <c r="H97" s="24">
        <f t="shared" si="7"/>
        <v>6</v>
      </c>
      <c r="I97" s="24">
        <f t="shared" si="8"/>
        <v>6</v>
      </c>
      <c r="J97" s="24">
        <f t="shared" si="9"/>
        <v>2</v>
      </c>
      <c r="K97" s="24">
        <f t="shared" si="10"/>
        <v>4</v>
      </c>
      <c r="L97" s="25">
        <f t="shared" si="11"/>
        <v>0.66666666666666663</v>
      </c>
      <c r="M97" s="26">
        <f t="shared" si="11"/>
        <v>1.3333333333333333</v>
      </c>
      <c r="N97" s="25"/>
      <c r="O97" s="25">
        <f t="shared" si="12"/>
        <v>0.66666666666666663</v>
      </c>
      <c r="P97" s="25">
        <f t="shared" si="12"/>
        <v>1.3333333333333333</v>
      </c>
      <c r="Q97" s="25"/>
      <c r="R97" s="25">
        <f t="shared" si="13"/>
        <v>0.66666666666666663</v>
      </c>
      <c r="S97" s="25">
        <f t="shared" si="13"/>
        <v>1.3333333333333333</v>
      </c>
      <c r="T97" s="27"/>
    </row>
    <row r="98" spans="1:20" ht="19.5">
      <c r="A98" s="20">
        <v>93</v>
      </c>
      <c r="B98" s="21" t="s">
        <v>17</v>
      </c>
      <c r="C98" s="22" t="s">
        <v>183</v>
      </c>
      <c r="D98" s="22"/>
      <c r="E98" s="22" t="s">
        <v>184</v>
      </c>
      <c r="F98" s="22"/>
      <c r="G98" s="23">
        <v>126</v>
      </c>
      <c r="H98" s="24">
        <f t="shared" si="7"/>
        <v>5</v>
      </c>
      <c r="I98" s="24">
        <f t="shared" si="8"/>
        <v>5</v>
      </c>
      <c r="J98" s="24">
        <f t="shared" si="9"/>
        <v>1.6666666666666667</v>
      </c>
      <c r="K98" s="24">
        <f t="shared" si="10"/>
        <v>3.3333333333333335</v>
      </c>
      <c r="L98" s="25">
        <f t="shared" si="11"/>
        <v>0.55555555555555558</v>
      </c>
      <c r="M98" s="26">
        <f t="shared" si="11"/>
        <v>1.1111111111111112</v>
      </c>
      <c r="N98" s="25"/>
      <c r="O98" s="25">
        <f t="shared" si="12"/>
        <v>0.55555555555555558</v>
      </c>
      <c r="P98" s="25">
        <f t="shared" si="12"/>
        <v>1.1111111111111112</v>
      </c>
      <c r="Q98" s="25"/>
      <c r="R98" s="25">
        <f t="shared" si="13"/>
        <v>0.55555555555555558</v>
      </c>
      <c r="S98" s="25">
        <f t="shared" si="13"/>
        <v>1.1111111111111112</v>
      </c>
      <c r="T98" s="27"/>
    </row>
    <row r="99" spans="1:20" ht="19.5">
      <c r="A99" s="20">
        <v>94</v>
      </c>
      <c r="B99" s="21" t="s">
        <v>17</v>
      </c>
      <c r="C99" s="22" t="s">
        <v>185</v>
      </c>
      <c r="D99" s="22"/>
      <c r="E99" s="22" t="s">
        <v>186</v>
      </c>
      <c r="F99" s="22"/>
      <c r="G99" s="23">
        <v>101</v>
      </c>
      <c r="H99" s="24">
        <f t="shared" si="7"/>
        <v>4</v>
      </c>
      <c r="I99" s="24">
        <f t="shared" si="8"/>
        <v>4</v>
      </c>
      <c r="J99" s="24">
        <f t="shared" si="9"/>
        <v>1.3333333333333333</v>
      </c>
      <c r="K99" s="24">
        <f t="shared" si="10"/>
        <v>2.6666666666666665</v>
      </c>
      <c r="L99" s="25">
        <f t="shared" si="11"/>
        <v>0.44444444444444442</v>
      </c>
      <c r="M99" s="26">
        <f t="shared" si="11"/>
        <v>0.88888888888888884</v>
      </c>
      <c r="N99" s="25"/>
      <c r="O99" s="25">
        <f t="shared" si="12"/>
        <v>0.44444444444444442</v>
      </c>
      <c r="P99" s="25">
        <f t="shared" si="12"/>
        <v>0.88888888888888884</v>
      </c>
      <c r="Q99" s="25"/>
      <c r="R99" s="25">
        <f t="shared" si="13"/>
        <v>0.44444444444444442</v>
      </c>
      <c r="S99" s="25">
        <f t="shared" si="13"/>
        <v>0.88888888888888884</v>
      </c>
      <c r="T99" s="27"/>
    </row>
    <row r="100" spans="1:20" ht="19.5">
      <c r="A100" s="20">
        <v>95</v>
      </c>
      <c r="B100" s="21" t="s">
        <v>17</v>
      </c>
      <c r="C100" s="22" t="s">
        <v>187</v>
      </c>
      <c r="D100" s="22"/>
      <c r="E100" s="22" t="s">
        <v>188</v>
      </c>
      <c r="F100" s="22"/>
      <c r="G100" s="23">
        <v>108</v>
      </c>
      <c r="H100" s="24">
        <f t="shared" si="7"/>
        <v>4</v>
      </c>
      <c r="I100" s="24">
        <f t="shared" si="8"/>
        <v>4</v>
      </c>
      <c r="J100" s="24">
        <f t="shared" si="9"/>
        <v>1.3333333333333333</v>
      </c>
      <c r="K100" s="24">
        <f t="shared" si="10"/>
        <v>2.6666666666666665</v>
      </c>
      <c r="L100" s="25">
        <f t="shared" si="11"/>
        <v>0.44444444444444442</v>
      </c>
      <c r="M100" s="26">
        <f t="shared" si="11"/>
        <v>0.88888888888888884</v>
      </c>
      <c r="N100" s="25"/>
      <c r="O100" s="25">
        <f t="shared" si="12"/>
        <v>0.44444444444444442</v>
      </c>
      <c r="P100" s="25">
        <f t="shared" si="12"/>
        <v>0.88888888888888884</v>
      </c>
      <c r="Q100" s="25"/>
      <c r="R100" s="25">
        <f t="shared" si="13"/>
        <v>0.44444444444444442</v>
      </c>
      <c r="S100" s="25">
        <f t="shared" si="13"/>
        <v>0.88888888888888884</v>
      </c>
      <c r="T100" s="27"/>
    </row>
    <row r="101" spans="1:20" ht="19.5">
      <c r="A101" s="20">
        <v>96</v>
      </c>
      <c r="B101" s="21" t="s">
        <v>17</v>
      </c>
      <c r="C101" s="22" t="s">
        <v>189</v>
      </c>
      <c r="D101" s="22"/>
      <c r="E101" s="22" t="s">
        <v>190</v>
      </c>
      <c r="F101" s="22"/>
      <c r="G101" s="23">
        <v>144</v>
      </c>
      <c r="H101" s="24">
        <f t="shared" si="7"/>
        <v>5</v>
      </c>
      <c r="I101" s="24">
        <f t="shared" si="8"/>
        <v>5</v>
      </c>
      <c r="J101" s="24">
        <f t="shared" si="9"/>
        <v>1.6666666666666667</v>
      </c>
      <c r="K101" s="24">
        <f t="shared" si="10"/>
        <v>3.3333333333333335</v>
      </c>
      <c r="L101" s="25">
        <f t="shared" si="11"/>
        <v>0.55555555555555558</v>
      </c>
      <c r="M101" s="26">
        <f t="shared" si="11"/>
        <v>1.1111111111111112</v>
      </c>
      <c r="N101" s="25"/>
      <c r="O101" s="25">
        <f t="shared" si="12"/>
        <v>0.55555555555555558</v>
      </c>
      <c r="P101" s="25">
        <f t="shared" si="12"/>
        <v>1.1111111111111112</v>
      </c>
      <c r="Q101" s="25"/>
      <c r="R101" s="25">
        <f t="shared" si="13"/>
        <v>0.55555555555555558</v>
      </c>
      <c r="S101" s="25">
        <f t="shared" si="13"/>
        <v>1.1111111111111112</v>
      </c>
      <c r="T101" s="27"/>
    </row>
    <row r="102" spans="1:20" ht="19.5">
      <c r="A102" s="20">
        <v>97</v>
      </c>
      <c r="B102" s="21" t="s">
        <v>17</v>
      </c>
      <c r="C102" s="22" t="s">
        <v>191</v>
      </c>
      <c r="D102" s="22"/>
      <c r="E102" s="22" t="s">
        <v>192</v>
      </c>
      <c r="F102" s="22"/>
      <c r="G102" s="23">
        <v>156</v>
      </c>
      <c r="H102" s="24">
        <f t="shared" si="7"/>
        <v>6</v>
      </c>
      <c r="I102" s="24">
        <f t="shared" si="8"/>
        <v>6</v>
      </c>
      <c r="J102" s="24">
        <f t="shared" si="9"/>
        <v>2</v>
      </c>
      <c r="K102" s="24">
        <f t="shared" si="10"/>
        <v>4</v>
      </c>
      <c r="L102" s="25">
        <f t="shared" si="11"/>
        <v>0.66666666666666663</v>
      </c>
      <c r="M102" s="26">
        <f t="shared" si="11"/>
        <v>1.3333333333333333</v>
      </c>
      <c r="N102" s="25"/>
      <c r="O102" s="25">
        <f t="shared" si="12"/>
        <v>0.66666666666666663</v>
      </c>
      <c r="P102" s="25">
        <f t="shared" si="12"/>
        <v>1.3333333333333333</v>
      </c>
      <c r="Q102" s="25"/>
      <c r="R102" s="25">
        <f t="shared" si="13"/>
        <v>0.66666666666666663</v>
      </c>
      <c r="S102" s="25">
        <f t="shared" si="13"/>
        <v>1.3333333333333333</v>
      </c>
      <c r="T102" s="27"/>
    </row>
    <row r="103" spans="1:20" ht="19.5">
      <c r="A103" s="20">
        <v>98</v>
      </c>
      <c r="B103" s="21" t="s">
        <v>17</v>
      </c>
      <c r="C103" s="22" t="s">
        <v>193</v>
      </c>
      <c r="D103" s="22"/>
      <c r="E103" s="22" t="s">
        <v>194</v>
      </c>
      <c r="F103" s="22"/>
      <c r="G103" s="23">
        <v>223</v>
      </c>
      <c r="H103" s="24">
        <f t="shared" si="7"/>
        <v>8</v>
      </c>
      <c r="I103" s="24">
        <f t="shared" si="8"/>
        <v>8</v>
      </c>
      <c r="J103" s="24">
        <f t="shared" si="9"/>
        <v>2.6666666666666665</v>
      </c>
      <c r="K103" s="24">
        <f t="shared" si="10"/>
        <v>5.333333333333333</v>
      </c>
      <c r="L103" s="25">
        <f t="shared" si="11"/>
        <v>0.88888888888888884</v>
      </c>
      <c r="M103" s="26">
        <f t="shared" si="11"/>
        <v>1.7777777777777777</v>
      </c>
      <c r="N103" s="25"/>
      <c r="O103" s="25">
        <f t="shared" si="12"/>
        <v>0.88888888888888884</v>
      </c>
      <c r="P103" s="25">
        <f t="shared" si="12"/>
        <v>1.7777777777777777</v>
      </c>
      <c r="Q103" s="25"/>
      <c r="R103" s="25">
        <f t="shared" si="13"/>
        <v>0.88888888888888884</v>
      </c>
      <c r="S103" s="25">
        <f t="shared" si="13"/>
        <v>1.7777777777777777</v>
      </c>
      <c r="T103" s="27"/>
    </row>
    <row r="104" spans="1:20" ht="19.5">
      <c r="A104" s="20">
        <v>99</v>
      </c>
      <c r="B104" s="21" t="s">
        <v>17</v>
      </c>
      <c r="C104" s="28" t="s">
        <v>195</v>
      </c>
      <c r="D104" s="28"/>
      <c r="E104" s="22" t="s">
        <v>196</v>
      </c>
      <c r="F104" s="22"/>
      <c r="G104" s="23">
        <v>173</v>
      </c>
      <c r="H104" s="24">
        <f t="shared" si="7"/>
        <v>6</v>
      </c>
      <c r="I104" s="24">
        <f t="shared" si="8"/>
        <v>6</v>
      </c>
      <c r="J104" s="24">
        <f t="shared" si="9"/>
        <v>2</v>
      </c>
      <c r="K104" s="24">
        <f t="shared" si="10"/>
        <v>4</v>
      </c>
      <c r="L104" s="25">
        <f t="shared" si="11"/>
        <v>0.66666666666666663</v>
      </c>
      <c r="M104" s="26">
        <f t="shared" si="11"/>
        <v>1.3333333333333333</v>
      </c>
      <c r="N104" s="25"/>
      <c r="O104" s="25">
        <f t="shared" si="12"/>
        <v>0.66666666666666663</v>
      </c>
      <c r="P104" s="25">
        <f t="shared" si="12"/>
        <v>1.3333333333333333</v>
      </c>
      <c r="Q104" s="25"/>
      <c r="R104" s="25">
        <f t="shared" si="13"/>
        <v>0.66666666666666663</v>
      </c>
      <c r="S104" s="25">
        <f t="shared" si="13"/>
        <v>1.3333333333333333</v>
      </c>
      <c r="T104" s="27"/>
    </row>
    <row r="105" spans="1:20" ht="19.5">
      <c r="A105" s="20">
        <v>100</v>
      </c>
      <c r="B105" s="21" t="s">
        <v>17</v>
      </c>
      <c r="C105" s="22" t="s">
        <v>197</v>
      </c>
      <c r="D105" s="22"/>
      <c r="E105" s="22" t="s">
        <v>198</v>
      </c>
      <c r="F105" s="22"/>
      <c r="G105" s="23">
        <v>269</v>
      </c>
      <c r="H105" s="24">
        <f t="shared" si="7"/>
        <v>10</v>
      </c>
      <c r="I105" s="24">
        <f t="shared" si="8"/>
        <v>10</v>
      </c>
      <c r="J105" s="24">
        <f t="shared" si="9"/>
        <v>3.3333333333333335</v>
      </c>
      <c r="K105" s="24">
        <f t="shared" si="10"/>
        <v>6.666666666666667</v>
      </c>
      <c r="L105" s="25">
        <f t="shared" si="11"/>
        <v>1.1111111111111112</v>
      </c>
      <c r="M105" s="26">
        <f t="shared" si="11"/>
        <v>2.2222222222222223</v>
      </c>
      <c r="N105" s="25"/>
      <c r="O105" s="25">
        <f t="shared" si="12"/>
        <v>1.1111111111111112</v>
      </c>
      <c r="P105" s="25">
        <f t="shared" si="12"/>
        <v>2.2222222222222223</v>
      </c>
      <c r="Q105" s="25"/>
      <c r="R105" s="25">
        <f t="shared" si="13"/>
        <v>1.1111111111111112</v>
      </c>
      <c r="S105" s="25">
        <f t="shared" si="13"/>
        <v>2.2222222222222223</v>
      </c>
      <c r="T105" s="27"/>
    </row>
    <row r="106" spans="1:20" ht="19.5">
      <c r="A106" s="20">
        <v>101</v>
      </c>
      <c r="B106" s="21" t="s">
        <v>17</v>
      </c>
      <c r="C106" s="22" t="s">
        <v>199</v>
      </c>
      <c r="D106" s="22"/>
      <c r="E106" s="22" t="s">
        <v>199</v>
      </c>
      <c r="F106" s="22"/>
      <c r="G106" s="23">
        <v>0</v>
      </c>
      <c r="H106" s="24">
        <f t="shared" si="7"/>
        <v>0</v>
      </c>
      <c r="I106" s="24">
        <f t="shared" si="8"/>
        <v>0</v>
      </c>
      <c r="J106" s="24">
        <f t="shared" si="9"/>
        <v>0</v>
      </c>
      <c r="K106" s="24">
        <f t="shared" si="10"/>
        <v>0</v>
      </c>
      <c r="L106" s="25">
        <f t="shared" si="11"/>
        <v>0</v>
      </c>
      <c r="M106" s="26">
        <f t="shared" si="11"/>
        <v>0</v>
      </c>
      <c r="N106" s="25"/>
      <c r="O106" s="25">
        <f t="shared" si="12"/>
        <v>0</v>
      </c>
      <c r="P106" s="25">
        <f t="shared" si="12"/>
        <v>0</v>
      </c>
      <c r="Q106" s="25"/>
      <c r="R106" s="25">
        <f t="shared" si="13"/>
        <v>0</v>
      </c>
      <c r="S106" s="25">
        <f t="shared" si="13"/>
        <v>0</v>
      </c>
      <c r="T106" s="27"/>
    </row>
    <row r="107" spans="1:20" ht="19.5">
      <c r="A107" s="20">
        <v>102</v>
      </c>
      <c r="B107" s="21" t="s">
        <v>17</v>
      </c>
      <c r="C107" s="22" t="s">
        <v>200</v>
      </c>
      <c r="D107" s="22"/>
      <c r="E107" s="22" t="s">
        <v>200</v>
      </c>
      <c r="F107" s="22"/>
      <c r="G107" s="23">
        <v>143</v>
      </c>
      <c r="H107" s="24">
        <f t="shared" si="7"/>
        <v>5</v>
      </c>
      <c r="I107" s="24">
        <f t="shared" si="8"/>
        <v>5</v>
      </c>
      <c r="J107" s="24">
        <f t="shared" si="9"/>
        <v>1.6666666666666667</v>
      </c>
      <c r="K107" s="24">
        <f t="shared" si="10"/>
        <v>3.3333333333333335</v>
      </c>
      <c r="L107" s="25">
        <f t="shared" si="11"/>
        <v>0.55555555555555558</v>
      </c>
      <c r="M107" s="26">
        <f t="shared" si="11"/>
        <v>1.1111111111111112</v>
      </c>
      <c r="N107" s="25"/>
      <c r="O107" s="25">
        <f t="shared" si="12"/>
        <v>0.55555555555555558</v>
      </c>
      <c r="P107" s="25">
        <f t="shared" si="12"/>
        <v>1.1111111111111112</v>
      </c>
      <c r="Q107" s="25"/>
      <c r="R107" s="25">
        <f t="shared" si="13"/>
        <v>0.55555555555555558</v>
      </c>
      <c r="S107" s="25">
        <f t="shared" si="13"/>
        <v>1.1111111111111112</v>
      </c>
      <c r="T107" s="27"/>
    </row>
    <row r="108" spans="1:20" ht="19.5">
      <c r="A108" s="20">
        <v>103</v>
      </c>
      <c r="B108" s="21" t="s">
        <v>17</v>
      </c>
      <c r="C108" s="22" t="s">
        <v>201</v>
      </c>
      <c r="D108" s="22"/>
      <c r="E108" s="22" t="s">
        <v>201</v>
      </c>
      <c r="F108" s="22"/>
      <c r="G108" s="23">
        <v>62</v>
      </c>
      <c r="H108" s="24">
        <f t="shared" si="7"/>
        <v>2</v>
      </c>
      <c r="I108" s="24">
        <f t="shared" si="8"/>
        <v>2</v>
      </c>
      <c r="J108" s="24">
        <f t="shared" si="9"/>
        <v>0.66666666666666663</v>
      </c>
      <c r="K108" s="24">
        <f t="shared" si="10"/>
        <v>1.3333333333333333</v>
      </c>
      <c r="L108" s="25">
        <f t="shared" si="11"/>
        <v>0.22222222222222221</v>
      </c>
      <c r="M108" s="26">
        <f t="shared" si="11"/>
        <v>0.44444444444444442</v>
      </c>
      <c r="N108" s="25"/>
      <c r="O108" s="25">
        <f t="shared" si="12"/>
        <v>0.22222222222222221</v>
      </c>
      <c r="P108" s="25">
        <f t="shared" si="12"/>
        <v>0.44444444444444442</v>
      </c>
      <c r="Q108" s="25"/>
      <c r="R108" s="25">
        <f t="shared" si="13"/>
        <v>0.22222222222222221</v>
      </c>
      <c r="S108" s="25">
        <f t="shared" si="13"/>
        <v>0.44444444444444442</v>
      </c>
      <c r="T108" s="27"/>
    </row>
    <row r="109" spans="1:20" ht="19.5">
      <c r="A109" s="20">
        <v>104</v>
      </c>
      <c r="B109" s="21" t="s">
        <v>17</v>
      </c>
      <c r="C109" s="22" t="s">
        <v>40</v>
      </c>
      <c r="D109" s="22"/>
      <c r="E109" s="22" t="s">
        <v>202</v>
      </c>
      <c r="F109" s="22"/>
      <c r="G109" s="23">
        <v>84</v>
      </c>
      <c r="H109" s="24">
        <f t="shared" si="7"/>
        <v>3</v>
      </c>
      <c r="I109" s="24">
        <f t="shared" si="8"/>
        <v>3</v>
      </c>
      <c r="J109" s="24">
        <f t="shared" si="9"/>
        <v>1</v>
      </c>
      <c r="K109" s="24">
        <f t="shared" si="10"/>
        <v>2</v>
      </c>
      <c r="L109" s="25">
        <f t="shared" si="11"/>
        <v>0.33333333333333331</v>
      </c>
      <c r="M109" s="26">
        <f t="shared" si="11"/>
        <v>0.66666666666666663</v>
      </c>
      <c r="N109" s="25"/>
      <c r="O109" s="25">
        <f t="shared" si="12"/>
        <v>0.33333333333333331</v>
      </c>
      <c r="P109" s="25">
        <f t="shared" si="12"/>
        <v>0.66666666666666663</v>
      </c>
      <c r="Q109" s="25"/>
      <c r="R109" s="25">
        <f t="shared" si="13"/>
        <v>0.33333333333333331</v>
      </c>
      <c r="S109" s="25">
        <f t="shared" si="13"/>
        <v>0.66666666666666663</v>
      </c>
      <c r="T109" s="27"/>
    </row>
    <row r="110" spans="1:20" ht="19.5">
      <c r="A110" s="20">
        <v>105</v>
      </c>
      <c r="B110" s="21" t="s">
        <v>17</v>
      </c>
      <c r="C110" s="22" t="s">
        <v>82</v>
      </c>
      <c r="D110" s="22"/>
      <c r="E110" s="22" t="s">
        <v>203</v>
      </c>
      <c r="F110" s="22"/>
      <c r="G110" s="23">
        <v>102</v>
      </c>
      <c r="H110" s="24">
        <f t="shared" si="7"/>
        <v>4</v>
      </c>
      <c r="I110" s="24">
        <f t="shared" si="8"/>
        <v>4</v>
      </c>
      <c r="J110" s="24">
        <f t="shared" si="9"/>
        <v>1.3333333333333333</v>
      </c>
      <c r="K110" s="24">
        <f t="shared" si="10"/>
        <v>2.6666666666666665</v>
      </c>
      <c r="L110" s="25">
        <f t="shared" si="11"/>
        <v>0.44444444444444442</v>
      </c>
      <c r="M110" s="26">
        <f t="shared" si="11"/>
        <v>0.88888888888888884</v>
      </c>
      <c r="N110" s="25"/>
      <c r="O110" s="25">
        <f t="shared" si="12"/>
        <v>0.44444444444444442</v>
      </c>
      <c r="P110" s="25">
        <f t="shared" si="12"/>
        <v>0.88888888888888884</v>
      </c>
      <c r="Q110" s="25"/>
      <c r="R110" s="25">
        <f t="shared" si="13"/>
        <v>0.44444444444444442</v>
      </c>
      <c r="S110" s="25">
        <f t="shared" si="13"/>
        <v>0.88888888888888884</v>
      </c>
      <c r="T110" s="27"/>
    </row>
    <row r="111" spans="1:20" ht="19.5">
      <c r="A111" s="20">
        <v>106</v>
      </c>
      <c r="B111" s="21" t="s">
        <v>17</v>
      </c>
      <c r="C111" s="22" t="s">
        <v>75</v>
      </c>
      <c r="D111" s="22"/>
      <c r="E111" s="22" t="s">
        <v>204</v>
      </c>
      <c r="F111" s="22"/>
      <c r="G111" s="23">
        <v>148</v>
      </c>
      <c r="H111" s="24">
        <f t="shared" si="7"/>
        <v>5</v>
      </c>
      <c r="I111" s="24">
        <f t="shared" si="8"/>
        <v>5</v>
      </c>
      <c r="J111" s="24">
        <f t="shared" si="9"/>
        <v>1.6666666666666667</v>
      </c>
      <c r="K111" s="24">
        <f t="shared" si="10"/>
        <v>3.3333333333333335</v>
      </c>
      <c r="L111" s="25">
        <f t="shared" si="11"/>
        <v>0.55555555555555558</v>
      </c>
      <c r="M111" s="26">
        <f t="shared" si="11"/>
        <v>1.1111111111111112</v>
      </c>
      <c r="N111" s="25"/>
      <c r="O111" s="25">
        <f t="shared" si="12"/>
        <v>0.55555555555555558</v>
      </c>
      <c r="P111" s="25">
        <f t="shared" si="12"/>
        <v>1.1111111111111112</v>
      </c>
      <c r="Q111" s="25"/>
      <c r="R111" s="25">
        <f t="shared" si="13"/>
        <v>0.55555555555555558</v>
      </c>
      <c r="S111" s="25">
        <f t="shared" si="13"/>
        <v>1.1111111111111112</v>
      </c>
      <c r="T111" s="27"/>
    </row>
    <row r="112" spans="1:20" ht="19.5">
      <c r="A112" s="20">
        <v>107</v>
      </c>
      <c r="B112" s="21" t="s">
        <v>17</v>
      </c>
      <c r="C112" s="22" t="s">
        <v>168</v>
      </c>
      <c r="D112" s="22"/>
      <c r="E112" s="22" t="s">
        <v>205</v>
      </c>
      <c r="F112" s="22"/>
      <c r="G112" s="23">
        <v>171</v>
      </c>
      <c r="H112" s="24">
        <f t="shared" si="7"/>
        <v>6</v>
      </c>
      <c r="I112" s="24">
        <f t="shared" si="8"/>
        <v>6</v>
      </c>
      <c r="J112" s="24">
        <f t="shared" si="9"/>
        <v>2</v>
      </c>
      <c r="K112" s="24">
        <f t="shared" si="10"/>
        <v>4</v>
      </c>
      <c r="L112" s="25">
        <f t="shared" si="11"/>
        <v>0.66666666666666663</v>
      </c>
      <c r="M112" s="26">
        <f t="shared" si="11"/>
        <v>1.3333333333333333</v>
      </c>
      <c r="N112" s="25"/>
      <c r="O112" s="25">
        <f t="shared" si="12"/>
        <v>0.66666666666666663</v>
      </c>
      <c r="P112" s="25">
        <f t="shared" si="12"/>
        <v>1.3333333333333333</v>
      </c>
      <c r="Q112" s="25"/>
      <c r="R112" s="25">
        <f t="shared" si="13"/>
        <v>0.66666666666666663</v>
      </c>
      <c r="S112" s="25">
        <f t="shared" si="13"/>
        <v>1.3333333333333333</v>
      </c>
      <c r="T112" s="27"/>
    </row>
    <row r="113" spans="1:20" ht="19.5">
      <c r="A113" s="20">
        <v>108</v>
      </c>
      <c r="B113" s="21" t="s">
        <v>17</v>
      </c>
      <c r="C113" s="22" t="s">
        <v>46</v>
      </c>
      <c r="D113" s="22"/>
      <c r="E113" s="22" t="s">
        <v>206</v>
      </c>
      <c r="F113" s="22"/>
      <c r="G113" s="23">
        <v>108</v>
      </c>
      <c r="H113" s="24">
        <f t="shared" si="7"/>
        <v>4</v>
      </c>
      <c r="I113" s="24">
        <f t="shared" si="8"/>
        <v>4</v>
      </c>
      <c r="J113" s="24">
        <f t="shared" si="9"/>
        <v>1.3333333333333333</v>
      </c>
      <c r="K113" s="24">
        <f t="shared" si="10"/>
        <v>2.6666666666666665</v>
      </c>
      <c r="L113" s="25">
        <f t="shared" si="11"/>
        <v>0.44444444444444442</v>
      </c>
      <c r="M113" s="26">
        <f t="shared" si="11"/>
        <v>0.88888888888888884</v>
      </c>
      <c r="N113" s="25"/>
      <c r="O113" s="25">
        <f t="shared" si="12"/>
        <v>0.44444444444444442</v>
      </c>
      <c r="P113" s="25">
        <f t="shared" si="12"/>
        <v>0.88888888888888884</v>
      </c>
      <c r="Q113" s="25"/>
      <c r="R113" s="25">
        <f t="shared" si="13"/>
        <v>0.44444444444444442</v>
      </c>
      <c r="S113" s="25">
        <f t="shared" si="13"/>
        <v>0.88888888888888884</v>
      </c>
      <c r="T113" s="27"/>
    </row>
    <row r="114" spans="1:20" ht="19.5">
      <c r="A114" s="20">
        <v>109</v>
      </c>
      <c r="B114" s="21" t="s">
        <v>17</v>
      </c>
      <c r="C114" s="22" t="s">
        <v>148</v>
      </c>
      <c r="D114" s="22"/>
      <c r="E114" s="22" t="s">
        <v>207</v>
      </c>
      <c r="F114" s="22"/>
      <c r="G114" s="23">
        <v>35</v>
      </c>
      <c r="H114" s="24">
        <f t="shared" si="7"/>
        <v>1</v>
      </c>
      <c r="I114" s="24">
        <f t="shared" si="8"/>
        <v>1</v>
      </c>
      <c r="J114" s="24">
        <f t="shared" si="9"/>
        <v>0.33333333333333331</v>
      </c>
      <c r="K114" s="24">
        <f t="shared" si="10"/>
        <v>0.66666666666666663</v>
      </c>
      <c r="L114" s="25">
        <f t="shared" si="11"/>
        <v>0.1111111111111111</v>
      </c>
      <c r="M114" s="26">
        <f t="shared" si="11"/>
        <v>0.22222222222222221</v>
      </c>
      <c r="N114" s="25"/>
      <c r="O114" s="25">
        <f t="shared" si="12"/>
        <v>0.1111111111111111</v>
      </c>
      <c r="P114" s="25">
        <f t="shared" si="12"/>
        <v>0.22222222222222221</v>
      </c>
      <c r="Q114" s="25"/>
      <c r="R114" s="25">
        <f t="shared" si="13"/>
        <v>0.1111111111111111</v>
      </c>
      <c r="S114" s="25">
        <f t="shared" si="13"/>
        <v>0.22222222222222221</v>
      </c>
      <c r="T114" s="27"/>
    </row>
    <row r="115" spans="1:20" ht="19.5">
      <c r="A115" s="20">
        <v>110</v>
      </c>
      <c r="B115" s="21" t="s">
        <v>17</v>
      </c>
      <c r="C115" s="22" t="s">
        <v>208</v>
      </c>
      <c r="D115" s="22"/>
      <c r="E115" s="22" t="s">
        <v>208</v>
      </c>
      <c r="F115" s="22"/>
      <c r="G115" s="23">
        <v>148</v>
      </c>
      <c r="H115" s="24">
        <f t="shared" si="7"/>
        <v>5</v>
      </c>
      <c r="I115" s="24">
        <f t="shared" si="8"/>
        <v>5</v>
      </c>
      <c r="J115" s="24">
        <f t="shared" si="9"/>
        <v>1.6666666666666667</v>
      </c>
      <c r="K115" s="24">
        <f t="shared" si="10"/>
        <v>3.3333333333333335</v>
      </c>
      <c r="L115" s="25">
        <f t="shared" si="11"/>
        <v>0.55555555555555558</v>
      </c>
      <c r="M115" s="26">
        <f t="shared" si="11"/>
        <v>1.1111111111111112</v>
      </c>
      <c r="N115" s="25"/>
      <c r="O115" s="25">
        <f t="shared" si="12"/>
        <v>0.55555555555555558</v>
      </c>
      <c r="P115" s="25">
        <f t="shared" si="12"/>
        <v>1.1111111111111112</v>
      </c>
      <c r="Q115" s="25"/>
      <c r="R115" s="25">
        <f t="shared" si="13"/>
        <v>0.55555555555555558</v>
      </c>
      <c r="S115" s="25">
        <f t="shared" si="13"/>
        <v>1.1111111111111112</v>
      </c>
      <c r="T115" s="27"/>
    </row>
    <row r="116" spans="1:20" ht="19.5">
      <c r="A116" s="20">
        <v>111</v>
      </c>
      <c r="B116" s="21" t="s">
        <v>17</v>
      </c>
      <c r="C116" s="22" t="s">
        <v>209</v>
      </c>
      <c r="D116" s="22"/>
      <c r="E116" s="22" t="s">
        <v>210</v>
      </c>
      <c r="F116" s="22"/>
      <c r="G116" s="23">
        <v>130</v>
      </c>
      <c r="H116" s="24">
        <f t="shared" si="7"/>
        <v>5</v>
      </c>
      <c r="I116" s="24">
        <f t="shared" si="8"/>
        <v>5</v>
      </c>
      <c r="J116" s="24">
        <f t="shared" si="9"/>
        <v>1.6666666666666667</v>
      </c>
      <c r="K116" s="24">
        <f t="shared" si="10"/>
        <v>3.3333333333333335</v>
      </c>
      <c r="L116" s="25">
        <f t="shared" si="11"/>
        <v>0.55555555555555558</v>
      </c>
      <c r="M116" s="26">
        <f t="shared" si="11"/>
        <v>1.1111111111111112</v>
      </c>
      <c r="N116" s="25"/>
      <c r="O116" s="25">
        <f t="shared" si="12"/>
        <v>0.55555555555555558</v>
      </c>
      <c r="P116" s="25">
        <f t="shared" si="12"/>
        <v>1.1111111111111112</v>
      </c>
      <c r="Q116" s="25"/>
      <c r="R116" s="25">
        <f t="shared" si="13"/>
        <v>0.55555555555555558</v>
      </c>
      <c r="S116" s="25">
        <f t="shared" si="13"/>
        <v>1.1111111111111112</v>
      </c>
      <c r="T116" s="27"/>
    </row>
    <row r="117" spans="1:20" ht="19.5">
      <c r="A117" s="20">
        <v>112</v>
      </c>
      <c r="B117" s="21" t="s">
        <v>17</v>
      </c>
      <c r="C117" s="22" t="s">
        <v>109</v>
      </c>
      <c r="D117" s="22"/>
      <c r="E117" s="22" t="s">
        <v>211</v>
      </c>
      <c r="F117" s="22"/>
      <c r="G117" s="23">
        <v>127</v>
      </c>
      <c r="H117" s="24">
        <f t="shared" si="7"/>
        <v>5</v>
      </c>
      <c r="I117" s="24">
        <f t="shared" si="8"/>
        <v>5</v>
      </c>
      <c r="J117" s="24">
        <f t="shared" si="9"/>
        <v>1.6666666666666667</v>
      </c>
      <c r="K117" s="24">
        <f t="shared" si="10"/>
        <v>3.3333333333333335</v>
      </c>
      <c r="L117" s="25">
        <f t="shared" si="11"/>
        <v>0.55555555555555558</v>
      </c>
      <c r="M117" s="26">
        <f t="shared" si="11"/>
        <v>1.1111111111111112</v>
      </c>
      <c r="N117" s="25"/>
      <c r="O117" s="25">
        <f t="shared" si="12"/>
        <v>0.55555555555555558</v>
      </c>
      <c r="P117" s="25">
        <f t="shared" si="12"/>
        <v>1.1111111111111112</v>
      </c>
      <c r="Q117" s="25"/>
      <c r="R117" s="25">
        <f t="shared" si="13"/>
        <v>0.55555555555555558</v>
      </c>
      <c r="S117" s="25">
        <f t="shared" si="13"/>
        <v>1.1111111111111112</v>
      </c>
      <c r="T117" s="27"/>
    </row>
    <row r="118" spans="1:20" ht="19.5">
      <c r="A118" s="20">
        <v>113</v>
      </c>
      <c r="B118" s="21" t="s">
        <v>17</v>
      </c>
      <c r="C118" s="22" t="s">
        <v>181</v>
      </c>
      <c r="D118" s="22"/>
      <c r="E118" s="22" t="s">
        <v>212</v>
      </c>
      <c r="F118" s="22"/>
      <c r="G118" s="23">
        <v>86</v>
      </c>
      <c r="H118" s="24">
        <f t="shared" si="7"/>
        <v>3</v>
      </c>
      <c r="I118" s="24">
        <f t="shared" si="8"/>
        <v>3</v>
      </c>
      <c r="J118" s="24">
        <f t="shared" si="9"/>
        <v>1</v>
      </c>
      <c r="K118" s="24">
        <f t="shared" si="10"/>
        <v>2</v>
      </c>
      <c r="L118" s="25">
        <f t="shared" si="11"/>
        <v>0.33333333333333331</v>
      </c>
      <c r="M118" s="26">
        <f t="shared" si="11"/>
        <v>0.66666666666666663</v>
      </c>
      <c r="N118" s="25"/>
      <c r="O118" s="25">
        <f t="shared" si="12"/>
        <v>0.33333333333333331</v>
      </c>
      <c r="P118" s="25">
        <f t="shared" si="12"/>
        <v>0.66666666666666663</v>
      </c>
      <c r="Q118" s="25"/>
      <c r="R118" s="25">
        <f t="shared" si="13"/>
        <v>0.33333333333333331</v>
      </c>
      <c r="S118" s="25">
        <f t="shared" si="13"/>
        <v>0.66666666666666663</v>
      </c>
      <c r="T118" s="27"/>
    </row>
    <row r="119" spans="1:20" ht="19.5">
      <c r="A119" s="20">
        <v>114</v>
      </c>
      <c r="B119" s="21" t="s">
        <v>17</v>
      </c>
      <c r="C119" s="22" t="s">
        <v>213</v>
      </c>
      <c r="D119" s="22"/>
      <c r="E119" s="22" t="s">
        <v>213</v>
      </c>
      <c r="F119" s="22"/>
      <c r="G119" s="23">
        <v>77</v>
      </c>
      <c r="H119" s="24">
        <f t="shared" si="7"/>
        <v>3</v>
      </c>
      <c r="I119" s="24">
        <f t="shared" si="8"/>
        <v>3</v>
      </c>
      <c r="J119" s="24">
        <f t="shared" si="9"/>
        <v>1</v>
      </c>
      <c r="K119" s="24">
        <f t="shared" si="10"/>
        <v>2</v>
      </c>
      <c r="L119" s="25">
        <f t="shared" si="11"/>
        <v>0.33333333333333331</v>
      </c>
      <c r="M119" s="26">
        <f t="shared" si="11"/>
        <v>0.66666666666666663</v>
      </c>
      <c r="N119" s="25"/>
      <c r="O119" s="25">
        <f t="shared" si="12"/>
        <v>0.33333333333333331</v>
      </c>
      <c r="P119" s="25">
        <f t="shared" si="12"/>
        <v>0.66666666666666663</v>
      </c>
      <c r="Q119" s="25"/>
      <c r="R119" s="25">
        <f t="shared" si="13"/>
        <v>0.33333333333333331</v>
      </c>
      <c r="S119" s="25">
        <f t="shared" si="13"/>
        <v>0.66666666666666663</v>
      </c>
      <c r="T119" s="27"/>
    </row>
    <row r="120" spans="1:20" ht="19.5">
      <c r="A120" s="20">
        <v>115</v>
      </c>
      <c r="B120" s="21" t="s">
        <v>17</v>
      </c>
      <c r="C120" s="28" t="s">
        <v>214</v>
      </c>
      <c r="D120" s="28"/>
      <c r="E120" s="22" t="s">
        <v>215</v>
      </c>
      <c r="F120" s="22"/>
      <c r="G120" s="23">
        <v>126</v>
      </c>
      <c r="H120" s="24">
        <f t="shared" si="7"/>
        <v>5</v>
      </c>
      <c r="I120" s="24">
        <f t="shared" si="8"/>
        <v>5</v>
      </c>
      <c r="J120" s="24">
        <f t="shared" si="9"/>
        <v>1.6666666666666667</v>
      </c>
      <c r="K120" s="24">
        <f t="shared" si="10"/>
        <v>3.3333333333333335</v>
      </c>
      <c r="L120" s="25">
        <f t="shared" si="11"/>
        <v>0.55555555555555558</v>
      </c>
      <c r="M120" s="26">
        <f t="shared" si="11"/>
        <v>1.1111111111111112</v>
      </c>
      <c r="N120" s="25"/>
      <c r="O120" s="25">
        <f t="shared" si="12"/>
        <v>0.55555555555555558</v>
      </c>
      <c r="P120" s="25">
        <f t="shared" si="12"/>
        <v>1.1111111111111112</v>
      </c>
      <c r="Q120" s="25"/>
      <c r="R120" s="25">
        <f t="shared" si="13"/>
        <v>0.55555555555555558</v>
      </c>
      <c r="S120" s="25">
        <f t="shared" si="13"/>
        <v>1.1111111111111112</v>
      </c>
      <c r="T120" s="27"/>
    </row>
    <row r="121" spans="1:20" ht="19.5">
      <c r="A121" s="20">
        <v>116</v>
      </c>
      <c r="B121" s="21" t="s">
        <v>17</v>
      </c>
      <c r="C121" s="22" t="s">
        <v>96</v>
      </c>
      <c r="D121" s="22"/>
      <c r="E121" s="22" t="s">
        <v>216</v>
      </c>
      <c r="F121" s="22"/>
      <c r="G121" s="23">
        <v>74</v>
      </c>
      <c r="H121" s="24">
        <f t="shared" si="7"/>
        <v>3</v>
      </c>
      <c r="I121" s="24">
        <f t="shared" si="8"/>
        <v>3</v>
      </c>
      <c r="J121" s="24">
        <f t="shared" si="9"/>
        <v>1</v>
      </c>
      <c r="K121" s="24">
        <f t="shared" si="10"/>
        <v>2</v>
      </c>
      <c r="L121" s="25">
        <f t="shared" si="11"/>
        <v>0.33333333333333331</v>
      </c>
      <c r="M121" s="26">
        <f t="shared" si="11"/>
        <v>0.66666666666666663</v>
      </c>
      <c r="N121" s="25"/>
      <c r="O121" s="25">
        <f t="shared" si="12"/>
        <v>0.33333333333333331</v>
      </c>
      <c r="P121" s="25">
        <f t="shared" si="12"/>
        <v>0.66666666666666663</v>
      </c>
      <c r="Q121" s="25"/>
      <c r="R121" s="25">
        <f t="shared" si="13"/>
        <v>0.33333333333333331</v>
      </c>
      <c r="S121" s="25">
        <f t="shared" si="13"/>
        <v>0.66666666666666663</v>
      </c>
      <c r="T121" s="27"/>
    </row>
    <row r="122" spans="1:20" ht="19.5">
      <c r="A122" s="20">
        <v>117</v>
      </c>
      <c r="B122" s="21" t="s">
        <v>17</v>
      </c>
      <c r="C122" s="22" t="s">
        <v>87</v>
      </c>
      <c r="D122" s="22"/>
      <c r="E122" s="22" t="s">
        <v>217</v>
      </c>
      <c r="F122" s="22"/>
      <c r="G122" s="23">
        <v>72</v>
      </c>
      <c r="H122" s="24">
        <f t="shared" si="7"/>
        <v>3</v>
      </c>
      <c r="I122" s="24">
        <f t="shared" si="8"/>
        <v>3</v>
      </c>
      <c r="J122" s="24">
        <f t="shared" si="9"/>
        <v>1</v>
      </c>
      <c r="K122" s="24">
        <f t="shared" si="10"/>
        <v>2</v>
      </c>
      <c r="L122" s="25">
        <f t="shared" si="11"/>
        <v>0.33333333333333331</v>
      </c>
      <c r="M122" s="26">
        <f t="shared" si="11"/>
        <v>0.66666666666666663</v>
      </c>
      <c r="N122" s="25"/>
      <c r="O122" s="25">
        <f t="shared" si="12"/>
        <v>0.33333333333333331</v>
      </c>
      <c r="P122" s="25">
        <f t="shared" si="12"/>
        <v>0.66666666666666663</v>
      </c>
      <c r="Q122" s="25"/>
      <c r="R122" s="25">
        <f t="shared" si="13"/>
        <v>0.33333333333333331</v>
      </c>
      <c r="S122" s="25">
        <f t="shared" si="13"/>
        <v>0.66666666666666663</v>
      </c>
      <c r="T122" s="27"/>
    </row>
    <row r="123" spans="1:20" ht="19.5">
      <c r="A123" s="20">
        <v>118</v>
      </c>
      <c r="B123" s="21" t="s">
        <v>17</v>
      </c>
      <c r="C123" s="22" t="s">
        <v>218</v>
      </c>
      <c r="D123" s="22"/>
      <c r="E123" s="22" t="s">
        <v>218</v>
      </c>
      <c r="F123" s="22"/>
      <c r="G123" s="23">
        <v>0</v>
      </c>
      <c r="H123" s="24">
        <f t="shared" si="7"/>
        <v>0</v>
      </c>
      <c r="I123" s="24">
        <f t="shared" si="8"/>
        <v>0</v>
      </c>
      <c r="J123" s="24">
        <f t="shared" si="9"/>
        <v>0</v>
      </c>
      <c r="K123" s="24">
        <f t="shared" si="10"/>
        <v>0</v>
      </c>
      <c r="L123" s="25">
        <f t="shared" si="11"/>
        <v>0</v>
      </c>
      <c r="M123" s="26">
        <f t="shared" si="11"/>
        <v>0</v>
      </c>
      <c r="N123" s="25"/>
      <c r="O123" s="25">
        <f t="shared" si="12"/>
        <v>0</v>
      </c>
      <c r="P123" s="25">
        <f t="shared" si="12"/>
        <v>0</v>
      </c>
      <c r="Q123" s="25"/>
      <c r="R123" s="25">
        <f t="shared" si="13"/>
        <v>0</v>
      </c>
      <c r="S123" s="25">
        <f t="shared" si="13"/>
        <v>0</v>
      </c>
      <c r="T123" s="27"/>
    </row>
    <row r="124" spans="1:20" ht="19.5">
      <c r="A124" s="20">
        <v>119</v>
      </c>
      <c r="B124" s="21" t="s">
        <v>17</v>
      </c>
      <c r="C124" s="22" t="s">
        <v>219</v>
      </c>
      <c r="D124" s="22"/>
      <c r="E124" s="22" t="s">
        <v>220</v>
      </c>
      <c r="F124" s="22"/>
      <c r="G124" s="23">
        <v>0</v>
      </c>
      <c r="H124" s="24">
        <f t="shared" si="7"/>
        <v>0</v>
      </c>
      <c r="I124" s="24">
        <f t="shared" si="8"/>
        <v>0</v>
      </c>
      <c r="J124" s="24">
        <f t="shared" si="9"/>
        <v>0</v>
      </c>
      <c r="K124" s="24">
        <f t="shared" si="10"/>
        <v>0</v>
      </c>
      <c r="L124" s="25">
        <f t="shared" si="11"/>
        <v>0</v>
      </c>
      <c r="M124" s="26">
        <f t="shared" si="11"/>
        <v>0</v>
      </c>
      <c r="N124" s="25"/>
      <c r="O124" s="25">
        <f t="shared" si="12"/>
        <v>0</v>
      </c>
      <c r="P124" s="25">
        <f t="shared" si="12"/>
        <v>0</v>
      </c>
      <c r="Q124" s="25"/>
      <c r="R124" s="25">
        <f t="shared" si="13"/>
        <v>0</v>
      </c>
      <c r="S124" s="25">
        <f t="shared" si="13"/>
        <v>0</v>
      </c>
      <c r="T124" s="27"/>
    </row>
    <row r="125" spans="1:20" ht="19.5">
      <c r="A125" s="20">
        <v>120</v>
      </c>
      <c r="B125" s="21" t="s">
        <v>17</v>
      </c>
      <c r="C125" s="22" t="s">
        <v>67</v>
      </c>
      <c r="D125" s="22"/>
      <c r="E125" s="22" t="s">
        <v>221</v>
      </c>
      <c r="F125" s="22"/>
      <c r="G125" s="23">
        <v>62</v>
      </c>
      <c r="H125" s="24">
        <f t="shared" si="7"/>
        <v>2</v>
      </c>
      <c r="I125" s="24">
        <f t="shared" si="8"/>
        <v>2</v>
      </c>
      <c r="J125" s="24">
        <f t="shared" si="9"/>
        <v>0.66666666666666663</v>
      </c>
      <c r="K125" s="24">
        <f t="shared" si="10"/>
        <v>1.3333333333333333</v>
      </c>
      <c r="L125" s="25">
        <f t="shared" si="11"/>
        <v>0.22222222222222221</v>
      </c>
      <c r="M125" s="26">
        <f t="shared" si="11"/>
        <v>0.44444444444444442</v>
      </c>
      <c r="N125" s="25"/>
      <c r="O125" s="25">
        <f t="shared" si="12"/>
        <v>0.22222222222222221</v>
      </c>
      <c r="P125" s="25">
        <f t="shared" si="12"/>
        <v>0.44444444444444442</v>
      </c>
      <c r="Q125" s="25"/>
      <c r="R125" s="25">
        <f t="shared" si="13"/>
        <v>0.22222222222222221</v>
      </c>
      <c r="S125" s="25">
        <f t="shared" si="13"/>
        <v>0.44444444444444442</v>
      </c>
      <c r="T125" s="27"/>
    </row>
    <row r="126" spans="1:20" ht="18.75">
      <c r="A126" s="20"/>
      <c r="B126" s="29"/>
      <c r="C126" s="29"/>
      <c r="D126" s="29"/>
      <c r="E126" s="22" t="s">
        <v>222</v>
      </c>
      <c r="F126" s="22"/>
      <c r="G126" s="30">
        <f t="shared" ref="G126:M126" si="14">SUM(G6:G125)</f>
        <v>16162</v>
      </c>
      <c r="H126" s="31">
        <f t="shared" si="14"/>
        <v>584</v>
      </c>
      <c r="I126" s="31">
        <f t="shared" si="14"/>
        <v>584</v>
      </c>
      <c r="J126" s="31">
        <f t="shared" si="14"/>
        <v>194.66666666666654</v>
      </c>
      <c r="K126" s="31">
        <f t="shared" si="14"/>
        <v>389.33333333333309</v>
      </c>
      <c r="L126" s="27">
        <f t="shared" si="14"/>
        <v>64.8888888888889</v>
      </c>
      <c r="M126" s="27">
        <f t="shared" si="14"/>
        <v>129.7777777777778</v>
      </c>
      <c r="N126" s="27"/>
      <c r="O126" s="27">
        <f>SUM(O6:O125)</f>
        <v>64.8888888888889</v>
      </c>
      <c r="P126" s="27">
        <f>SUM(P6:P125)</f>
        <v>129.7777777777778</v>
      </c>
      <c r="Q126" s="27"/>
      <c r="R126" s="27">
        <f>SUM(R6:R125)</f>
        <v>64.8888888888889</v>
      </c>
      <c r="S126" s="27">
        <f>SUM(S6:S125)</f>
        <v>129.7777777777778</v>
      </c>
      <c r="T126" s="27"/>
    </row>
    <row r="127" spans="1:20">
      <c r="A127" s="32"/>
      <c r="B127" s="33"/>
      <c r="C127" s="33"/>
      <c r="D127" s="33"/>
      <c r="E127" s="33"/>
      <c r="F127" s="33"/>
      <c r="G127" s="32"/>
      <c r="H127" s="34"/>
      <c r="I127" s="34"/>
      <c r="J127" s="34"/>
      <c r="K127" s="34"/>
      <c r="L127" s="35"/>
      <c r="M127" s="35"/>
      <c r="N127" s="35"/>
      <c r="O127" s="35"/>
      <c r="P127" s="35"/>
      <c r="Q127" s="35"/>
      <c r="R127" s="35"/>
      <c r="S127" s="35"/>
      <c r="T127" s="35"/>
    </row>
    <row r="128" spans="1:20">
      <c r="A128" s="32"/>
      <c r="B128" s="33"/>
      <c r="C128" s="33"/>
      <c r="D128" s="33"/>
      <c r="E128" s="36"/>
      <c r="F128" s="36"/>
      <c r="G128" s="37"/>
      <c r="H128" s="34"/>
      <c r="I128" s="34"/>
      <c r="J128" s="34"/>
      <c r="K128" s="34"/>
      <c r="L128" s="35"/>
      <c r="M128" s="35"/>
      <c r="N128" s="35"/>
      <c r="O128" s="35"/>
      <c r="P128" s="35"/>
      <c r="Q128" s="35"/>
      <c r="R128" s="35"/>
      <c r="S128" s="35"/>
      <c r="T128" s="35"/>
    </row>
    <row r="129" spans="1:20">
      <c r="A129" s="32"/>
      <c r="B129" s="33"/>
      <c r="C129" s="33"/>
      <c r="D129" s="33"/>
      <c r="E129" s="36"/>
      <c r="F129" s="36"/>
      <c r="G129" s="37"/>
      <c r="H129" s="34"/>
      <c r="I129" s="34"/>
      <c r="J129" s="34"/>
      <c r="K129" s="34"/>
      <c r="L129" s="35"/>
      <c r="M129" s="35"/>
      <c r="N129" s="35"/>
      <c r="O129" s="35"/>
      <c r="P129" s="35"/>
      <c r="Q129" s="35"/>
      <c r="R129" s="35"/>
      <c r="S129" s="35"/>
      <c r="T129" s="35"/>
    </row>
    <row r="130" spans="1:20">
      <c r="A130" s="32"/>
      <c r="B130" s="33"/>
      <c r="C130" s="33"/>
      <c r="D130" s="33"/>
      <c r="E130" s="36"/>
      <c r="F130" s="36"/>
      <c r="G130" s="37"/>
      <c r="H130" s="34"/>
      <c r="I130" s="34"/>
      <c r="J130" s="34"/>
      <c r="K130" s="34"/>
      <c r="L130" s="35"/>
      <c r="M130" s="35"/>
      <c r="N130" s="35"/>
      <c r="O130" s="35"/>
      <c r="P130" s="35"/>
      <c r="Q130" s="35"/>
      <c r="R130" s="35"/>
      <c r="S130" s="35"/>
      <c r="T130" s="35"/>
    </row>
    <row r="131" spans="1:20">
      <c r="A131" s="32"/>
      <c r="B131" s="33"/>
      <c r="C131" s="33"/>
      <c r="D131" s="33"/>
      <c r="E131" s="36"/>
      <c r="F131" s="36"/>
      <c r="G131" s="37"/>
      <c r="H131" s="34"/>
      <c r="I131" s="34"/>
      <c r="J131" s="34"/>
      <c r="K131" s="34"/>
      <c r="L131" s="35"/>
      <c r="M131" s="35"/>
      <c r="N131" s="35"/>
      <c r="O131" s="35"/>
      <c r="P131" s="35"/>
      <c r="Q131" s="35"/>
      <c r="R131" s="35"/>
      <c r="S131" s="35"/>
      <c r="T131" s="35"/>
    </row>
    <row r="132" spans="1:20">
      <c r="A132" s="32"/>
      <c r="B132" s="33"/>
      <c r="C132" s="33"/>
      <c r="D132" s="33"/>
      <c r="E132" s="36"/>
      <c r="F132" s="36"/>
      <c r="G132" s="37"/>
      <c r="H132" s="34"/>
      <c r="I132" s="34"/>
      <c r="J132" s="34"/>
      <c r="K132" s="34"/>
      <c r="L132" s="35"/>
      <c r="M132" s="35"/>
      <c r="N132" s="35"/>
      <c r="O132" s="35"/>
      <c r="P132" s="35"/>
      <c r="Q132" s="35"/>
      <c r="R132" s="35"/>
      <c r="S132" s="35"/>
      <c r="T132" s="35"/>
    </row>
    <row r="133" spans="1:20">
      <c r="A133" s="32"/>
      <c r="B133" s="33"/>
      <c r="C133" s="33"/>
      <c r="D133" s="33"/>
      <c r="E133" s="36"/>
      <c r="F133" s="36"/>
      <c r="G133" s="37"/>
      <c r="H133" s="34"/>
      <c r="I133" s="34"/>
      <c r="J133" s="34"/>
      <c r="K133" s="34"/>
      <c r="L133" s="35"/>
      <c r="M133" s="35"/>
      <c r="N133" s="35"/>
      <c r="O133" s="35"/>
      <c r="P133" s="35"/>
      <c r="Q133" s="35"/>
      <c r="R133" s="35"/>
      <c r="S133" s="35"/>
      <c r="T133" s="35"/>
    </row>
    <row r="134" spans="1:20">
      <c r="A134" s="32"/>
      <c r="B134" s="33"/>
      <c r="C134" s="33"/>
      <c r="D134" s="33"/>
      <c r="E134" s="36"/>
      <c r="F134" s="36"/>
      <c r="G134" s="37"/>
      <c r="H134" s="34"/>
      <c r="I134" s="34"/>
      <c r="J134" s="34"/>
      <c r="K134" s="34"/>
      <c r="L134" s="35"/>
      <c r="M134" s="35"/>
      <c r="N134" s="35"/>
      <c r="O134" s="35"/>
      <c r="P134" s="35"/>
      <c r="Q134" s="35"/>
      <c r="R134" s="35"/>
      <c r="S134" s="35"/>
      <c r="T134" s="35"/>
    </row>
    <row r="135" spans="1:20">
      <c r="A135" s="32"/>
      <c r="B135" s="33"/>
      <c r="C135" s="33"/>
      <c r="D135" s="33"/>
      <c r="E135" s="36"/>
      <c r="F135" s="36"/>
      <c r="G135" s="37"/>
      <c r="H135" s="34"/>
      <c r="I135" s="34"/>
      <c r="J135" s="34"/>
      <c r="K135" s="34"/>
      <c r="L135" s="35"/>
      <c r="M135" s="35"/>
      <c r="N135" s="35"/>
      <c r="O135" s="35"/>
      <c r="P135" s="35"/>
      <c r="Q135" s="35"/>
      <c r="R135" s="35"/>
      <c r="S135" s="35"/>
      <c r="T135" s="35"/>
    </row>
    <row r="136" spans="1:20" ht="19.5">
      <c r="A136" s="20">
        <v>1</v>
      </c>
      <c r="B136" s="21" t="s">
        <v>223</v>
      </c>
      <c r="C136" s="21" t="s">
        <v>224</v>
      </c>
      <c r="D136" s="21"/>
      <c r="E136" s="21" t="s">
        <v>225</v>
      </c>
      <c r="F136" s="21"/>
      <c r="G136" s="23">
        <v>121</v>
      </c>
      <c r="H136" s="24">
        <f t="shared" ref="H136:H199" si="15">ROUND(G136*60/100*60*0.001,0)</f>
        <v>4</v>
      </c>
      <c r="I136" s="24">
        <f t="shared" ref="I136:I199" si="16">J136+K136</f>
        <v>3.9733333333333336</v>
      </c>
      <c r="J136" s="24">
        <f>H136*0.74/3</f>
        <v>0.98666666666666669</v>
      </c>
      <c r="K136" s="24">
        <f>H136*2.24/3</f>
        <v>2.9866666666666668</v>
      </c>
      <c r="L136" s="25">
        <f t="shared" ref="L136:M199" si="17">J136/3</f>
        <v>0.3288888888888889</v>
      </c>
      <c r="M136" s="26">
        <f t="shared" si="17"/>
        <v>0.99555555555555564</v>
      </c>
      <c r="N136" s="25"/>
      <c r="O136" s="25">
        <f t="shared" ref="O136:P199" si="18">J136/3</f>
        <v>0.3288888888888889</v>
      </c>
      <c r="P136" s="25">
        <f t="shared" si="18"/>
        <v>0.99555555555555564</v>
      </c>
      <c r="Q136" s="25"/>
      <c r="R136" s="25">
        <f t="shared" ref="R136:S199" si="19">J136/3</f>
        <v>0.3288888888888889</v>
      </c>
      <c r="S136" s="25">
        <f t="shared" si="19"/>
        <v>0.99555555555555564</v>
      </c>
      <c r="T136" s="27"/>
    </row>
    <row r="137" spans="1:20" ht="19.5">
      <c r="A137" s="20">
        <v>2</v>
      </c>
      <c r="B137" s="21" t="s">
        <v>223</v>
      </c>
      <c r="C137" s="21" t="s">
        <v>226</v>
      </c>
      <c r="D137" s="21"/>
      <c r="E137" s="21" t="s">
        <v>227</v>
      </c>
      <c r="F137" s="21"/>
      <c r="G137" s="23">
        <v>176</v>
      </c>
      <c r="H137" s="24">
        <f t="shared" si="15"/>
        <v>6</v>
      </c>
      <c r="I137" s="24">
        <f t="shared" si="16"/>
        <v>5.96</v>
      </c>
      <c r="J137" s="24">
        <f t="shared" ref="J137:J200" si="20">H137*0.74/3</f>
        <v>1.4799999999999998</v>
      </c>
      <c r="K137" s="24">
        <f t="shared" ref="K137:K200" si="21">H137*2.24/3</f>
        <v>4.4800000000000004</v>
      </c>
      <c r="L137" s="25">
        <f t="shared" si="17"/>
        <v>0.49333333333333323</v>
      </c>
      <c r="M137" s="26">
        <f t="shared" si="17"/>
        <v>1.4933333333333334</v>
      </c>
      <c r="N137" s="25"/>
      <c r="O137" s="25">
        <f t="shared" si="18"/>
        <v>0.49333333333333323</v>
      </c>
      <c r="P137" s="25">
        <f t="shared" si="18"/>
        <v>1.4933333333333334</v>
      </c>
      <c r="Q137" s="25"/>
      <c r="R137" s="25">
        <f t="shared" si="19"/>
        <v>0.49333333333333323</v>
      </c>
      <c r="S137" s="25">
        <f t="shared" si="19"/>
        <v>1.4933333333333334</v>
      </c>
      <c r="T137" s="27"/>
    </row>
    <row r="138" spans="1:20" ht="19.5">
      <c r="A138" s="20">
        <v>3</v>
      </c>
      <c r="B138" s="21" t="s">
        <v>223</v>
      </c>
      <c r="C138" s="21" t="s">
        <v>228</v>
      </c>
      <c r="D138" s="21"/>
      <c r="E138" s="21" t="s">
        <v>229</v>
      </c>
      <c r="F138" s="21"/>
      <c r="G138" s="23">
        <v>105</v>
      </c>
      <c r="H138" s="24">
        <f t="shared" si="15"/>
        <v>4</v>
      </c>
      <c r="I138" s="24">
        <f t="shared" si="16"/>
        <v>3.9733333333333336</v>
      </c>
      <c r="J138" s="24">
        <f t="shared" si="20"/>
        <v>0.98666666666666669</v>
      </c>
      <c r="K138" s="24">
        <f t="shared" si="21"/>
        <v>2.9866666666666668</v>
      </c>
      <c r="L138" s="25">
        <f t="shared" si="17"/>
        <v>0.3288888888888889</v>
      </c>
      <c r="M138" s="26">
        <f t="shared" si="17"/>
        <v>0.99555555555555564</v>
      </c>
      <c r="N138" s="25"/>
      <c r="O138" s="25">
        <f t="shared" si="18"/>
        <v>0.3288888888888889</v>
      </c>
      <c r="P138" s="25">
        <f t="shared" si="18"/>
        <v>0.99555555555555564</v>
      </c>
      <c r="Q138" s="25"/>
      <c r="R138" s="25">
        <f t="shared" si="19"/>
        <v>0.3288888888888889</v>
      </c>
      <c r="S138" s="25">
        <f t="shared" si="19"/>
        <v>0.99555555555555564</v>
      </c>
      <c r="T138" s="27"/>
    </row>
    <row r="139" spans="1:20" ht="19.5">
      <c r="A139" s="20">
        <v>4</v>
      </c>
      <c r="B139" s="21" t="s">
        <v>223</v>
      </c>
      <c r="C139" s="21" t="s">
        <v>228</v>
      </c>
      <c r="D139" s="21"/>
      <c r="E139" s="21" t="s">
        <v>230</v>
      </c>
      <c r="F139" s="21"/>
      <c r="G139" s="23">
        <v>123</v>
      </c>
      <c r="H139" s="24">
        <f t="shared" si="15"/>
        <v>4</v>
      </c>
      <c r="I139" s="24">
        <f t="shared" si="16"/>
        <v>3.9733333333333336</v>
      </c>
      <c r="J139" s="24">
        <f t="shared" si="20"/>
        <v>0.98666666666666669</v>
      </c>
      <c r="K139" s="24">
        <f t="shared" si="21"/>
        <v>2.9866666666666668</v>
      </c>
      <c r="L139" s="25">
        <f t="shared" si="17"/>
        <v>0.3288888888888889</v>
      </c>
      <c r="M139" s="26">
        <f t="shared" si="17"/>
        <v>0.99555555555555564</v>
      </c>
      <c r="N139" s="25"/>
      <c r="O139" s="25">
        <f t="shared" si="18"/>
        <v>0.3288888888888889</v>
      </c>
      <c r="P139" s="25">
        <f t="shared" si="18"/>
        <v>0.99555555555555564</v>
      </c>
      <c r="Q139" s="25"/>
      <c r="R139" s="25">
        <f t="shared" si="19"/>
        <v>0.3288888888888889</v>
      </c>
      <c r="S139" s="25">
        <f t="shared" si="19"/>
        <v>0.99555555555555564</v>
      </c>
      <c r="T139" s="27"/>
    </row>
    <row r="140" spans="1:20" ht="19.5">
      <c r="A140" s="20">
        <v>5</v>
      </c>
      <c r="B140" s="21" t="s">
        <v>223</v>
      </c>
      <c r="C140" s="38" t="s">
        <v>231</v>
      </c>
      <c r="D140" s="38"/>
      <c r="E140" s="21" t="s">
        <v>232</v>
      </c>
      <c r="F140" s="21"/>
      <c r="G140" s="23">
        <v>101</v>
      </c>
      <c r="H140" s="24">
        <f t="shared" si="15"/>
        <v>4</v>
      </c>
      <c r="I140" s="24">
        <f t="shared" si="16"/>
        <v>3.9733333333333336</v>
      </c>
      <c r="J140" s="24">
        <f t="shared" si="20"/>
        <v>0.98666666666666669</v>
      </c>
      <c r="K140" s="24">
        <f t="shared" si="21"/>
        <v>2.9866666666666668</v>
      </c>
      <c r="L140" s="25">
        <f t="shared" si="17"/>
        <v>0.3288888888888889</v>
      </c>
      <c r="M140" s="26">
        <f t="shared" si="17"/>
        <v>0.99555555555555564</v>
      </c>
      <c r="N140" s="25"/>
      <c r="O140" s="25">
        <f t="shared" si="18"/>
        <v>0.3288888888888889</v>
      </c>
      <c r="P140" s="25">
        <f t="shared" si="18"/>
        <v>0.99555555555555564</v>
      </c>
      <c r="Q140" s="25"/>
      <c r="R140" s="25">
        <f t="shared" si="19"/>
        <v>0.3288888888888889</v>
      </c>
      <c r="S140" s="25">
        <f t="shared" si="19"/>
        <v>0.99555555555555564</v>
      </c>
      <c r="T140" s="27"/>
    </row>
    <row r="141" spans="1:20" ht="19.5">
      <c r="A141" s="20">
        <v>6</v>
      </c>
      <c r="B141" s="21" t="s">
        <v>223</v>
      </c>
      <c r="C141" s="21" t="s">
        <v>233</v>
      </c>
      <c r="D141" s="21"/>
      <c r="E141" s="21" t="s">
        <v>234</v>
      </c>
      <c r="F141" s="21"/>
      <c r="G141" s="23">
        <v>153</v>
      </c>
      <c r="H141" s="24">
        <f t="shared" si="15"/>
        <v>6</v>
      </c>
      <c r="I141" s="24">
        <f t="shared" si="16"/>
        <v>5.96</v>
      </c>
      <c r="J141" s="24">
        <f t="shared" si="20"/>
        <v>1.4799999999999998</v>
      </c>
      <c r="K141" s="24">
        <f t="shared" si="21"/>
        <v>4.4800000000000004</v>
      </c>
      <c r="L141" s="25">
        <f t="shared" si="17"/>
        <v>0.49333333333333323</v>
      </c>
      <c r="M141" s="26">
        <f t="shared" si="17"/>
        <v>1.4933333333333334</v>
      </c>
      <c r="N141" s="25"/>
      <c r="O141" s="25">
        <f t="shared" si="18"/>
        <v>0.49333333333333323</v>
      </c>
      <c r="P141" s="25">
        <f t="shared" si="18"/>
        <v>1.4933333333333334</v>
      </c>
      <c r="Q141" s="25"/>
      <c r="R141" s="25">
        <f t="shared" si="19"/>
        <v>0.49333333333333323</v>
      </c>
      <c r="S141" s="25">
        <f t="shared" si="19"/>
        <v>1.4933333333333334</v>
      </c>
      <c r="T141" s="27"/>
    </row>
    <row r="142" spans="1:20" ht="19.5">
      <c r="A142" s="20">
        <v>7</v>
      </c>
      <c r="B142" s="21" t="s">
        <v>223</v>
      </c>
      <c r="C142" s="21" t="s">
        <v>233</v>
      </c>
      <c r="D142" s="21"/>
      <c r="E142" s="21" t="s">
        <v>235</v>
      </c>
      <c r="F142" s="21"/>
      <c r="G142" s="23">
        <v>96</v>
      </c>
      <c r="H142" s="24">
        <f t="shared" si="15"/>
        <v>3</v>
      </c>
      <c r="I142" s="24">
        <f t="shared" si="16"/>
        <v>2.98</v>
      </c>
      <c r="J142" s="24">
        <f t="shared" si="20"/>
        <v>0.73999999999999988</v>
      </c>
      <c r="K142" s="24">
        <f t="shared" si="21"/>
        <v>2.2400000000000002</v>
      </c>
      <c r="L142" s="25">
        <f t="shared" si="17"/>
        <v>0.24666666666666662</v>
      </c>
      <c r="M142" s="26">
        <f t="shared" si="17"/>
        <v>0.7466666666666667</v>
      </c>
      <c r="N142" s="25"/>
      <c r="O142" s="25">
        <f t="shared" si="18"/>
        <v>0.24666666666666662</v>
      </c>
      <c r="P142" s="25">
        <f t="shared" si="18"/>
        <v>0.7466666666666667</v>
      </c>
      <c r="Q142" s="25"/>
      <c r="R142" s="25">
        <f t="shared" si="19"/>
        <v>0.24666666666666662</v>
      </c>
      <c r="S142" s="25">
        <f t="shared" si="19"/>
        <v>0.7466666666666667</v>
      </c>
      <c r="T142" s="27"/>
    </row>
    <row r="143" spans="1:20" ht="19.5">
      <c r="A143" s="20">
        <v>8</v>
      </c>
      <c r="B143" s="21" t="s">
        <v>223</v>
      </c>
      <c r="C143" s="21" t="s">
        <v>236</v>
      </c>
      <c r="D143" s="21"/>
      <c r="E143" s="21" t="s">
        <v>237</v>
      </c>
      <c r="F143" s="21"/>
      <c r="G143" s="23">
        <v>126</v>
      </c>
      <c r="H143" s="24">
        <f t="shared" si="15"/>
        <v>5</v>
      </c>
      <c r="I143" s="24">
        <f t="shared" si="16"/>
        <v>4.9666666666666668</v>
      </c>
      <c r="J143" s="24">
        <f t="shared" si="20"/>
        <v>1.2333333333333334</v>
      </c>
      <c r="K143" s="24">
        <f t="shared" si="21"/>
        <v>3.7333333333333338</v>
      </c>
      <c r="L143" s="25">
        <f t="shared" si="17"/>
        <v>0.41111111111111115</v>
      </c>
      <c r="M143" s="26">
        <f t="shared" si="17"/>
        <v>1.2444444444444447</v>
      </c>
      <c r="N143" s="25"/>
      <c r="O143" s="25">
        <f t="shared" si="18"/>
        <v>0.41111111111111115</v>
      </c>
      <c r="P143" s="25">
        <f t="shared" si="18"/>
        <v>1.2444444444444447</v>
      </c>
      <c r="Q143" s="25"/>
      <c r="R143" s="25">
        <f t="shared" si="19"/>
        <v>0.41111111111111115</v>
      </c>
      <c r="S143" s="25">
        <f t="shared" si="19"/>
        <v>1.2444444444444447</v>
      </c>
      <c r="T143" s="27"/>
    </row>
    <row r="144" spans="1:20" ht="19.5">
      <c r="A144" s="20">
        <v>9</v>
      </c>
      <c r="B144" s="21" t="s">
        <v>223</v>
      </c>
      <c r="C144" s="21" t="s">
        <v>238</v>
      </c>
      <c r="D144" s="21"/>
      <c r="E144" s="21" t="s">
        <v>239</v>
      </c>
      <c r="F144" s="21"/>
      <c r="G144" s="23">
        <v>152</v>
      </c>
      <c r="H144" s="24">
        <f t="shared" si="15"/>
        <v>5</v>
      </c>
      <c r="I144" s="24">
        <f t="shared" si="16"/>
        <v>4.9666666666666668</v>
      </c>
      <c r="J144" s="24">
        <f t="shared" si="20"/>
        <v>1.2333333333333334</v>
      </c>
      <c r="K144" s="24">
        <f t="shared" si="21"/>
        <v>3.7333333333333338</v>
      </c>
      <c r="L144" s="25">
        <f t="shared" si="17"/>
        <v>0.41111111111111115</v>
      </c>
      <c r="M144" s="26">
        <f t="shared" si="17"/>
        <v>1.2444444444444447</v>
      </c>
      <c r="N144" s="25"/>
      <c r="O144" s="25">
        <f t="shared" si="18"/>
        <v>0.41111111111111115</v>
      </c>
      <c r="P144" s="25">
        <f t="shared" si="18"/>
        <v>1.2444444444444447</v>
      </c>
      <c r="Q144" s="25"/>
      <c r="R144" s="25">
        <f t="shared" si="19"/>
        <v>0.41111111111111115</v>
      </c>
      <c r="S144" s="25">
        <f t="shared" si="19"/>
        <v>1.2444444444444447</v>
      </c>
      <c r="T144" s="27"/>
    </row>
    <row r="145" spans="1:20" ht="19.5">
      <c r="A145" s="20">
        <v>10</v>
      </c>
      <c r="B145" s="21" t="s">
        <v>223</v>
      </c>
      <c r="C145" s="21" t="s">
        <v>240</v>
      </c>
      <c r="D145" s="21"/>
      <c r="E145" s="21" t="s">
        <v>241</v>
      </c>
      <c r="F145" s="21"/>
      <c r="G145" s="23">
        <v>182</v>
      </c>
      <c r="H145" s="24">
        <f t="shared" si="15"/>
        <v>7</v>
      </c>
      <c r="I145" s="24">
        <f t="shared" si="16"/>
        <v>6.953333333333334</v>
      </c>
      <c r="J145" s="24">
        <f t="shared" si="20"/>
        <v>1.7266666666666666</v>
      </c>
      <c r="K145" s="24">
        <f t="shared" si="21"/>
        <v>5.2266666666666675</v>
      </c>
      <c r="L145" s="25">
        <f t="shared" si="17"/>
        <v>0.57555555555555549</v>
      </c>
      <c r="M145" s="26">
        <f t="shared" si="17"/>
        <v>1.7422222222222226</v>
      </c>
      <c r="N145" s="25"/>
      <c r="O145" s="25">
        <f t="shared" si="18"/>
        <v>0.57555555555555549</v>
      </c>
      <c r="P145" s="25">
        <f t="shared" si="18"/>
        <v>1.7422222222222226</v>
      </c>
      <c r="Q145" s="25"/>
      <c r="R145" s="25">
        <f t="shared" si="19"/>
        <v>0.57555555555555549</v>
      </c>
      <c r="S145" s="25">
        <f t="shared" si="19"/>
        <v>1.7422222222222226</v>
      </c>
      <c r="T145" s="27"/>
    </row>
    <row r="146" spans="1:20" ht="19.5">
      <c r="A146" s="20">
        <v>11</v>
      </c>
      <c r="B146" s="21" t="s">
        <v>223</v>
      </c>
      <c r="C146" s="21" t="s">
        <v>242</v>
      </c>
      <c r="D146" s="21"/>
      <c r="E146" s="21" t="s">
        <v>243</v>
      </c>
      <c r="F146" s="21"/>
      <c r="G146" s="23">
        <v>297</v>
      </c>
      <c r="H146" s="24">
        <f t="shared" si="15"/>
        <v>11</v>
      </c>
      <c r="I146" s="24">
        <f t="shared" si="16"/>
        <v>10.926666666666666</v>
      </c>
      <c r="J146" s="24">
        <f t="shared" si="20"/>
        <v>2.7133333333333334</v>
      </c>
      <c r="K146" s="24">
        <f t="shared" si="21"/>
        <v>8.2133333333333329</v>
      </c>
      <c r="L146" s="25">
        <f t="shared" si="17"/>
        <v>0.9044444444444445</v>
      </c>
      <c r="M146" s="26">
        <f t="shared" si="17"/>
        <v>2.7377777777777776</v>
      </c>
      <c r="N146" s="25"/>
      <c r="O146" s="25">
        <f t="shared" si="18"/>
        <v>0.9044444444444445</v>
      </c>
      <c r="P146" s="25">
        <f t="shared" si="18"/>
        <v>2.7377777777777776</v>
      </c>
      <c r="Q146" s="25"/>
      <c r="R146" s="25">
        <f t="shared" si="19"/>
        <v>0.9044444444444445</v>
      </c>
      <c r="S146" s="25">
        <f t="shared" si="19"/>
        <v>2.7377777777777776</v>
      </c>
      <c r="T146" s="27"/>
    </row>
    <row r="147" spans="1:20" ht="19.5">
      <c r="A147" s="20">
        <v>12</v>
      </c>
      <c r="B147" s="21" t="s">
        <v>223</v>
      </c>
      <c r="C147" s="21" t="s">
        <v>244</v>
      </c>
      <c r="D147" s="21"/>
      <c r="E147" s="21" t="s">
        <v>245</v>
      </c>
      <c r="F147" s="21"/>
      <c r="G147" s="23">
        <v>71</v>
      </c>
      <c r="H147" s="24">
        <f t="shared" si="15"/>
        <v>3</v>
      </c>
      <c r="I147" s="24">
        <f t="shared" si="16"/>
        <v>2.98</v>
      </c>
      <c r="J147" s="24">
        <f t="shared" si="20"/>
        <v>0.73999999999999988</v>
      </c>
      <c r="K147" s="24">
        <f t="shared" si="21"/>
        <v>2.2400000000000002</v>
      </c>
      <c r="L147" s="25">
        <f t="shared" si="17"/>
        <v>0.24666666666666662</v>
      </c>
      <c r="M147" s="26">
        <f t="shared" si="17"/>
        <v>0.7466666666666667</v>
      </c>
      <c r="N147" s="25"/>
      <c r="O147" s="25">
        <f t="shared" si="18"/>
        <v>0.24666666666666662</v>
      </c>
      <c r="P147" s="25">
        <f t="shared" si="18"/>
        <v>0.7466666666666667</v>
      </c>
      <c r="Q147" s="25"/>
      <c r="R147" s="25">
        <f t="shared" si="19"/>
        <v>0.24666666666666662</v>
      </c>
      <c r="S147" s="25">
        <f t="shared" si="19"/>
        <v>0.7466666666666667</v>
      </c>
      <c r="T147" s="27"/>
    </row>
    <row r="148" spans="1:20" ht="19.5">
      <c r="A148" s="20">
        <v>13</v>
      </c>
      <c r="B148" s="21" t="s">
        <v>223</v>
      </c>
      <c r="C148" s="21" t="s">
        <v>244</v>
      </c>
      <c r="D148" s="21"/>
      <c r="E148" s="21" t="s">
        <v>246</v>
      </c>
      <c r="F148" s="21"/>
      <c r="G148" s="23">
        <v>70</v>
      </c>
      <c r="H148" s="24">
        <f t="shared" si="15"/>
        <v>3</v>
      </c>
      <c r="I148" s="24">
        <f t="shared" si="16"/>
        <v>2.98</v>
      </c>
      <c r="J148" s="24">
        <f t="shared" si="20"/>
        <v>0.73999999999999988</v>
      </c>
      <c r="K148" s="24">
        <f t="shared" si="21"/>
        <v>2.2400000000000002</v>
      </c>
      <c r="L148" s="25">
        <f t="shared" si="17"/>
        <v>0.24666666666666662</v>
      </c>
      <c r="M148" s="26">
        <f t="shared" si="17"/>
        <v>0.7466666666666667</v>
      </c>
      <c r="N148" s="25"/>
      <c r="O148" s="25">
        <f t="shared" si="18"/>
        <v>0.24666666666666662</v>
      </c>
      <c r="P148" s="25">
        <f t="shared" si="18"/>
        <v>0.7466666666666667</v>
      </c>
      <c r="Q148" s="25"/>
      <c r="R148" s="25">
        <f t="shared" si="19"/>
        <v>0.24666666666666662</v>
      </c>
      <c r="S148" s="25">
        <f t="shared" si="19"/>
        <v>0.7466666666666667</v>
      </c>
      <c r="T148" s="27"/>
    </row>
    <row r="149" spans="1:20" ht="19.5">
      <c r="A149" s="20">
        <v>14</v>
      </c>
      <c r="B149" s="21" t="s">
        <v>223</v>
      </c>
      <c r="C149" s="21" t="s">
        <v>247</v>
      </c>
      <c r="D149" s="21"/>
      <c r="E149" s="21" t="s">
        <v>248</v>
      </c>
      <c r="F149" s="21"/>
      <c r="G149" s="23">
        <v>146</v>
      </c>
      <c r="H149" s="24">
        <f t="shared" si="15"/>
        <v>5</v>
      </c>
      <c r="I149" s="24">
        <f t="shared" si="16"/>
        <v>4.9666666666666668</v>
      </c>
      <c r="J149" s="24">
        <f t="shared" si="20"/>
        <v>1.2333333333333334</v>
      </c>
      <c r="K149" s="24">
        <f t="shared" si="21"/>
        <v>3.7333333333333338</v>
      </c>
      <c r="L149" s="25">
        <f t="shared" si="17"/>
        <v>0.41111111111111115</v>
      </c>
      <c r="M149" s="26">
        <f t="shared" si="17"/>
        <v>1.2444444444444447</v>
      </c>
      <c r="N149" s="25"/>
      <c r="O149" s="25">
        <f t="shared" si="18"/>
        <v>0.41111111111111115</v>
      </c>
      <c r="P149" s="25">
        <f t="shared" si="18"/>
        <v>1.2444444444444447</v>
      </c>
      <c r="Q149" s="25"/>
      <c r="R149" s="25">
        <f t="shared" si="19"/>
        <v>0.41111111111111115</v>
      </c>
      <c r="S149" s="25">
        <f t="shared" si="19"/>
        <v>1.2444444444444447</v>
      </c>
      <c r="T149" s="27"/>
    </row>
    <row r="150" spans="1:20" ht="19.5">
      <c r="A150" s="20">
        <v>15</v>
      </c>
      <c r="B150" s="21" t="s">
        <v>223</v>
      </c>
      <c r="C150" s="21" t="s">
        <v>247</v>
      </c>
      <c r="D150" s="21"/>
      <c r="E150" s="21" t="s">
        <v>249</v>
      </c>
      <c r="F150" s="21"/>
      <c r="G150" s="23">
        <v>68</v>
      </c>
      <c r="H150" s="24">
        <f t="shared" si="15"/>
        <v>2</v>
      </c>
      <c r="I150" s="24">
        <f t="shared" si="16"/>
        <v>1.9866666666666668</v>
      </c>
      <c r="J150" s="24">
        <f t="shared" si="20"/>
        <v>0.49333333333333335</v>
      </c>
      <c r="K150" s="24">
        <f t="shared" si="21"/>
        <v>1.4933333333333334</v>
      </c>
      <c r="L150" s="25">
        <f t="shared" si="17"/>
        <v>0.16444444444444445</v>
      </c>
      <c r="M150" s="26">
        <f t="shared" si="17"/>
        <v>0.49777777777777782</v>
      </c>
      <c r="N150" s="25"/>
      <c r="O150" s="25">
        <f t="shared" si="18"/>
        <v>0.16444444444444445</v>
      </c>
      <c r="P150" s="25">
        <f t="shared" si="18"/>
        <v>0.49777777777777782</v>
      </c>
      <c r="Q150" s="25"/>
      <c r="R150" s="25">
        <f t="shared" si="19"/>
        <v>0.16444444444444445</v>
      </c>
      <c r="S150" s="25">
        <f t="shared" si="19"/>
        <v>0.49777777777777782</v>
      </c>
      <c r="T150" s="27"/>
    </row>
    <row r="151" spans="1:20" ht="19.5">
      <c r="A151" s="20">
        <v>16</v>
      </c>
      <c r="B151" s="21" t="s">
        <v>223</v>
      </c>
      <c r="C151" s="21" t="s">
        <v>250</v>
      </c>
      <c r="D151" s="21"/>
      <c r="E151" s="21" t="s">
        <v>251</v>
      </c>
      <c r="F151" s="21"/>
      <c r="G151" s="23">
        <v>132</v>
      </c>
      <c r="H151" s="24">
        <f t="shared" si="15"/>
        <v>5</v>
      </c>
      <c r="I151" s="24">
        <f t="shared" si="16"/>
        <v>4.9666666666666668</v>
      </c>
      <c r="J151" s="24">
        <f t="shared" si="20"/>
        <v>1.2333333333333334</v>
      </c>
      <c r="K151" s="24">
        <f t="shared" si="21"/>
        <v>3.7333333333333338</v>
      </c>
      <c r="L151" s="25">
        <f t="shared" si="17"/>
        <v>0.41111111111111115</v>
      </c>
      <c r="M151" s="26">
        <f t="shared" si="17"/>
        <v>1.2444444444444447</v>
      </c>
      <c r="N151" s="25"/>
      <c r="O151" s="25">
        <f t="shared" si="18"/>
        <v>0.41111111111111115</v>
      </c>
      <c r="P151" s="25">
        <f t="shared" si="18"/>
        <v>1.2444444444444447</v>
      </c>
      <c r="Q151" s="25"/>
      <c r="R151" s="25">
        <f t="shared" si="19"/>
        <v>0.41111111111111115</v>
      </c>
      <c r="S151" s="25">
        <f t="shared" si="19"/>
        <v>1.2444444444444447</v>
      </c>
      <c r="T151" s="27"/>
    </row>
    <row r="152" spans="1:20" ht="19.5">
      <c r="A152" s="20">
        <v>17</v>
      </c>
      <c r="B152" s="21" t="s">
        <v>223</v>
      </c>
      <c r="C152" s="21" t="s">
        <v>250</v>
      </c>
      <c r="D152" s="21"/>
      <c r="E152" s="21" t="s">
        <v>252</v>
      </c>
      <c r="F152" s="21"/>
      <c r="G152" s="23">
        <v>118</v>
      </c>
      <c r="H152" s="24">
        <f t="shared" si="15"/>
        <v>4</v>
      </c>
      <c r="I152" s="24">
        <f t="shared" si="16"/>
        <v>3.9733333333333336</v>
      </c>
      <c r="J152" s="24">
        <f t="shared" si="20"/>
        <v>0.98666666666666669</v>
      </c>
      <c r="K152" s="24">
        <f t="shared" si="21"/>
        <v>2.9866666666666668</v>
      </c>
      <c r="L152" s="25">
        <f t="shared" si="17"/>
        <v>0.3288888888888889</v>
      </c>
      <c r="M152" s="26">
        <f t="shared" si="17"/>
        <v>0.99555555555555564</v>
      </c>
      <c r="N152" s="25"/>
      <c r="O152" s="25">
        <f t="shared" si="18"/>
        <v>0.3288888888888889</v>
      </c>
      <c r="P152" s="25">
        <f t="shared" si="18"/>
        <v>0.99555555555555564</v>
      </c>
      <c r="Q152" s="25"/>
      <c r="R152" s="25">
        <f t="shared" si="19"/>
        <v>0.3288888888888889</v>
      </c>
      <c r="S152" s="25">
        <f t="shared" si="19"/>
        <v>0.99555555555555564</v>
      </c>
      <c r="T152" s="27"/>
    </row>
    <row r="153" spans="1:20" ht="19.5">
      <c r="A153" s="20">
        <v>18</v>
      </c>
      <c r="B153" s="21" t="s">
        <v>223</v>
      </c>
      <c r="C153" s="21" t="s">
        <v>250</v>
      </c>
      <c r="D153" s="21"/>
      <c r="E153" s="21" t="s">
        <v>253</v>
      </c>
      <c r="F153" s="21"/>
      <c r="G153" s="23">
        <v>107</v>
      </c>
      <c r="H153" s="24">
        <f t="shared" si="15"/>
        <v>4</v>
      </c>
      <c r="I153" s="24">
        <f t="shared" si="16"/>
        <v>3.9733333333333336</v>
      </c>
      <c r="J153" s="24">
        <f t="shared" si="20"/>
        <v>0.98666666666666669</v>
      </c>
      <c r="K153" s="24">
        <f t="shared" si="21"/>
        <v>2.9866666666666668</v>
      </c>
      <c r="L153" s="25">
        <f t="shared" si="17"/>
        <v>0.3288888888888889</v>
      </c>
      <c r="M153" s="26">
        <f t="shared" si="17"/>
        <v>0.99555555555555564</v>
      </c>
      <c r="N153" s="25"/>
      <c r="O153" s="25">
        <f t="shared" si="18"/>
        <v>0.3288888888888889</v>
      </c>
      <c r="P153" s="25">
        <f t="shared" si="18"/>
        <v>0.99555555555555564</v>
      </c>
      <c r="Q153" s="25"/>
      <c r="R153" s="25">
        <f t="shared" si="19"/>
        <v>0.3288888888888889</v>
      </c>
      <c r="S153" s="25">
        <f t="shared" si="19"/>
        <v>0.99555555555555564</v>
      </c>
      <c r="T153" s="27"/>
    </row>
    <row r="154" spans="1:20" ht="19.5">
      <c r="A154" s="20">
        <v>19</v>
      </c>
      <c r="B154" s="21" t="s">
        <v>223</v>
      </c>
      <c r="C154" s="21" t="s">
        <v>254</v>
      </c>
      <c r="D154" s="21"/>
      <c r="E154" s="21" t="s">
        <v>255</v>
      </c>
      <c r="F154" s="21"/>
      <c r="G154" s="23">
        <v>182</v>
      </c>
      <c r="H154" s="24">
        <f t="shared" si="15"/>
        <v>7</v>
      </c>
      <c r="I154" s="24">
        <f t="shared" si="16"/>
        <v>6.953333333333334</v>
      </c>
      <c r="J154" s="24">
        <f t="shared" si="20"/>
        <v>1.7266666666666666</v>
      </c>
      <c r="K154" s="24">
        <f t="shared" si="21"/>
        <v>5.2266666666666675</v>
      </c>
      <c r="L154" s="25">
        <f t="shared" si="17"/>
        <v>0.57555555555555549</v>
      </c>
      <c r="M154" s="26">
        <f t="shared" si="17"/>
        <v>1.7422222222222226</v>
      </c>
      <c r="N154" s="25"/>
      <c r="O154" s="25">
        <f t="shared" si="18"/>
        <v>0.57555555555555549</v>
      </c>
      <c r="P154" s="25">
        <f t="shared" si="18"/>
        <v>1.7422222222222226</v>
      </c>
      <c r="Q154" s="25"/>
      <c r="R154" s="25">
        <f t="shared" si="19"/>
        <v>0.57555555555555549</v>
      </c>
      <c r="S154" s="25">
        <f t="shared" si="19"/>
        <v>1.7422222222222226</v>
      </c>
      <c r="T154" s="27"/>
    </row>
    <row r="155" spans="1:20" ht="19.5">
      <c r="A155" s="20">
        <v>20</v>
      </c>
      <c r="B155" s="21" t="s">
        <v>223</v>
      </c>
      <c r="C155" s="21" t="s">
        <v>256</v>
      </c>
      <c r="D155" s="21"/>
      <c r="E155" s="21" t="s">
        <v>257</v>
      </c>
      <c r="F155" s="21"/>
      <c r="G155" s="23">
        <v>140</v>
      </c>
      <c r="H155" s="24">
        <f t="shared" si="15"/>
        <v>5</v>
      </c>
      <c r="I155" s="24">
        <f t="shared" si="16"/>
        <v>4.9666666666666668</v>
      </c>
      <c r="J155" s="24">
        <f t="shared" si="20"/>
        <v>1.2333333333333334</v>
      </c>
      <c r="K155" s="24">
        <f t="shared" si="21"/>
        <v>3.7333333333333338</v>
      </c>
      <c r="L155" s="25">
        <f t="shared" si="17"/>
        <v>0.41111111111111115</v>
      </c>
      <c r="M155" s="26">
        <f t="shared" si="17"/>
        <v>1.2444444444444447</v>
      </c>
      <c r="N155" s="25"/>
      <c r="O155" s="25">
        <f t="shared" si="18"/>
        <v>0.41111111111111115</v>
      </c>
      <c r="P155" s="25">
        <f t="shared" si="18"/>
        <v>1.2444444444444447</v>
      </c>
      <c r="Q155" s="25"/>
      <c r="R155" s="25">
        <f t="shared" si="19"/>
        <v>0.41111111111111115</v>
      </c>
      <c r="S155" s="25">
        <f t="shared" si="19"/>
        <v>1.2444444444444447</v>
      </c>
      <c r="T155" s="27"/>
    </row>
    <row r="156" spans="1:20" ht="19.5">
      <c r="A156" s="20">
        <v>21</v>
      </c>
      <c r="B156" s="21" t="s">
        <v>223</v>
      </c>
      <c r="C156" s="21" t="s">
        <v>258</v>
      </c>
      <c r="D156" s="21"/>
      <c r="E156" s="21" t="s">
        <v>259</v>
      </c>
      <c r="F156" s="21"/>
      <c r="G156" s="23">
        <v>190</v>
      </c>
      <c r="H156" s="24">
        <f t="shared" si="15"/>
        <v>7</v>
      </c>
      <c r="I156" s="24">
        <f t="shared" si="16"/>
        <v>6.953333333333334</v>
      </c>
      <c r="J156" s="24">
        <f t="shared" si="20"/>
        <v>1.7266666666666666</v>
      </c>
      <c r="K156" s="24">
        <f t="shared" si="21"/>
        <v>5.2266666666666675</v>
      </c>
      <c r="L156" s="25">
        <f t="shared" si="17"/>
        <v>0.57555555555555549</v>
      </c>
      <c r="M156" s="26">
        <f t="shared" si="17"/>
        <v>1.7422222222222226</v>
      </c>
      <c r="N156" s="25"/>
      <c r="O156" s="25">
        <f t="shared" si="18"/>
        <v>0.57555555555555549</v>
      </c>
      <c r="P156" s="25">
        <f t="shared" si="18"/>
        <v>1.7422222222222226</v>
      </c>
      <c r="Q156" s="25"/>
      <c r="R156" s="25">
        <f t="shared" si="19"/>
        <v>0.57555555555555549</v>
      </c>
      <c r="S156" s="25">
        <f t="shared" si="19"/>
        <v>1.7422222222222226</v>
      </c>
      <c r="T156" s="27"/>
    </row>
    <row r="157" spans="1:20" ht="19.5">
      <c r="A157" s="20">
        <v>22</v>
      </c>
      <c r="B157" s="21" t="s">
        <v>223</v>
      </c>
      <c r="C157" s="21" t="s">
        <v>260</v>
      </c>
      <c r="D157" s="21"/>
      <c r="E157" s="21" t="s">
        <v>261</v>
      </c>
      <c r="F157" s="21"/>
      <c r="G157" s="23">
        <v>120</v>
      </c>
      <c r="H157" s="24">
        <f t="shared" si="15"/>
        <v>4</v>
      </c>
      <c r="I157" s="24">
        <f t="shared" si="16"/>
        <v>3.9733333333333336</v>
      </c>
      <c r="J157" s="24">
        <f t="shared" si="20"/>
        <v>0.98666666666666669</v>
      </c>
      <c r="K157" s="24">
        <f t="shared" si="21"/>
        <v>2.9866666666666668</v>
      </c>
      <c r="L157" s="25">
        <f t="shared" si="17"/>
        <v>0.3288888888888889</v>
      </c>
      <c r="M157" s="26">
        <f t="shared" si="17"/>
        <v>0.99555555555555564</v>
      </c>
      <c r="N157" s="25"/>
      <c r="O157" s="25">
        <f t="shared" si="18"/>
        <v>0.3288888888888889</v>
      </c>
      <c r="P157" s="25">
        <f t="shared" si="18"/>
        <v>0.99555555555555564</v>
      </c>
      <c r="Q157" s="25"/>
      <c r="R157" s="25">
        <f t="shared" si="19"/>
        <v>0.3288888888888889</v>
      </c>
      <c r="S157" s="25">
        <f t="shared" si="19"/>
        <v>0.99555555555555564</v>
      </c>
      <c r="T157" s="27"/>
    </row>
    <row r="158" spans="1:20" ht="19.5">
      <c r="A158" s="20">
        <v>23</v>
      </c>
      <c r="B158" s="21" t="s">
        <v>223</v>
      </c>
      <c r="C158" s="21" t="s">
        <v>262</v>
      </c>
      <c r="D158" s="21"/>
      <c r="E158" s="21" t="s">
        <v>263</v>
      </c>
      <c r="F158" s="21"/>
      <c r="G158" s="23">
        <v>125</v>
      </c>
      <c r="H158" s="24">
        <f t="shared" si="15"/>
        <v>5</v>
      </c>
      <c r="I158" s="24">
        <f t="shared" si="16"/>
        <v>4.9666666666666668</v>
      </c>
      <c r="J158" s="24">
        <f t="shared" si="20"/>
        <v>1.2333333333333334</v>
      </c>
      <c r="K158" s="24">
        <f t="shared" si="21"/>
        <v>3.7333333333333338</v>
      </c>
      <c r="L158" s="25">
        <f t="shared" si="17"/>
        <v>0.41111111111111115</v>
      </c>
      <c r="M158" s="26">
        <f t="shared" si="17"/>
        <v>1.2444444444444447</v>
      </c>
      <c r="N158" s="25"/>
      <c r="O158" s="25">
        <f t="shared" si="18"/>
        <v>0.41111111111111115</v>
      </c>
      <c r="P158" s="25">
        <f t="shared" si="18"/>
        <v>1.2444444444444447</v>
      </c>
      <c r="Q158" s="25"/>
      <c r="R158" s="25">
        <f t="shared" si="19"/>
        <v>0.41111111111111115</v>
      </c>
      <c r="S158" s="25">
        <f t="shared" si="19"/>
        <v>1.2444444444444447</v>
      </c>
      <c r="T158" s="27"/>
    </row>
    <row r="159" spans="1:20" ht="19.5">
      <c r="A159" s="20">
        <v>24</v>
      </c>
      <c r="B159" s="21" t="s">
        <v>223</v>
      </c>
      <c r="C159" s="21" t="s">
        <v>264</v>
      </c>
      <c r="D159" s="21"/>
      <c r="E159" s="21" t="s">
        <v>265</v>
      </c>
      <c r="F159" s="21"/>
      <c r="G159" s="23">
        <v>361</v>
      </c>
      <c r="H159" s="24">
        <f t="shared" si="15"/>
        <v>13</v>
      </c>
      <c r="I159" s="24">
        <f t="shared" si="16"/>
        <v>12.913333333333336</v>
      </c>
      <c r="J159" s="24">
        <f t="shared" si="20"/>
        <v>3.2066666666666666</v>
      </c>
      <c r="K159" s="24">
        <f t="shared" si="21"/>
        <v>9.7066666666666688</v>
      </c>
      <c r="L159" s="25">
        <f t="shared" si="17"/>
        <v>1.0688888888888888</v>
      </c>
      <c r="M159" s="26">
        <f t="shared" si="17"/>
        <v>3.2355555555555564</v>
      </c>
      <c r="N159" s="25"/>
      <c r="O159" s="25">
        <f t="shared" si="18"/>
        <v>1.0688888888888888</v>
      </c>
      <c r="P159" s="25">
        <f t="shared" si="18"/>
        <v>3.2355555555555564</v>
      </c>
      <c r="Q159" s="25"/>
      <c r="R159" s="25">
        <f t="shared" si="19"/>
        <v>1.0688888888888888</v>
      </c>
      <c r="S159" s="25">
        <f t="shared" si="19"/>
        <v>3.2355555555555564</v>
      </c>
      <c r="T159" s="27"/>
    </row>
    <row r="160" spans="1:20" ht="19.5">
      <c r="A160" s="20">
        <v>25</v>
      </c>
      <c r="B160" s="21" t="s">
        <v>223</v>
      </c>
      <c r="C160" s="21" t="s">
        <v>266</v>
      </c>
      <c r="D160" s="21"/>
      <c r="E160" s="21" t="s">
        <v>267</v>
      </c>
      <c r="F160" s="21"/>
      <c r="G160" s="23">
        <v>248</v>
      </c>
      <c r="H160" s="24">
        <f t="shared" si="15"/>
        <v>9</v>
      </c>
      <c r="I160" s="24">
        <f t="shared" si="16"/>
        <v>8.9400000000000013</v>
      </c>
      <c r="J160" s="24">
        <f t="shared" si="20"/>
        <v>2.2200000000000002</v>
      </c>
      <c r="K160" s="24">
        <f t="shared" si="21"/>
        <v>6.7200000000000015</v>
      </c>
      <c r="L160" s="25">
        <f t="shared" si="17"/>
        <v>0.7400000000000001</v>
      </c>
      <c r="M160" s="26">
        <f t="shared" si="17"/>
        <v>2.2400000000000007</v>
      </c>
      <c r="N160" s="25"/>
      <c r="O160" s="25">
        <f t="shared" si="18"/>
        <v>0.7400000000000001</v>
      </c>
      <c r="P160" s="25">
        <f t="shared" si="18"/>
        <v>2.2400000000000007</v>
      </c>
      <c r="Q160" s="25"/>
      <c r="R160" s="25">
        <f t="shared" si="19"/>
        <v>0.7400000000000001</v>
      </c>
      <c r="S160" s="25">
        <f t="shared" si="19"/>
        <v>2.2400000000000007</v>
      </c>
      <c r="T160" s="27"/>
    </row>
    <row r="161" spans="1:20" ht="19.5">
      <c r="A161" s="20">
        <v>26</v>
      </c>
      <c r="B161" s="21" t="s">
        <v>223</v>
      </c>
      <c r="C161" s="21" t="s">
        <v>268</v>
      </c>
      <c r="D161" s="21"/>
      <c r="E161" s="21" t="s">
        <v>269</v>
      </c>
      <c r="F161" s="21"/>
      <c r="G161" s="23">
        <v>143</v>
      </c>
      <c r="H161" s="24">
        <f t="shared" si="15"/>
        <v>5</v>
      </c>
      <c r="I161" s="24">
        <f t="shared" si="16"/>
        <v>4.9666666666666668</v>
      </c>
      <c r="J161" s="24">
        <f t="shared" si="20"/>
        <v>1.2333333333333334</v>
      </c>
      <c r="K161" s="24">
        <f t="shared" si="21"/>
        <v>3.7333333333333338</v>
      </c>
      <c r="L161" s="25">
        <f t="shared" si="17"/>
        <v>0.41111111111111115</v>
      </c>
      <c r="M161" s="26">
        <f t="shared" si="17"/>
        <v>1.2444444444444447</v>
      </c>
      <c r="N161" s="25"/>
      <c r="O161" s="25">
        <f t="shared" si="18"/>
        <v>0.41111111111111115</v>
      </c>
      <c r="P161" s="25">
        <f t="shared" si="18"/>
        <v>1.2444444444444447</v>
      </c>
      <c r="Q161" s="25"/>
      <c r="R161" s="25">
        <f t="shared" si="19"/>
        <v>0.41111111111111115</v>
      </c>
      <c r="S161" s="25">
        <f t="shared" si="19"/>
        <v>1.2444444444444447</v>
      </c>
      <c r="T161" s="27"/>
    </row>
    <row r="162" spans="1:20" ht="19.5">
      <c r="A162" s="20">
        <v>27</v>
      </c>
      <c r="B162" s="21" t="s">
        <v>223</v>
      </c>
      <c r="C162" s="21" t="s">
        <v>270</v>
      </c>
      <c r="D162" s="21"/>
      <c r="E162" s="21" t="s">
        <v>271</v>
      </c>
      <c r="F162" s="21"/>
      <c r="G162" s="23">
        <v>130</v>
      </c>
      <c r="H162" s="24">
        <f t="shared" si="15"/>
        <v>5</v>
      </c>
      <c r="I162" s="24">
        <f t="shared" si="16"/>
        <v>4.9666666666666668</v>
      </c>
      <c r="J162" s="24">
        <f t="shared" si="20"/>
        <v>1.2333333333333334</v>
      </c>
      <c r="K162" s="24">
        <f t="shared" si="21"/>
        <v>3.7333333333333338</v>
      </c>
      <c r="L162" s="25">
        <f t="shared" si="17"/>
        <v>0.41111111111111115</v>
      </c>
      <c r="M162" s="26">
        <f t="shared" si="17"/>
        <v>1.2444444444444447</v>
      </c>
      <c r="N162" s="25"/>
      <c r="O162" s="25">
        <f t="shared" si="18"/>
        <v>0.41111111111111115</v>
      </c>
      <c r="P162" s="25">
        <f t="shared" si="18"/>
        <v>1.2444444444444447</v>
      </c>
      <c r="Q162" s="25"/>
      <c r="R162" s="25">
        <f t="shared" si="19"/>
        <v>0.41111111111111115</v>
      </c>
      <c r="S162" s="25">
        <f t="shared" si="19"/>
        <v>1.2444444444444447</v>
      </c>
      <c r="T162" s="27"/>
    </row>
    <row r="163" spans="1:20" ht="19.5">
      <c r="A163" s="20">
        <v>28</v>
      </c>
      <c r="B163" s="21" t="s">
        <v>223</v>
      </c>
      <c r="C163" s="21" t="s">
        <v>270</v>
      </c>
      <c r="D163" s="21"/>
      <c r="E163" s="21" t="s">
        <v>272</v>
      </c>
      <c r="F163" s="21"/>
      <c r="G163" s="23">
        <v>52</v>
      </c>
      <c r="H163" s="24">
        <f t="shared" si="15"/>
        <v>2</v>
      </c>
      <c r="I163" s="24">
        <f t="shared" si="16"/>
        <v>1.9866666666666668</v>
      </c>
      <c r="J163" s="24">
        <f t="shared" si="20"/>
        <v>0.49333333333333335</v>
      </c>
      <c r="K163" s="24">
        <f t="shared" si="21"/>
        <v>1.4933333333333334</v>
      </c>
      <c r="L163" s="25">
        <f t="shared" si="17"/>
        <v>0.16444444444444445</v>
      </c>
      <c r="M163" s="26">
        <f t="shared" si="17"/>
        <v>0.49777777777777782</v>
      </c>
      <c r="N163" s="25"/>
      <c r="O163" s="25">
        <f t="shared" si="18"/>
        <v>0.16444444444444445</v>
      </c>
      <c r="P163" s="25">
        <f t="shared" si="18"/>
        <v>0.49777777777777782</v>
      </c>
      <c r="Q163" s="25"/>
      <c r="R163" s="25">
        <f t="shared" si="19"/>
        <v>0.16444444444444445</v>
      </c>
      <c r="S163" s="25">
        <f t="shared" si="19"/>
        <v>0.49777777777777782</v>
      </c>
      <c r="T163" s="27"/>
    </row>
    <row r="164" spans="1:20" ht="19.5">
      <c r="A164" s="20">
        <v>29</v>
      </c>
      <c r="B164" s="21" t="s">
        <v>223</v>
      </c>
      <c r="C164" s="21" t="s">
        <v>270</v>
      </c>
      <c r="D164" s="21"/>
      <c r="E164" s="21" t="s">
        <v>273</v>
      </c>
      <c r="F164" s="21"/>
      <c r="G164" s="23">
        <v>64</v>
      </c>
      <c r="H164" s="24">
        <f t="shared" si="15"/>
        <v>2</v>
      </c>
      <c r="I164" s="24">
        <f t="shared" si="16"/>
        <v>1.9866666666666668</v>
      </c>
      <c r="J164" s="24">
        <f t="shared" si="20"/>
        <v>0.49333333333333335</v>
      </c>
      <c r="K164" s="24">
        <f t="shared" si="21"/>
        <v>1.4933333333333334</v>
      </c>
      <c r="L164" s="25">
        <f t="shared" si="17"/>
        <v>0.16444444444444445</v>
      </c>
      <c r="M164" s="26">
        <f t="shared" si="17"/>
        <v>0.49777777777777782</v>
      </c>
      <c r="N164" s="25"/>
      <c r="O164" s="25">
        <f t="shared" si="18"/>
        <v>0.16444444444444445</v>
      </c>
      <c r="P164" s="25">
        <f t="shared" si="18"/>
        <v>0.49777777777777782</v>
      </c>
      <c r="Q164" s="25"/>
      <c r="R164" s="25">
        <f t="shared" si="19"/>
        <v>0.16444444444444445</v>
      </c>
      <c r="S164" s="25">
        <f t="shared" si="19"/>
        <v>0.49777777777777782</v>
      </c>
      <c r="T164" s="27"/>
    </row>
    <row r="165" spans="1:20" ht="19.5">
      <c r="A165" s="20">
        <v>30</v>
      </c>
      <c r="B165" s="21" t="s">
        <v>223</v>
      </c>
      <c r="C165" s="21" t="s">
        <v>274</v>
      </c>
      <c r="D165" s="21"/>
      <c r="E165" s="21" t="s">
        <v>275</v>
      </c>
      <c r="F165" s="21"/>
      <c r="G165" s="23">
        <v>103</v>
      </c>
      <c r="H165" s="24">
        <f t="shared" si="15"/>
        <v>4</v>
      </c>
      <c r="I165" s="24">
        <f t="shared" si="16"/>
        <v>3.9733333333333336</v>
      </c>
      <c r="J165" s="24">
        <f t="shared" si="20"/>
        <v>0.98666666666666669</v>
      </c>
      <c r="K165" s="24">
        <f t="shared" si="21"/>
        <v>2.9866666666666668</v>
      </c>
      <c r="L165" s="25">
        <f t="shared" si="17"/>
        <v>0.3288888888888889</v>
      </c>
      <c r="M165" s="26">
        <f t="shared" si="17"/>
        <v>0.99555555555555564</v>
      </c>
      <c r="N165" s="25"/>
      <c r="O165" s="25">
        <f t="shared" si="18"/>
        <v>0.3288888888888889</v>
      </c>
      <c r="P165" s="25">
        <f t="shared" si="18"/>
        <v>0.99555555555555564</v>
      </c>
      <c r="Q165" s="25"/>
      <c r="R165" s="25">
        <f t="shared" si="19"/>
        <v>0.3288888888888889</v>
      </c>
      <c r="S165" s="25">
        <f t="shared" si="19"/>
        <v>0.99555555555555564</v>
      </c>
      <c r="T165" s="27"/>
    </row>
    <row r="166" spans="1:20" ht="19.5">
      <c r="A166" s="20">
        <v>31</v>
      </c>
      <c r="B166" s="21" t="s">
        <v>223</v>
      </c>
      <c r="C166" s="21" t="s">
        <v>274</v>
      </c>
      <c r="D166" s="21"/>
      <c r="E166" s="21" t="s">
        <v>276</v>
      </c>
      <c r="F166" s="21"/>
      <c r="G166" s="23">
        <v>42</v>
      </c>
      <c r="H166" s="24">
        <f t="shared" si="15"/>
        <v>2</v>
      </c>
      <c r="I166" s="24">
        <f t="shared" si="16"/>
        <v>1.9866666666666668</v>
      </c>
      <c r="J166" s="24">
        <f t="shared" si="20"/>
        <v>0.49333333333333335</v>
      </c>
      <c r="K166" s="24">
        <f t="shared" si="21"/>
        <v>1.4933333333333334</v>
      </c>
      <c r="L166" s="25">
        <f t="shared" si="17"/>
        <v>0.16444444444444445</v>
      </c>
      <c r="M166" s="26">
        <f t="shared" si="17"/>
        <v>0.49777777777777782</v>
      </c>
      <c r="N166" s="25"/>
      <c r="O166" s="25">
        <f t="shared" si="18"/>
        <v>0.16444444444444445</v>
      </c>
      <c r="P166" s="25">
        <f t="shared" si="18"/>
        <v>0.49777777777777782</v>
      </c>
      <c r="Q166" s="25"/>
      <c r="R166" s="25">
        <f t="shared" si="19"/>
        <v>0.16444444444444445</v>
      </c>
      <c r="S166" s="25">
        <f t="shared" si="19"/>
        <v>0.49777777777777782</v>
      </c>
      <c r="T166" s="27"/>
    </row>
    <row r="167" spans="1:20" ht="19.5">
      <c r="A167" s="20">
        <v>32</v>
      </c>
      <c r="B167" s="21" t="s">
        <v>223</v>
      </c>
      <c r="C167" s="21" t="s">
        <v>277</v>
      </c>
      <c r="D167" s="21"/>
      <c r="E167" s="21" t="s">
        <v>278</v>
      </c>
      <c r="F167" s="21"/>
      <c r="G167" s="23">
        <v>92</v>
      </c>
      <c r="H167" s="24">
        <f t="shared" si="15"/>
        <v>3</v>
      </c>
      <c r="I167" s="24">
        <f t="shared" si="16"/>
        <v>2.98</v>
      </c>
      <c r="J167" s="24">
        <f t="shared" si="20"/>
        <v>0.73999999999999988</v>
      </c>
      <c r="K167" s="24">
        <f t="shared" si="21"/>
        <v>2.2400000000000002</v>
      </c>
      <c r="L167" s="25">
        <f t="shared" si="17"/>
        <v>0.24666666666666662</v>
      </c>
      <c r="M167" s="26">
        <f t="shared" si="17"/>
        <v>0.7466666666666667</v>
      </c>
      <c r="N167" s="25"/>
      <c r="O167" s="25">
        <f t="shared" si="18"/>
        <v>0.24666666666666662</v>
      </c>
      <c r="P167" s="25">
        <f t="shared" si="18"/>
        <v>0.7466666666666667</v>
      </c>
      <c r="Q167" s="25"/>
      <c r="R167" s="25">
        <f t="shared" si="19"/>
        <v>0.24666666666666662</v>
      </c>
      <c r="S167" s="25">
        <f t="shared" si="19"/>
        <v>0.7466666666666667</v>
      </c>
      <c r="T167" s="27"/>
    </row>
    <row r="168" spans="1:20" ht="19.5">
      <c r="A168" s="20">
        <v>33</v>
      </c>
      <c r="B168" s="21" t="s">
        <v>223</v>
      </c>
      <c r="C168" s="21" t="s">
        <v>277</v>
      </c>
      <c r="D168" s="21"/>
      <c r="E168" s="21" t="s">
        <v>279</v>
      </c>
      <c r="F168" s="21"/>
      <c r="G168" s="23">
        <v>67</v>
      </c>
      <c r="H168" s="24">
        <f t="shared" si="15"/>
        <v>2</v>
      </c>
      <c r="I168" s="24">
        <f t="shared" si="16"/>
        <v>1.9866666666666668</v>
      </c>
      <c r="J168" s="24">
        <f t="shared" si="20"/>
        <v>0.49333333333333335</v>
      </c>
      <c r="K168" s="24">
        <f t="shared" si="21"/>
        <v>1.4933333333333334</v>
      </c>
      <c r="L168" s="25">
        <f t="shared" si="17"/>
        <v>0.16444444444444445</v>
      </c>
      <c r="M168" s="26">
        <f t="shared" si="17"/>
        <v>0.49777777777777782</v>
      </c>
      <c r="N168" s="25"/>
      <c r="O168" s="25">
        <f t="shared" si="18"/>
        <v>0.16444444444444445</v>
      </c>
      <c r="P168" s="25">
        <f t="shared" si="18"/>
        <v>0.49777777777777782</v>
      </c>
      <c r="Q168" s="25"/>
      <c r="R168" s="25">
        <f t="shared" si="19"/>
        <v>0.16444444444444445</v>
      </c>
      <c r="S168" s="25">
        <f t="shared" si="19"/>
        <v>0.49777777777777782</v>
      </c>
      <c r="T168" s="27"/>
    </row>
    <row r="169" spans="1:20" ht="19.5">
      <c r="A169" s="20">
        <v>34</v>
      </c>
      <c r="B169" s="21" t="s">
        <v>223</v>
      </c>
      <c r="C169" s="21" t="s">
        <v>280</v>
      </c>
      <c r="D169" s="21"/>
      <c r="E169" s="21" t="s">
        <v>281</v>
      </c>
      <c r="F169" s="21"/>
      <c r="G169" s="23">
        <v>80</v>
      </c>
      <c r="H169" s="24">
        <f t="shared" si="15"/>
        <v>3</v>
      </c>
      <c r="I169" s="24">
        <f t="shared" si="16"/>
        <v>2.98</v>
      </c>
      <c r="J169" s="24">
        <f t="shared" si="20"/>
        <v>0.73999999999999988</v>
      </c>
      <c r="K169" s="24">
        <f t="shared" si="21"/>
        <v>2.2400000000000002</v>
      </c>
      <c r="L169" s="25">
        <f t="shared" si="17"/>
        <v>0.24666666666666662</v>
      </c>
      <c r="M169" s="26">
        <f t="shared" si="17"/>
        <v>0.7466666666666667</v>
      </c>
      <c r="N169" s="25"/>
      <c r="O169" s="25">
        <f t="shared" si="18"/>
        <v>0.24666666666666662</v>
      </c>
      <c r="P169" s="25">
        <f t="shared" si="18"/>
        <v>0.7466666666666667</v>
      </c>
      <c r="Q169" s="25"/>
      <c r="R169" s="25">
        <f t="shared" si="19"/>
        <v>0.24666666666666662</v>
      </c>
      <c r="S169" s="25">
        <f t="shared" si="19"/>
        <v>0.7466666666666667</v>
      </c>
      <c r="T169" s="27"/>
    </row>
    <row r="170" spans="1:20" ht="19.5">
      <c r="A170" s="20">
        <v>35</v>
      </c>
      <c r="B170" s="21" t="s">
        <v>223</v>
      </c>
      <c r="C170" s="21" t="s">
        <v>280</v>
      </c>
      <c r="D170" s="21"/>
      <c r="E170" s="21" t="s">
        <v>282</v>
      </c>
      <c r="F170" s="21"/>
      <c r="G170" s="23">
        <v>138</v>
      </c>
      <c r="H170" s="24">
        <f t="shared" si="15"/>
        <v>5</v>
      </c>
      <c r="I170" s="24">
        <f t="shared" si="16"/>
        <v>4.9666666666666668</v>
      </c>
      <c r="J170" s="24">
        <f t="shared" si="20"/>
        <v>1.2333333333333334</v>
      </c>
      <c r="K170" s="24">
        <f t="shared" si="21"/>
        <v>3.7333333333333338</v>
      </c>
      <c r="L170" s="25">
        <f t="shared" si="17"/>
        <v>0.41111111111111115</v>
      </c>
      <c r="M170" s="26">
        <f t="shared" si="17"/>
        <v>1.2444444444444447</v>
      </c>
      <c r="N170" s="25"/>
      <c r="O170" s="25">
        <f t="shared" si="18"/>
        <v>0.41111111111111115</v>
      </c>
      <c r="P170" s="25">
        <f t="shared" si="18"/>
        <v>1.2444444444444447</v>
      </c>
      <c r="Q170" s="25"/>
      <c r="R170" s="25">
        <f t="shared" si="19"/>
        <v>0.41111111111111115</v>
      </c>
      <c r="S170" s="25">
        <f t="shared" si="19"/>
        <v>1.2444444444444447</v>
      </c>
      <c r="T170" s="27"/>
    </row>
    <row r="171" spans="1:20" ht="19.5">
      <c r="A171" s="20">
        <v>36</v>
      </c>
      <c r="B171" s="21" t="s">
        <v>223</v>
      </c>
      <c r="C171" s="21" t="s">
        <v>283</v>
      </c>
      <c r="D171" s="21"/>
      <c r="E171" s="21" t="s">
        <v>284</v>
      </c>
      <c r="F171" s="21"/>
      <c r="G171" s="23">
        <v>136</v>
      </c>
      <c r="H171" s="24">
        <f t="shared" si="15"/>
        <v>5</v>
      </c>
      <c r="I171" s="24">
        <f t="shared" si="16"/>
        <v>4.9666666666666668</v>
      </c>
      <c r="J171" s="24">
        <f t="shared" si="20"/>
        <v>1.2333333333333334</v>
      </c>
      <c r="K171" s="24">
        <f t="shared" si="21"/>
        <v>3.7333333333333338</v>
      </c>
      <c r="L171" s="25">
        <f t="shared" si="17"/>
        <v>0.41111111111111115</v>
      </c>
      <c r="M171" s="26">
        <f t="shared" si="17"/>
        <v>1.2444444444444447</v>
      </c>
      <c r="N171" s="25"/>
      <c r="O171" s="25">
        <f t="shared" si="18"/>
        <v>0.41111111111111115</v>
      </c>
      <c r="P171" s="25">
        <f t="shared" si="18"/>
        <v>1.2444444444444447</v>
      </c>
      <c r="Q171" s="25"/>
      <c r="R171" s="25">
        <f t="shared" si="19"/>
        <v>0.41111111111111115</v>
      </c>
      <c r="S171" s="25">
        <f t="shared" si="19"/>
        <v>1.2444444444444447</v>
      </c>
      <c r="T171" s="27"/>
    </row>
    <row r="172" spans="1:20" ht="19.5">
      <c r="A172" s="20">
        <v>37</v>
      </c>
      <c r="B172" s="21" t="s">
        <v>223</v>
      </c>
      <c r="C172" s="21" t="s">
        <v>283</v>
      </c>
      <c r="D172" s="21"/>
      <c r="E172" s="21" t="s">
        <v>285</v>
      </c>
      <c r="F172" s="21"/>
      <c r="G172" s="23">
        <v>158</v>
      </c>
      <c r="H172" s="24">
        <f t="shared" si="15"/>
        <v>6</v>
      </c>
      <c r="I172" s="24">
        <f t="shared" si="16"/>
        <v>5.96</v>
      </c>
      <c r="J172" s="24">
        <f t="shared" si="20"/>
        <v>1.4799999999999998</v>
      </c>
      <c r="K172" s="24">
        <f t="shared" si="21"/>
        <v>4.4800000000000004</v>
      </c>
      <c r="L172" s="25">
        <f t="shared" si="17"/>
        <v>0.49333333333333323</v>
      </c>
      <c r="M172" s="26">
        <f t="shared" si="17"/>
        <v>1.4933333333333334</v>
      </c>
      <c r="N172" s="25"/>
      <c r="O172" s="25">
        <f t="shared" si="18"/>
        <v>0.49333333333333323</v>
      </c>
      <c r="P172" s="25">
        <f t="shared" si="18"/>
        <v>1.4933333333333334</v>
      </c>
      <c r="Q172" s="25"/>
      <c r="R172" s="25">
        <f t="shared" si="19"/>
        <v>0.49333333333333323</v>
      </c>
      <c r="S172" s="25">
        <f t="shared" si="19"/>
        <v>1.4933333333333334</v>
      </c>
      <c r="T172" s="27"/>
    </row>
    <row r="173" spans="1:20" ht="19.5">
      <c r="A173" s="20">
        <v>38</v>
      </c>
      <c r="B173" s="21" t="s">
        <v>223</v>
      </c>
      <c r="C173" s="21" t="s">
        <v>286</v>
      </c>
      <c r="D173" s="21"/>
      <c r="E173" s="21" t="s">
        <v>287</v>
      </c>
      <c r="F173" s="21"/>
      <c r="G173" s="23">
        <v>120</v>
      </c>
      <c r="H173" s="24">
        <f t="shared" si="15"/>
        <v>4</v>
      </c>
      <c r="I173" s="24">
        <f t="shared" si="16"/>
        <v>3.9733333333333336</v>
      </c>
      <c r="J173" s="24">
        <f t="shared" si="20"/>
        <v>0.98666666666666669</v>
      </c>
      <c r="K173" s="24">
        <f t="shared" si="21"/>
        <v>2.9866666666666668</v>
      </c>
      <c r="L173" s="25">
        <f t="shared" si="17"/>
        <v>0.3288888888888889</v>
      </c>
      <c r="M173" s="26">
        <f t="shared" si="17"/>
        <v>0.99555555555555564</v>
      </c>
      <c r="N173" s="25"/>
      <c r="O173" s="25">
        <f t="shared" si="18"/>
        <v>0.3288888888888889</v>
      </c>
      <c r="P173" s="25">
        <f t="shared" si="18"/>
        <v>0.99555555555555564</v>
      </c>
      <c r="Q173" s="25"/>
      <c r="R173" s="25">
        <f t="shared" si="19"/>
        <v>0.3288888888888889</v>
      </c>
      <c r="S173" s="25">
        <f t="shared" si="19"/>
        <v>0.99555555555555564</v>
      </c>
      <c r="T173" s="27"/>
    </row>
    <row r="174" spans="1:20" ht="19.5">
      <c r="A174" s="20">
        <v>39</v>
      </c>
      <c r="B174" s="21" t="s">
        <v>223</v>
      </c>
      <c r="C174" s="21" t="s">
        <v>286</v>
      </c>
      <c r="D174" s="21"/>
      <c r="E174" s="21" t="s">
        <v>288</v>
      </c>
      <c r="F174" s="21"/>
      <c r="G174" s="23">
        <v>105</v>
      </c>
      <c r="H174" s="24">
        <f t="shared" si="15"/>
        <v>4</v>
      </c>
      <c r="I174" s="24">
        <f t="shared" si="16"/>
        <v>3.9733333333333336</v>
      </c>
      <c r="J174" s="24">
        <f t="shared" si="20"/>
        <v>0.98666666666666669</v>
      </c>
      <c r="K174" s="24">
        <f t="shared" si="21"/>
        <v>2.9866666666666668</v>
      </c>
      <c r="L174" s="25">
        <f t="shared" si="17"/>
        <v>0.3288888888888889</v>
      </c>
      <c r="M174" s="26">
        <f t="shared" si="17"/>
        <v>0.99555555555555564</v>
      </c>
      <c r="N174" s="25"/>
      <c r="O174" s="25">
        <f t="shared" si="18"/>
        <v>0.3288888888888889</v>
      </c>
      <c r="P174" s="25">
        <f t="shared" si="18"/>
        <v>0.99555555555555564</v>
      </c>
      <c r="Q174" s="25"/>
      <c r="R174" s="25">
        <f t="shared" si="19"/>
        <v>0.3288888888888889</v>
      </c>
      <c r="S174" s="25">
        <f t="shared" si="19"/>
        <v>0.99555555555555564</v>
      </c>
      <c r="T174" s="27"/>
    </row>
    <row r="175" spans="1:20" ht="19.5">
      <c r="A175" s="20">
        <v>40</v>
      </c>
      <c r="B175" s="21" t="s">
        <v>223</v>
      </c>
      <c r="C175" s="21" t="s">
        <v>289</v>
      </c>
      <c r="D175" s="21"/>
      <c r="E175" s="21" t="s">
        <v>290</v>
      </c>
      <c r="F175" s="21"/>
      <c r="G175" s="23">
        <v>186</v>
      </c>
      <c r="H175" s="24">
        <f t="shared" si="15"/>
        <v>7</v>
      </c>
      <c r="I175" s="24">
        <f t="shared" si="16"/>
        <v>6.953333333333334</v>
      </c>
      <c r="J175" s="24">
        <f t="shared" si="20"/>
        <v>1.7266666666666666</v>
      </c>
      <c r="K175" s="24">
        <f t="shared" si="21"/>
        <v>5.2266666666666675</v>
      </c>
      <c r="L175" s="25">
        <f t="shared" si="17"/>
        <v>0.57555555555555549</v>
      </c>
      <c r="M175" s="26">
        <f t="shared" si="17"/>
        <v>1.7422222222222226</v>
      </c>
      <c r="N175" s="25"/>
      <c r="O175" s="25">
        <f t="shared" si="18"/>
        <v>0.57555555555555549</v>
      </c>
      <c r="P175" s="25">
        <f t="shared" si="18"/>
        <v>1.7422222222222226</v>
      </c>
      <c r="Q175" s="25"/>
      <c r="R175" s="25">
        <f t="shared" si="19"/>
        <v>0.57555555555555549</v>
      </c>
      <c r="S175" s="25">
        <f t="shared" si="19"/>
        <v>1.7422222222222226</v>
      </c>
      <c r="T175" s="27"/>
    </row>
    <row r="176" spans="1:20" ht="19.5">
      <c r="A176" s="20">
        <v>41</v>
      </c>
      <c r="B176" s="21" t="s">
        <v>223</v>
      </c>
      <c r="C176" s="21" t="s">
        <v>291</v>
      </c>
      <c r="D176" s="21"/>
      <c r="E176" s="21" t="s">
        <v>292</v>
      </c>
      <c r="F176" s="21"/>
      <c r="G176" s="23">
        <v>110</v>
      </c>
      <c r="H176" s="24">
        <f t="shared" si="15"/>
        <v>4</v>
      </c>
      <c r="I176" s="24">
        <f t="shared" si="16"/>
        <v>3.9733333333333336</v>
      </c>
      <c r="J176" s="24">
        <f t="shared" si="20"/>
        <v>0.98666666666666669</v>
      </c>
      <c r="K176" s="24">
        <f t="shared" si="21"/>
        <v>2.9866666666666668</v>
      </c>
      <c r="L176" s="25">
        <f t="shared" si="17"/>
        <v>0.3288888888888889</v>
      </c>
      <c r="M176" s="26">
        <f t="shared" si="17"/>
        <v>0.99555555555555564</v>
      </c>
      <c r="N176" s="25"/>
      <c r="O176" s="25">
        <f t="shared" si="18"/>
        <v>0.3288888888888889</v>
      </c>
      <c r="P176" s="25">
        <f t="shared" si="18"/>
        <v>0.99555555555555564</v>
      </c>
      <c r="Q176" s="25"/>
      <c r="R176" s="25">
        <f t="shared" si="19"/>
        <v>0.3288888888888889</v>
      </c>
      <c r="S176" s="25">
        <f t="shared" si="19"/>
        <v>0.99555555555555564</v>
      </c>
      <c r="T176" s="27"/>
    </row>
    <row r="177" spans="1:20" ht="19.5">
      <c r="A177" s="20">
        <v>42</v>
      </c>
      <c r="B177" s="21" t="s">
        <v>223</v>
      </c>
      <c r="C177" s="21" t="s">
        <v>291</v>
      </c>
      <c r="D177" s="21"/>
      <c r="E177" s="21" t="s">
        <v>293</v>
      </c>
      <c r="F177" s="21"/>
      <c r="G177" s="23">
        <v>151</v>
      </c>
      <c r="H177" s="24">
        <f t="shared" si="15"/>
        <v>5</v>
      </c>
      <c r="I177" s="24">
        <f t="shared" si="16"/>
        <v>4.9666666666666668</v>
      </c>
      <c r="J177" s="24">
        <f t="shared" si="20"/>
        <v>1.2333333333333334</v>
      </c>
      <c r="K177" s="24">
        <f t="shared" si="21"/>
        <v>3.7333333333333338</v>
      </c>
      <c r="L177" s="25">
        <f t="shared" si="17"/>
        <v>0.41111111111111115</v>
      </c>
      <c r="M177" s="26">
        <f t="shared" si="17"/>
        <v>1.2444444444444447</v>
      </c>
      <c r="N177" s="25"/>
      <c r="O177" s="25">
        <f t="shared" si="18"/>
        <v>0.41111111111111115</v>
      </c>
      <c r="P177" s="25">
        <f t="shared" si="18"/>
        <v>1.2444444444444447</v>
      </c>
      <c r="Q177" s="25"/>
      <c r="R177" s="25">
        <f t="shared" si="19"/>
        <v>0.41111111111111115</v>
      </c>
      <c r="S177" s="25">
        <f t="shared" si="19"/>
        <v>1.2444444444444447</v>
      </c>
      <c r="T177" s="27"/>
    </row>
    <row r="178" spans="1:20" ht="19.5">
      <c r="A178" s="20">
        <v>43</v>
      </c>
      <c r="B178" s="21" t="s">
        <v>223</v>
      </c>
      <c r="C178" s="21" t="s">
        <v>30</v>
      </c>
      <c r="D178" s="21"/>
      <c r="E178" s="21" t="s">
        <v>31</v>
      </c>
      <c r="F178" s="21"/>
      <c r="G178" s="23">
        <v>67</v>
      </c>
      <c r="H178" s="24">
        <f t="shared" si="15"/>
        <v>2</v>
      </c>
      <c r="I178" s="24">
        <f t="shared" si="16"/>
        <v>1.9866666666666668</v>
      </c>
      <c r="J178" s="24">
        <f t="shared" si="20"/>
        <v>0.49333333333333335</v>
      </c>
      <c r="K178" s="24">
        <f t="shared" si="21"/>
        <v>1.4933333333333334</v>
      </c>
      <c r="L178" s="25">
        <f t="shared" si="17"/>
        <v>0.16444444444444445</v>
      </c>
      <c r="M178" s="26">
        <f t="shared" si="17"/>
        <v>0.49777777777777782</v>
      </c>
      <c r="N178" s="25"/>
      <c r="O178" s="25">
        <f t="shared" si="18"/>
        <v>0.16444444444444445</v>
      </c>
      <c r="P178" s="25">
        <f t="shared" si="18"/>
        <v>0.49777777777777782</v>
      </c>
      <c r="Q178" s="25"/>
      <c r="R178" s="25">
        <f t="shared" si="19"/>
        <v>0.16444444444444445</v>
      </c>
      <c r="S178" s="25">
        <f t="shared" si="19"/>
        <v>0.49777777777777782</v>
      </c>
      <c r="T178" s="27"/>
    </row>
    <row r="179" spans="1:20" ht="19.5">
      <c r="A179" s="20">
        <v>44</v>
      </c>
      <c r="B179" s="21" t="s">
        <v>223</v>
      </c>
      <c r="C179" s="21" t="s">
        <v>294</v>
      </c>
      <c r="D179" s="21"/>
      <c r="E179" s="21" t="s">
        <v>295</v>
      </c>
      <c r="F179" s="21"/>
      <c r="G179" s="23">
        <v>206</v>
      </c>
      <c r="H179" s="24">
        <f t="shared" si="15"/>
        <v>7</v>
      </c>
      <c r="I179" s="24">
        <f t="shared" si="16"/>
        <v>6.953333333333334</v>
      </c>
      <c r="J179" s="24">
        <f t="shared" si="20"/>
        <v>1.7266666666666666</v>
      </c>
      <c r="K179" s="24">
        <f t="shared" si="21"/>
        <v>5.2266666666666675</v>
      </c>
      <c r="L179" s="25">
        <f t="shared" si="17"/>
        <v>0.57555555555555549</v>
      </c>
      <c r="M179" s="26">
        <f t="shared" si="17"/>
        <v>1.7422222222222226</v>
      </c>
      <c r="N179" s="25"/>
      <c r="O179" s="25">
        <f t="shared" si="18"/>
        <v>0.57555555555555549</v>
      </c>
      <c r="P179" s="25">
        <f t="shared" si="18"/>
        <v>1.7422222222222226</v>
      </c>
      <c r="Q179" s="25"/>
      <c r="R179" s="25">
        <f t="shared" si="19"/>
        <v>0.57555555555555549</v>
      </c>
      <c r="S179" s="25">
        <f t="shared" si="19"/>
        <v>1.7422222222222226</v>
      </c>
      <c r="T179" s="27"/>
    </row>
    <row r="180" spans="1:20" ht="19.5">
      <c r="A180" s="20">
        <v>45</v>
      </c>
      <c r="B180" s="21" t="s">
        <v>223</v>
      </c>
      <c r="C180" s="21" t="s">
        <v>296</v>
      </c>
      <c r="D180" s="21"/>
      <c r="E180" s="21" t="s">
        <v>297</v>
      </c>
      <c r="F180" s="21"/>
      <c r="G180" s="23">
        <v>96</v>
      </c>
      <c r="H180" s="24">
        <f t="shared" si="15"/>
        <v>3</v>
      </c>
      <c r="I180" s="24">
        <f t="shared" si="16"/>
        <v>2.98</v>
      </c>
      <c r="J180" s="24">
        <f t="shared" si="20"/>
        <v>0.73999999999999988</v>
      </c>
      <c r="K180" s="24">
        <f t="shared" si="21"/>
        <v>2.2400000000000002</v>
      </c>
      <c r="L180" s="25">
        <f t="shared" si="17"/>
        <v>0.24666666666666662</v>
      </c>
      <c r="M180" s="26">
        <f t="shared" si="17"/>
        <v>0.7466666666666667</v>
      </c>
      <c r="N180" s="25"/>
      <c r="O180" s="25">
        <f t="shared" si="18"/>
        <v>0.24666666666666662</v>
      </c>
      <c r="P180" s="25">
        <f t="shared" si="18"/>
        <v>0.7466666666666667</v>
      </c>
      <c r="Q180" s="25"/>
      <c r="R180" s="25">
        <f t="shared" si="19"/>
        <v>0.24666666666666662</v>
      </c>
      <c r="S180" s="25">
        <f t="shared" si="19"/>
        <v>0.7466666666666667</v>
      </c>
      <c r="T180" s="27"/>
    </row>
    <row r="181" spans="1:20" ht="19.5">
      <c r="A181" s="20">
        <v>46</v>
      </c>
      <c r="B181" s="21" t="s">
        <v>223</v>
      </c>
      <c r="C181" s="21" t="s">
        <v>298</v>
      </c>
      <c r="D181" s="21"/>
      <c r="E181" s="21" t="s">
        <v>299</v>
      </c>
      <c r="F181" s="21"/>
      <c r="G181" s="23">
        <v>72</v>
      </c>
      <c r="H181" s="24">
        <f t="shared" si="15"/>
        <v>3</v>
      </c>
      <c r="I181" s="24">
        <f t="shared" si="16"/>
        <v>2.98</v>
      </c>
      <c r="J181" s="24">
        <f t="shared" si="20"/>
        <v>0.73999999999999988</v>
      </c>
      <c r="K181" s="24">
        <f t="shared" si="21"/>
        <v>2.2400000000000002</v>
      </c>
      <c r="L181" s="25">
        <f t="shared" si="17"/>
        <v>0.24666666666666662</v>
      </c>
      <c r="M181" s="26">
        <f t="shared" si="17"/>
        <v>0.7466666666666667</v>
      </c>
      <c r="N181" s="25"/>
      <c r="O181" s="25">
        <f t="shared" si="18"/>
        <v>0.24666666666666662</v>
      </c>
      <c r="P181" s="25">
        <f t="shared" si="18"/>
        <v>0.7466666666666667</v>
      </c>
      <c r="Q181" s="25"/>
      <c r="R181" s="25">
        <f t="shared" si="19"/>
        <v>0.24666666666666662</v>
      </c>
      <c r="S181" s="25">
        <f t="shared" si="19"/>
        <v>0.7466666666666667</v>
      </c>
      <c r="T181" s="27"/>
    </row>
    <row r="182" spans="1:20" ht="19.5">
      <c r="A182" s="20">
        <v>47</v>
      </c>
      <c r="B182" s="21" t="s">
        <v>223</v>
      </c>
      <c r="C182" s="21" t="s">
        <v>300</v>
      </c>
      <c r="D182" s="21"/>
      <c r="E182" s="21" t="s">
        <v>301</v>
      </c>
      <c r="F182" s="21"/>
      <c r="G182" s="23">
        <v>102</v>
      </c>
      <c r="H182" s="24">
        <f t="shared" si="15"/>
        <v>4</v>
      </c>
      <c r="I182" s="24">
        <f t="shared" si="16"/>
        <v>3.9733333333333336</v>
      </c>
      <c r="J182" s="24">
        <f t="shared" si="20"/>
        <v>0.98666666666666669</v>
      </c>
      <c r="K182" s="24">
        <f t="shared" si="21"/>
        <v>2.9866666666666668</v>
      </c>
      <c r="L182" s="25">
        <f t="shared" si="17"/>
        <v>0.3288888888888889</v>
      </c>
      <c r="M182" s="26">
        <f t="shared" si="17"/>
        <v>0.99555555555555564</v>
      </c>
      <c r="N182" s="25"/>
      <c r="O182" s="25">
        <f t="shared" si="18"/>
        <v>0.3288888888888889</v>
      </c>
      <c r="P182" s="25">
        <f t="shared" si="18"/>
        <v>0.99555555555555564</v>
      </c>
      <c r="Q182" s="25"/>
      <c r="R182" s="25">
        <f t="shared" si="19"/>
        <v>0.3288888888888889</v>
      </c>
      <c r="S182" s="25">
        <f t="shared" si="19"/>
        <v>0.99555555555555564</v>
      </c>
      <c r="T182" s="27"/>
    </row>
    <row r="183" spans="1:20" ht="19.5">
      <c r="A183" s="20">
        <v>48</v>
      </c>
      <c r="B183" s="21" t="s">
        <v>223</v>
      </c>
      <c r="C183" s="21" t="s">
        <v>300</v>
      </c>
      <c r="D183" s="21"/>
      <c r="E183" s="21" t="s">
        <v>302</v>
      </c>
      <c r="F183" s="21"/>
      <c r="G183" s="23">
        <v>134</v>
      </c>
      <c r="H183" s="24">
        <f t="shared" si="15"/>
        <v>5</v>
      </c>
      <c r="I183" s="24">
        <f t="shared" si="16"/>
        <v>4.9666666666666668</v>
      </c>
      <c r="J183" s="24">
        <f t="shared" si="20"/>
        <v>1.2333333333333334</v>
      </c>
      <c r="K183" s="24">
        <f t="shared" si="21"/>
        <v>3.7333333333333338</v>
      </c>
      <c r="L183" s="25">
        <f t="shared" si="17"/>
        <v>0.41111111111111115</v>
      </c>
      <c r="M183" s="26">
        <f t="shared" si="17"/>
        <v>1.2444444444444447</v>
      </c>
      <c r="N183" s="25"/>
      <c r="O183" s="25">
        <f t="shared" si="18"/>
        <v>0.41111111111111115</v>
      </c>
      <c r="P183" s="25">
        <f t="shared" si="18"/>
        <v>1.2444444444444447</v>
      </c>
      <c r="Q183" s="25"/>
      <c r="R183" s="25">
        <f t="shared" si="19"/>
        <v>0.41111111111111115</v>
      </c>
      <c r="S183" s="25">
        <f t="shared" si="19"/>
        <v>1.2444444444444447</v>
      </c>
      <c r="T183" s="27"/>
    </row>
    <row r="184" spans="1:20" ht="19.5">
      <c r="A184" s="20">
        <v>49</v>
      </c>
      <c r="B184" s="21" t="s">
        <v>223</v>
      </c>
      <c r="C184" s="21" t="s">
        <v>303</v>
      </c>
      <c r="D184" s="21"/>
      <c r="E184" s="21" t="s">
        <v>304</v>
      </c>
      <c r="F184" s="21"/>
      <c r="G184" s="23">
        <v>123</v>
      </c>
      <c r="H184" s="24">
        <f t="shared" si="15"/>
        <v>4</v>
      </c>
      <c r="I184" s="24">
        <f t="shared" si="16"/>
        <v>3.9733333333333336</v>
      </c>
      <c r="J184" s="24">
        <f t="shared" si="20"/>
        <v>0.98666666666666669</v>
      </c>
      <c r="K184" s="24">
        <f t="shared" si="21"/>
        <v>2.9866666666666668</v>
      </c>
      <c r="L184" s="25">
        <f t="shared" si="17"/>
        <v>0.3288888888888889</v>
      </c>
      <c r="M184" s="26">
        <f t="shared" si="17"/>
        <v>0.99555555555555564</v>
      </c>
      <c r="N184" s="25"/>
      <c r="O184" s="25">
        <f t="shared" si="18"/>
        <v>0.3288888888888889</v>
      </c>
      <c r="P184" s="25">
        <f t="shared" si="18"/>
        <v>0.99555555555555564</v>
      </c>
      <c r="Q184" s="25"/>
      <c r="R184" s="25">
        <f t="shared" si="19"/>
        <v>0.3288888888888889</v>
      </c>
      <c r="S184" s="25">
        <f t="shared" si="19"/>
        <v>0.99555555555555564</v>
      </c>
      <c r="T184" s="27"/>
    </row>
    <row r="185" spans="1:20" ht="19.5">
      <c r="A185" s="20">
        <v>50</v>
      </c>
      <c r="B185" s="21" t="s">
        <v>223</v>
      </c>
      <c r="C185" s="21" t="s">
        <v>303</v>
      </c>
      <c r="D185" s="21"/>
      <c r="E185" s="21" t="s">
        <v>305</v>
      </c>
      <c r="F185" s="21"/>
      <c r="G185" s="23">
        <v>144</v>
      </c>
      <c r="H185" s="24">
        <f t="shared" si="15"/>
        <v>5</v>
      </c>
      <c r="I185" s="24">
        <f t="shared" si="16"/>
        <v>4.9666666666666668</v>
      </c>
      <c r="J185" s="24">
        <f t="shared" si="20"/>
        <v>1.2333333333333334</v>
      </c>
      <c r="K185" s="24">
        <f t="shared" si="21"/>
        <v>3.7333333333333338</v>
      </c>
      <c r="L185" s="25">
        <f t="shared" si="17"/>
        <v>0.41111111111111115</v>
      </c>
      <c r="M185" s="26">
        <f t="shared" si="17"/>
        <v>1.2444444444444447</v>
      </c>
      <c r="N185" s="25"/>
      <c r="O185" s="25">
        <f t="shared" si="18"/>
        <v>0.41111111111111115</v>
      </c>
      <c r="P185" s="25">
        <f t="shared" si="18"/>
        <v>1.2444444444444447</v>
      </c>
      <c r="Q185" s="25"/>
      <c r="R185" s="25">
        <f t="shared" si="19"/>
        <v>0.41111111111111115</v>
      </c>
      <c r="S185" s="25">
        <f t="shared" si="19"/>
        <v>1.2444444444444447</v>
      </c>
      <c r="T185" s="27"/>
    </row>
    <row r="186" spans="1:20" ht="19.5">
      <c r="A186" s="20">
        <v>51</v>
      </c>
      <c r="B186" s="21" t="s">
        <v>223</v>
      </c>
      <c r="C186" s="21" t="s">
        <v>306</v>
      </c>
      <c r="D186" s="21"/>
      <c r="E186" s="21" t="s">
        <v>307</v>
      </c>
      <c r="F186" s="21"/>
      <c r="G186" s="23">
        <v>133</v>
      </c>
      <c r="H186" s="24">
        <f t="shared" si="15"/>
        <v>5</v>
      </c>
      <c r="I186" s="24">
        <f t="shared" si="16"/>
        <v>4.9666666666666668</v>
      </c>
      <c r="J186" s="24">
        <f t="shared" si="20"/>
        <v>1.2333333333333334</v>
      </c>
      <c r="K186" s="24">
        <f t="shared" si="21"/>
        <v>3.7333333333333338</v>
      </c>
      <c r="L186" s="25">
        <f t="shared" si="17"/>
        <v>0.41111111111111115</v>
      </c>
      <c r="M186" s="26">
        <f t="shared" si="17"/>
        <v>1.2444444444444447</v>
      </c>
      <c r="N186" s="25"/>
      <c r="O186" s="25">
        <f t="shared" si="18"/>
        <v>0.41111111111111115</v>
      </c>
      <c r="P186" s="25">
        <f t="shared" si="18"/>
        <v>1.2444444444444447</v>
      </c>
      <c r="Q186" s="25"/>
      <c r="R186" s="25">
        <f t="shared" si="19"/>
        <v>0.41111111111111115</v>
      </c>
      <c r="S186" s="25">
        <f t="shared" si="19"/>
        <v>1.2444444444444447</v>
      </c>
      <c r="T186" s="27"/>
    </row>
    <row r="187" spans="1:20" ht="19.5">
      <c r="A187" s="20">
        <v>52</v>
      </c>
      <c r="B187" s="21" t="s">
        <v>223</v>
      </c>
      <c r="C187" s="21" t="s">
        <v>308</v>
      </c>
      <c r="D187" s="21"/>
      <c r="E187" s="21" t="s">
        <v>309</v>
      </c>
      <c r="F187" s="21"/>
      <c r="G187" s="23">
        <v>137</v>
      </c>
      <c r="H187" s="24">
        <f t="shared" si="15"/>
        <v>5</v>
      </c>
      <c r="I187" s="24">
        <f t="shared" si="16"/>
        <v>4.9666666666666668</v>
      </c>
      <c r="J187" s="24">
        <f t="shared" si="20"/>
        <v>1.2333333333333334</v>
      </c>
      <c r="K187" s="24">
        <f t="shared" si="21"/>
        <v>3.7333333333333338</v>
      </c>
      <c r="L187" s="25">
        <f t="shared" si="17"/>
        <v>0.41111111111111115</v>
      </c>
      <c r="M187" s="26">
        <f t="shared" si="17"/>
        <v>1.2444444444444447</v>
      </c>
      <c r="N187" s="25"/>
      <c r="O187" s="25">
        <f t="shared" si="18"/>
        <v>0.41111111111111115</v>
      </c>
      <c r="P187" s="25">
        <f t="shared" si="18"/>
        <v>1.2444444444444447</v>
      </c>
      <c r="Q187" s="25"/>
      <c r="R187" s="25">
        <f t="shared" si="19"/>
        <v>0.41111111111111115</v>
      </c>
      <c r="S187" s="25">
        <f t="shared" si="19"/>
        <v>1.2444444444444447</v>
      </c>
      <c r="T187" s="27"/>
    </row>
    <row r="188" spans="1:20" ht="19.5">
      <c r="A188" s="20">
        <v>53</v>
      </c>
      <c r="B188" s="21" t="s">
        <v>223</v>
      </c>
      <c r="C188" s="21" t="s">
        <v>310</v>
      </c>
      <c r="D188" s="21"/>
      <c r="E188" s="21" t="s">
        <v>311</v>
      </c>
      <c r="F188" s="21"/>
      <c r="G188" s="23">
        <v>165</v>
      </c>
      <c r="H188" s="24">
        <f t="shared" si="15"/>
        <v>6</v>
      </c>
      <c r="I188" s="24">
        <f t="shared" si="16"/>
        <v>5.96</v>
      </c>
      <c r="J188" s="24">
        <f t="shared" si="20"/>
        <v>1.4799999999999998</v>
      </c>
      <c r="K188" s="24">
        <f t="shared" si="21"/>
        <v>4.4800000000000004</v>
      </c>
      <c r="L188" s="25">
        <f t="shared" si="17"/>
        <v>0.49333333333333323</v>
      </c>
      <c r="M188" s="26">
        <f t="shared" si="17"/>
        <v>1.4933333333333334</v>
      </c>
      <c r="N188" s="25"/>
      <c r="O188" s="25">
        <f t="shared" si="18"/>
        <v>0.49333333333333323</v>
      </c>
      <c r="P188" s="25">
        <f t="shared" si="18"/>
        <v>1.4933333333333334</v>
      </c>
      <c r="Q188" s="25"/>
      <c r="R188" s="25">
        <f t="shared" si="19"/>
        <v>0.49333333333333323</v>
      </c>
      <c r="S188" s="25">
        <f t="shared" si="19"/>
        <v>1.4933333333333334</v>
      </c>
      <c r="T188" s="27"/>
    </row>
    <row r="189" spans="1:20" ht="19.5">
      <c r="A189" s="20">
        <v>54</v>
      </c>
      <c r="B189" s="21" t="s">
        <v>223</v>
      </c>
      <c r="C189" s="21" t="s">
        <v>312</v>
      </c>
      <c r="D189" s="21"/>
      <c r="E189" s="21" t="s">
        <v>313</v>
      </c>
      <c r="F189" s="21"/>
      <c r="G189" s="23">
        <v>304</v>
      </c>
      <c r="H189" s="24">
        <f t="shared" si="15"/>
        <v>11</v>
      </c>
      <c r="I189" s="24">
        <f t="shared" si="16"/>
        <v>10.926666666666666</v>
      </c>
      <c r="J189" s="24">
        <f t="shared" si="20"/>
        <v>2.7133333333333334</v>
      </c>
      <c r="K189" s="24">
        <f t="shared" si="21"/>
        <v>8.2133333333333329</v>
      </c>
      <c r="L189" s="25">
        <f t="shared" si="17"/>
        <v>0.9044444444444445</v>
      </c>
      <c r="M189" s="26">
        <f t="shared" si="17"/>
        <v>2.7377777777777776</v>
      </c>
      <c r="N189" s="25"/>
      <c r="O189" s="25">
        <f t="shared" si="18"/>
        <v>0.9044444444444445</v>
      </c>
      <c r="P189" s="25">
        <f t="shared" si="18"/>
        <v>2.7377777777777776</v>
      </c>
      <c r="Q189" s="25"/>
      <c r="R189" s="25">
        <f t="shared" si="19"/>
        <v>0.9044444444444445</v>
      </c>
      <c r="S189" s="25">
        <f t="shared" si="19"/>
        <v>2.7377777777777776</v>
      </c>
      <c r="T189" s="27"/>
    </row>
    <row r="190" spans="1:20" ht="19.5">
      <c r="A190" s="20">
        <v>55</v>
      </c>
      <c r="B190" s="21" t="s">
        <v>223</v>
      </c>
      <c r="C190" s="21" t="s">
        <v>314</v>
      </c>
      <c r="D190" s="21"/>
      <c r="E190" s="21" t="s">
        <v>315</v>
      </c>
      <c r="F190" s="21"/>
      <c r="G190" s="23">
        <v>180</v>
      </c>
      <c r="H190" s="24">
        <f t="shared" si="15"/>
        <v>6</v>
      </c>
      <c r="I190" s="24">
        <f t="shared" si="16"/>
        <v>5.96</v>
      </c>
      <c r="J190" s="24">
        <f t="shared" si="20"/>
        <v>1.4799999999999998</v>
      </c>
      <c r="K190" s="24">
        <f t="shared" si="21"/>
        <v>4.4800000000000004</v>
      </c>
      <c r="L190" s="25">
        <f t="shared" si="17"/>
        <v>0.49333333333333323</v>
      </c>
      <c r="M190" s="26">
        <f t="shared" si="17"/>
        <v>1.4933333333333334</v>
      </c>
      <c r="N190" s="25"/>
      <c r="O190" s="25">
        <f t="shared" si="18"/>
        <v>0.49333333333333323</v>
      </c>
      <c r="P190" s="25">
        <f t="shared" si="18"/>
        <v>1.4933333333333334</v>
      </c>
      <c r="Q190" s="25"/>
      <c r="R190" s="25">
        <f t="shared" si="19"/>
        <v>0.49333333333333323</v>
      </c>
      <c r="S190" s="25">
        <f t="shared" si="19"/>
        <v>1.4933333333333334</v>
      </c>
      <c r="T190" s="27"/>
    </row>
    <row r="191" spans="1:20" ht="19.5">
      <c r="A191" s="20">
        <v>56</v>
      </c>
      <c r="B191" s="21" t="s">
        <v>223</v>
      </c>
      <c r="C191" s="21" t="s">
        <v>314</v>
      </c>
      <c r="D191" s="21"/>
      <c r="E191" s="21" t="s">
        <v>316</v>
      </c>
      <c r="F191" s="21"/>
      <c r="G191" s="23">
        <v>122</v>
      </c>
      <c r="H191" s="24">
        <f t="shared" si="15"/>
        <v>4</v>
      </c>
      <c r="I191" s="24">
        <f t="shared" si="16"/>
        <v>3.9733333333333336</v>
      </c>
      <c r="J191" s="24">
        <f t="shared" si="20"/>
        <v>0.98666666666666669</v>
      </c>
      <c r="K191" s="24">
        <f t="shared" si="21"/>
        <v>2.9866666666666668</v>
      </c>
      <c r="L191" s="25">
        <f t="shared" si="17"/>
        <v>0.3288888888888889</v>
      </c>
      <c r="M191" s="26">
        <f t="shared" si="17"/>
        <v>0.99555555555555564</v>
      </c>
      <c r="N191" s="25"/>
      <c r="O191" s="25">
        <f t="shared" si="18"/>
        <v>0.3288888888888889</v>
      </c>
      <c r="P191" s="25">
        <f t="shared" si="18"/>
        <v>0.99555555555555564</v>
      </c>
      <c r="Q191" s="25"/>
      <c r="R191" s="25">
        <f t="shared" si="19"/>
        <v>0.3288888888888889</v>
      </c>
      <c r="S191" s="25">
        <f t="shared" si="19"/>
        <v>0.99555555555555564</v>
      </c>
      <c r="T191" s="27"/>
    </row>
    <row r="192" spans="1:20" ht="19.5">
      <c r="A192" s="20">
        <v>57</v>
      </c>
      <c r="B192" s="21" t="s">
        <v>223</v>
      </c>
      <c r="C192" s="21" t="s">
        <v>314</v>
      </c>
      <c r="D192" s="21"/>
      <c r="E192" s="21" t="s">
        <v>317</v>
      </c>
      <c r="F192" s="21"/>
      <c r="G192" s="23">
        <v>142</v>
      </c>
      <c r="H192" s="24">
        <f t="shared" si="15"/>
        <v>5</v>
      </c>
      <c r="I192" s="24">
        <f t="shared" si="16"/>
        <v>4.9666666666666668</v>
      </c>
      <c r="J192" s="24">
        <f t="shared" si="20"/>
        <v>1.2333333333333334</v>
      </c>
      <c r="K192" s="24">
        <f t="shared" si="21"/>
        <v>3.7333333333333338</v>
      </c>
      <c r="L192" s="25">
        <f t="shared" si="17"/>
        <v>0.41111111111111115</v>
      </c>
      <c r="M192" s="26">
        <f t="shared" si="17"/>
        <v>1.2444444444444447</v>
      </c>
      <c r="N192" s="25"/>
      <c r="O192" s="25">
        <f t="shared" si="18"/>
        <v>0.41111111111111115</v>
      </c>
      <c r="P192" s="25">
        <f t="shared" si="18"/>
        <v>1.2444444444444447</v>
      </c>
      <c r="Q192" s="25"/>
      <c r="R192" s="25">
        <f t="shared" si="19"/>
        <v>0.41111111111111115</v>
      </c>
      <c r="S192" s="25">
        <f t="shared" si="19"/>
        <v>1.2444444444444447</v>
      </c>
      <c r="T192" s="27"/>
    </row>
    <row r="193" spans="1:20" ht="19.5">
      <c r="A193" s="20">
        <v>58</v>
      </c>
      <c r="B193" s="21" t="s">
        <v>223</v>
      </c>
      <c r="C193" s="21" t="s">
        <v>318</v>
      </c>
      <c r="D193" s="21"/>
      <c r="E193" s="21" t="s">
        <v>319</v>
      </c>
      <c r="F193" s="21"/>
      <c r="G193" s="23">
        <v>108</v>
      </c>
      <c r="H193" s="24">
        <f t="shared" si="15"/>
        <v>4</v>
      </c>
      <c r="I193" s="24">
        <f t="shared" si="16"/>
        <v>3.9733333333333336</v>
      </c>
      <c r="J193" s="24">
        <f t="shared" si="20"/>
        <v>0.98666666666666669</v>
      </c>
      <c r="K193" s="24">
        <f t="shared" si="21"/>
        <v>2.9866666666666668</v>
      </c>
      <c r="L193" s="25">
        <f t="shared" si="17"/>
        <v>0.3288888888888889</v>
      </c>
      <c r="M193" s="26">
        <f t="shared" si="17"/>
        <v>0.99555555555555564</v>
      </c>
      <c r="N193" s="25"/>
      <c r="O193" s="25">
        <f t="shared" si="18"/>
        <v>0.3288888888888889</v>
      </c>
      <c r="P193" s="25">
        <f t="shared" si="18"/>
        <v>0.99555555555555564</v>
      </c>
      <c r="Q193" s="25"/>
      <c r="R193" s="25">
        <f t="shared" si="19"/>
        <v>0.3288888888888889</v>
      </c>
      <c r="S193" s="25">
        <f t="shared" si="19"/>
        <v>0.99555555555555564</v>
      </c>
      <c r="T193" s="27"/>
    </row>
    <row r="194" spans="1:20" ht="19.5">
      <c r="A194" s="20">
        <v>59</v>
      </c>
      <c r="B194" s="21" t="s">
        <v>223</v>
      </c>
      <c r="C194" s="21" t="s">
        <v>318</v>
      </c>
      <c r="D194" s="21"/>
      <c r="E194" s="21" t="s">
        <v>320</v>
      </c>
      <c r="F194" s="21"/>
      <c r="G194" s="23">
        <v>75</v>
      </c>
      <c r="H194" s="24">
        <f t="shared" si="15"/>
        <v>3</v>
      </c>
      <c r="I194" s="24">
        <f t="shared" si="16"/>
        <v>2.98</v>
      </c>
      <c r="J194" s="24">
        <f t="shared" si="20"/>
        <v>0.73999999999999988</v>
      </c>
      <c r="K194" s="24">
        <f t="shared" si="21"/>
        <v>2.2400000000000002</v>
      </c>
      <c r="L194" s="25">
        <f t="shared" si="17"/>
        <v>0.24666666666666662</v>
      </c>
      <c r="M194" s="26">
        <f t="shared" si="17"/>
        <v>0.7466666666666667</v>
      </c>
      <c r="N194" s="25"/>
      <c r="O194" s="25">
        <f t="shared" si="18"/>
        <v>0.24666666666666662</v>
      </c>
      <c r="P194" s="25">
        <f t="shared" si="18"/>
        <v>0.7466666666666667</v>
      </c>
      <c r="Q194" s="25"/>
      <c r="R194" s="25">
        <f t="shared" si="19"/>
        <v>0.24666666666666662</v>
      </c>
      <c r="S194" s="25">
        <f t="shared" si="19"/>
        <v>0.7466666666666667</v>
      </c>
      <c r="T194" s="27"/>
    </row>
    <row r="195" spans="1:20" ht="19.5">
      <c r="A195" s="20">
        <v>60</v>
      </c>
      <c r="B195" s="21" t="s">
        <v>223</v>
      </c>
      <c r="C195" s="21" t="s">
        <v>321</v>
      </c>
      <c r="D195" s="21"/>
      <c r="E195" s="21" t="s">
        <v>322</v>
      </c>
      <c r="F195" s="21"/>
      <c r="G195" s="23">
        <v>164</v>
      </c>
      <c r="H195" s="24">
        <f t="shared" si="15"/>
        <v>6</v>
      </c>
      <c r="I195" s="24">
        <f t="shared" si="16"/>
        <v>5.96</v>
      </c>
      <c r="J195" s="24">
        <f t="shared" si="20"/>
        <v>1.4799999999999998</v>
      </c>
      <c r="K195" s="24">
        <f t="shared" si="21"/>
        <v>4.4800000000000004</v>
      </c>
      <c r="L195" s="25">
        <f t="shared" si="17"/>
        <v>0.49333333333333323</v>
      </c>
      <c r="M195" s="26">
        <f t="shared" si="17"/>
        <v>1.4933333333333334</v>
      </c>
      <c r="N195" s="25"/>
      <c r="O195" s="25">
        <f t="shared" si="18"/>
        <v>0.49333333333333323</v>
      </c>
      <c r="P195" s="25">
        <f t="shared" si="18"/>
        <v>1.4933333333333334</v>
      </c>
      <c r="Q195" s="25"/>
      <c r="R195" s="25">
        <f t="shared" si="19"/>
        <v>0.49333333333333323</v>
      </c>
      <c r="S195" s="25">
        <f t="shared" si="19"/>
        <v>1.4933333333333334</v>
      </c>
      <c r="T195" s="27"/>
    </row>
    <row r="196" spans="1:20" ht="19.5">
      <c r="A196" s="20">
        <v>61</v>
      </c>
      <c r="B196" s="21" t="s">
        <v>223</v>
      </c>
      <c r="C196" s="21" t="s">
        <v>321</v>
      </c>
      <c r="D196" s="21"/>
      <c r="E196" s="21" t="s">
        <v>323</v>
      </c>
      <c r="F196" s="21"/>
      <c r="G196" s="23">
        <v>100</v>
      </c>
      <c r="H196" s="24">
        <f t="shared" si="15"/>
        <v>4</v>
      </c>
      <c r="I196" s="24">
        <f t="shared" si="16"/>
        <v>3.9733333333333336</v>
      </c>
      <c r="J196" s="24">
        <f t="shared" si="20"/>
        <v>0.98666666666666669</v>
      </c>
      <c r="K196" s="24">
        <f t="shared" si="21"/>
        <v>2.9866666666666668</v>
      </c>
      <c r="L196" s="25">
        <f t="shared" si="17"/>
        <v>0.3288888888888889</v>
      </c>
      <c r="M196" s="26">
        <f t="shared" si="17"/>
        <v>0.99555555555555564</v>
      </c>
      <c r="N196" s="25"/>
      <c r="O196" s="25">
        <f t="shared" si="18"/>
        <v>0.3288888888888889</v>
      </c>
      <c r="P196" s="25">
        <f t="shared" si="18"/>
        <v>0.99555555555555564</v>
      </c>
      <c r="Q196" s="25"/>
      <c r="R196" s="25">
        <f t="shared" si="19"/>
        <v>0.3288888888888889</v>
      </c>
      <c r="S196" s="25">
        <f t="shared" si="19"/>
        <v>0.99555555555555564</v>
      </c>
      <c r="T196" s="27"/>
    </row>
    <row r="197" spans="1:20" ht="19.5">
      <c r="A197" s="20">
        <v>62</v>
      </c>
      <c r="B197" s="21" t="s">
        <v>223</v>
      </c>
      <c r="C197" s="21" t="s">
        <v>324</v>
      </c>
      <c r="D197" s="21"/>
      <c r="E197" s="21" t="s">
        <v>325</v>
      </c>
      <c r="F197" s="21"/>
      <c r="G197" s="23">
        <v>107</v>
      </c>
      <c r="H197" s="24">
        <f t="shared" si="15"/>
        <v>4</v>
      </c>
      <c r="I197" s="24">
        <f t="shared" si="16"/>
        <v>3.9733333333333336</v>
      </c>
      <c r="J197" s="24">
        <f t="shared" si="20"/>
        <v>0.98666666666666669</v>
      </c>
      <c r="K197" s="24">
        <f t="shared" si="21"/>
        <v>2.9866666666666668</v>
      </c>
      <c r="L197" s="25">
        <f t="shared" si="17"/>
        <v>0.3288888888888889</v>
      </c>
      <c r="M197" s="26">
        <f t="shared" si="17"/>
        <v>0.99555555555555564</v>
      </c>
      <c r="N197" s="25"/>
      <c r="O197" s="25">
        <f t="shared" si="18"/>
        <v>0.3288888888888889</v>
      </c>
      <c r="P197" s="25">
        <f t="shared" si="18"/>
        <v>0.99555555555555564</v>
      </c>
      <c r="Q197" s="25"/>
      <c r="R197" s="25">
        <f t="shared" si="19"/>
        <v>0.3288888888888889</v>
      </c>
      <c r="S197" s="25">
        <f t="shared" si="19"/>
        <v>0.99555555555555564</v>
      </c>
      <c r="T197" s="27"/>
    </row>
    <row r="198" spans="1:20" ht="19.5">
      <c r="A198" s="20">
        <v>63</v>
      </c>
      <c r="B198" s="21" t="s">
        <v>223</v>
      </c>
      <c r="C198" s="21" t="s">
        <v>326</v>
      </c>
      <c r="D198" s="21"/>
      <c r="E198" s="21" t="s">
        <v>327</v>
      </c>
      <c r="F198" s="21"/>
      <c r="G198" s="23">
        <v>62</v>
      </c>
      <c r="H198" s="24">
        <f t="shared" si="15"/>
        <v>2</v>
      </c>
      <c r="I198" s="24">
        <f t="shared" si="16"/>
        <v>1.9866666666666668</v>
      </c>
      <c r="J198" s="24">
        <f t="shared" si="20"/>
        <v>0.49333333333333335</v>
      </c>
      <c r="K198" s="24">
        <f t="shared" si="21"/>
        <v>1.4933333333333334</v>
      </c>
      <c r="L198" s="25">
        <f t="shared" si="17"/>
        <v>0.16444444444444445</v>
      </c>
      <c r="M198" s="26">
        <f t="shared" si="17"/>
        <v>0.49777777777777782</v>
      </c>
      <c r="N198" s="25"/>
      <c r="O198" s="25">
        <f t="shared" si="18"/>
        <v>0.16444444444444445</v>
      </c>
      <c r="P198" s="25">
        <f t="shared" si="18"/>
        <v>0.49777777777777782</v>
      </c>
      <c r="Q198" s="25"/>
      <c r="R198" s="25">
        <f t="shared" si="19"/>
        <v>0.16444444444444445</v>
      </c>
      <c r="S198" s="25">
        <f t="shared" si="19"/>
        <v>0.49777777777777782</v>
      </c>
      <c r="T198" s="27"/>
    </row>
    <row r="199" spans="1:20" ht="19.5">
      <c r="A199" s="20">
        <v>64</v>
      </c>
      <c r="B199" s="21" t="s">
        <v>223</v>
      </c>
      <c r="C199" s="21" t="s">
        <v>328</v>
      </c>
      <c r="D199" s="21"/>
      <c r="E199" s="21" t="s">
        <v>329</v>
      </c>
      <c r="F199" s="21"/>
      <c r="G199" s="23">
        <v>52</v>
      </c>
      <c r="H199" s="24">
        <f t="shared" si="15"/>
        <v>2</v>
      </c>
      <c r="I199" s="24">
        <f t="shared" si="16"/>
        <v>1.9866666666666668</v>
      </c>
      <c r="J199" s="24">
        <f t="shared" si="20"/>
        <v>0.49333333333333335</v>
      </c>
      <c r="K199" s="24">
        <f t="shared" si="21"/>
        <v>1.4933333333333334</v>
      </c>
      <c r="L199" s="25">
        <f t="shared" si="17"/>
        <v>0.16444444444444445</v>
      </c>
      <c r="M199" s="26">
        <f t="shared" si="17"/>
        <v>0.49777777777777782</v>
      </c>
      <c r="N199" s="25"/>
      <c r="O199" s="25">
        <f t="shared" si="18"/>
        <v>0.16444444444444445</v>
      </c>
      <c r="P199" s="25">
        <f t="shared" si="18"/>
        <v>0.49777777777777782</v>
      </c>
      <c r="Q199" s="25"/>
      <c r="R199" s="25">
        <f t="shared" si="19"/>
        <v>0.16444444444444445</v>
      </c>
      <c r="S199" s="25">
        <f t="shared" si="19"/>
        <v>0.49777777777777782</v>
      </c>
      <c r="T199" s="27"/>
    </row>
    <row r="200" spans="1:20" ht="19.5">
      <c r="A200" s="20">
        <v>65</v>
      </c>
      <c r="B200" s="21" t="s">
        <v>223</v>
      </c>
      <c r="C200" s="21" t="s">
        <v>330</v>
      </c>
      <c r="D200" s="21"/>
      <c r="E200" s="21" t="s">
        <v>331</v>
      </c>
      <c r="F200" s="21"/>
      <c r="G200" s="23">
        <v>128</v>
      </c>
      <c r="H200" s="24">
        <f t="shared" ref="H200:H242" si="22">ROUND(G200*60/100*60*0.001,0)</f>
        <v>5</v>
      </c>
      <c r="I200" s="24">
        <f t="shared" ref="I200:I242" si="23">J200+K200</f>
        <v>4.9666666666666668</v>
      </c>
      <c r="J200" s="24">
        <f t="shared" si="20"/>
        <v>1.2333333333333334</v>
      </c>
      <c r="K200" s="24">
        <f t="shared" si="21"/>
        <v>3.7333333333333338</v>
      </c>
      <c r="L200" s="25">
        <f t="shared" ref="L200:M242" si="24">J200/3</f>
        <v>0.41111111111111115</v>
      </c>
      <c r="M200" s="26">
        <f t="shared" si="24"/>
        <v>1.2444444444444447</v>
      </c>
      <c r="N200" s="25"/>
      <c r="O200" s="25">
        <f t="shared" ref="O200:P242" si="25">J200/3</f>
        <v>0.41111111111111115</v>
      </c>
      <c r="P200" s="25">
        <f t="shared" si="25"/>
        <v>1.2444444444444447</v>
      </c>
      <c r="Q200" s="25"/>
      <c r="R200" s="25">
        <f t="shared" ref="R200:S242" si="26">J200/3</f>
        <v>0.41111111111111115</v>
      </c>
      <c r="S200" s="25">
        <f t="shared" si="26"/>
        <v>1.2444444444444447</v>
      </c>
      <c r="T200" s="27"/>
    </row>
    <row r="201" spans="1:20" ht="19.5">
      <c r="A201" s="20">
        <v>66</v>
      </c>
      <c r="B201" s="21" t="s">
        <v>223</v>
      </c>
      <c r="C201" s="21" t="s">
        <v>332</v>
      </c>
      <c r="D201" s="21"/>
      <c r="E201" s="21" t="s">
        <v>333</v>
      </c>
      <c r="F201" s="21"/>
      <c r="G201" s="23">
        <v>105</v>
      </c>
      <c r="H201" s="24">
        <f t="shared" si="22"/>
        <v>4</v>
      </c>
      <c r="I201" s="24">
        <f t="shared" si="23"/>
        <v>3.9733333333333336</v>
      </c>
      <c r="J201" s="24">
        <f t="shared" ref="J201:J242" si="27">H201*0.74/3</f>
        <v>0.98666666666666669</v>
      </c>
      <c r="K201" s="24">
        <f t="shared" ref="K201:K242" si="28">H201*2.24/3</f>
        <v>2.9866666666666668</v>
      </c>
      <c r="L201" s="25">
        <f t="shared" si="24"/>
        <v>0.3288888888888889</v>
      </c>
      <c r="M201" s="26">
        <f t="shared" si="24"/>
        <v>0.99555555555555564</v>
      </c>
      <c r="N201" s="25"/>
      <c r="O201" s="25">
        <f t="shared" si="25"/>
        <v>0.3288888888888889</v>
      </c>
      <c r="P201" s="25">
        <f t="shared" si="25"/>
        <v>0.99555555555555564</v>
      </c>
      <c r="Q201" s="25"/>
      <c r="R201" s="25">
        <f t="shared" si="26"/>
        <v>0.3288888888888889</v>
      </c>
      <c r="S201" s="25">
        <f t="shared" si="26"/>
        <v>0.99555555555555564</v>
      </c>
      <c r="T201" s="27"/>
    </row>
    <row r="202" spans="1:20" ht="19.5">
      <c r="A202" s="20">
        <v>67</v>
      </c>
      <c r="B202" s="21" t="s">
        <v>223</v>
      </c>
      <c r="C202" s="21" t="s">
        <v>334</v>
      </c>
      <c r="D202" s="21"/>
      <c r="E202" s="21" t="s">
        <v>335</v>
      </c>
      <c r="F202" s="21"/>
      <c r="G202" s="23">
        <v>125</v>
      </c>
      <c r="H202" s="24">
        <f t="shared" si="22"/>
        <v>5</v>
      </c>
      <c r="I202" s="24">
        <f t="shared" si="23"/>
        <v>4.9666666666666668</v>
      </c>
      <c r="J202" s="24">
        <f t="shared" si="27"/>
        <v>1.2333333333333334</v>
      </c>
      <c r="K202" s="24">
        <f t="shared" si="28"/>
        <v>3.7333333333333338</v>
      </c>
      <c r="L202" s="25">
        <f t="shared" si="24"/>
        <v>0.41111111111111115</v>
      </c>
      <c r="M202" s="26">
        <f t="shared" si="24"/>
        <v>1.2444444444444447</v>
      </c>
      <c r="N202" s="25"/>
      <c r="O202" s="25">
        <f t="shared" si="25"/>
        <v>0.41111111111111115</v>
      </c>
      <c r="P202" s="25">
        <f t="shared" si="25"/>
        <v>1.2444444444444447</v>
      </c>
      <c r="Q202" s="25"/>
      <c r="R202" s="25">
        <f t="shared" si="26"/>
        <v>0.41111111111111115</v>
      </c>
      <c r="S202" s="25">
        <f t="shared" si="26"/>
        <v>1.2444444444444447</v>
      </c>
      <c r="T202" s="27"/>
    </row>
    <row r="203" spans="1:20" ht="19.5">
      <c r="A203" s="20">
        <v>68</v>
      </c>
      <c r="B203" s="21" t="s">
        <v>223</v>
      </c>
      <c r="C203" s="21" t="s">
        <v>336</v>
      </c>
      <c r="D203" s="21"/>
      <c r="E203" s="21" t="s">
        <v>337</v>
      </c>
      <c r="F203" s="21"/>
      <c r="G203" s="23">
        <v>120</v>
      </c>
      <c r="H203" s="24">
        <f t="shared" si="22"/>
        <v>4</v>
      </c>
      <c r="I203" s="24">
        <f t="shared" si="23"/>
        <v>3.9733333333333336</v>
      </c>
      <c r="J203" s="24">
        <f t="shared" si="27"/>
        <v>0.98666666666666669</v>
      </c>
      <c r="K203" s="24">
        <f t="shared" si="28"/>
        <v>2.9866666666666668</v>
      </c>
      <c r="L203" s="25">
        <f t="shared" si="24"/>
        <v>0.3288888888888889</v>
      </c>
      <c r="M203" s="26">
        <f t="shared" si="24"/>
        <v>0.99555555555555564</v>
      </c>
      <c r="N203" s="25"/>
      <c r="O203" s="25">
        <f t="shared" si="25"/>
        <v>0.3288888888888889</v>
      </c>
      <c r="P203" s="25">
        <f t="shared" si="25"/>
        <v>0.99555555555555564</v>
      </c>
      <c r="Q203" s="25"/>
      <c r="R203" s="25">
        <f t="shared" si="26"/>
        <v>0.3288888888888889</v>
      </c>
      <c r="S203" s="25">
        <f t="shared" si="26"/>
        <v>0.99555555555555564</v>
      </c>
      <c r="T203" s="27"/>
    </row>
    <row r="204" spans="1:20" ht="19.5">
      <c r="A204" s="20">
        <v>69</v>
      </c>
      <c r="B204" s="21" t="s">
        <v>223</v>
      </c>
      <c r="C204" s="21" t="s">
        <v>336</v>
      </c>
      <c r="D204" s="21"/>
      <c r="E204" s="21" t="s">
        <v>338</v>
      </c>
      <c r="F204" s="21"/>
      <c r="G204" s="23">
        <v>78</v>
      </c>
      <c r="H204" s="24">
        <f t="shared" si="22"/>
        <v>3</v>
      </c>
      <c r="I204" s="24">
        <f t="shared" si="23"/>
        <v>2.98</v>
      </c>
      <c r="J204" s="24">
        <f t="shared" si="27"/>
        <v>0.73999999999999988</v>
      </c>
      <c r="K204" s="24">
        <f t="shared" si="28"/>
        <v>2.2400000000000002</v>
      </c>
      <c r="L204" s="25">
        <f t="shared" si="24"/>
        <v>0.24666666666666662</v>
      </c>
      <c r="M204" s="26">
        <f t="shared" si="24"/>
        <v>0.7466666666666667</v>
      </c>
      <c r="N204" s="25"/>
      <c r="O204" s="25">
        <f t="shared" si="25"/>
        <v>0.24666666666666662</v>
      </c>
      <c r="P204" s="25">
        <f t="shared" si="25"/>
        <v>0.7466666666666667</v>
      </c>
      <c r="Q204" s="25"/>
      <c r="R204" s="25">
        <f t="shared" si="26"/>
        <v>0.24666666666666662</v>
      </c>
      <c r="S204" s="25">
        <f t="shared" si="26"/>
        <v>0.7466666666666667</v>
      </c>
      <c r="T204" s="27"/>
    </row>
    <row r="205" spans="1:20" ht="19.5">
      <c r="A205" s="20">
        <v>70</v>
      </c>
      <c r="B205" s="21" t="s">
        <v>223</v>
      </c>
      <c r="C205" s="21" t="s">
        <v>339</v>
      </c>
      <c r="D205" s="21"/>
      <c r="E205" s="21" t="s">
        <v>340</v>
      </c>
      <c r="F205" s="21"/>
      <c r="G205" s="23">
        <v>151</v>
      </c>
      <c r="H205" s="24">
        <f t="shared" si="22"/>
        <v>5</v>
      </c>
      <c r="I205" s="24">
        <f t="shared" si="23"/>
        <v>4.9666666666666668</v>
      </c>
      <c r="J205" s="24">
        <f t="shared" si="27"/>
        <v>1.2333333333333334</v>
      </c>
      <c r="K205" s="24">
        <f t="shared" si="28"/>
        <v>3.7333333333333338</v>
      </c>
      <c r="L205" s="25">
        <f t="shared" si="24"/>
        <v>0.41111111111111115</v>
      </c>
      <c r="M205" s="26">
        <f t="shared" si="24"/>
        <v>1.2444444444444447</v>
      </c>
      <c r="N205" s="25"/>
      <c r="O205" s="25">
        <f t="shared" si="25"/>
        <v>0.41111111111111115</v>
      </c>
      <c r="P205" s="25">
        <f t="shared" si="25"/>
        <v>1.2444444444444447</v>
      </c>
      <c r="Q205" s="25"/>
      <c r="R205" s="25">
        <f t="shared" si="26"/>
        <v>0.41111111111111115</v>
      </c>
      <c r="S205" s="25">
        <f t="shared" si="26"/>
        <v>1.2444444444444447</v>
      </c>
      <c r="T205" s="27"/>
    </row>
    <row r="206" spans="1:20" ht="19.5">
      <c r="A206" s="20">
        <v>71</v>
      </c>
      <c r="B206" s="21" t="s">
        <v>223</v>
      </c>
      <c r="C206" s="21" t="s">
        <v>341</v>
      </c>
      <c r="D206" s="21"/>
      <c r="E206" s="21" t="s">
        <v>342</v>
      </c>
      <c r="F206" s="21"/>
      <c r="G206" s="23">
        <v>104</v>
      </c>
      <c r="H206" s="24">
        <f t="shared" si="22"/>
        <v>4</v>
      </c>
      <c r="I206" s="24">
        <f t="shared" si="23"/>
        <v>3.9733333333333336</v>
      </c>
      <c r="J206" s="24">
        <f t="shared" si="27"/>
        <v>0.98666666666666669</v>
      </c>
      <c r="K206" s="24">
        <f t="shared" si="28"/>
        <v>2.9866666666666668</v>
      </c>
      <c r="L206" s="25">
        <f t="shared" si="24"/>
        <v>0.3288888888888889</v>
      </c>
      <c r="M206" s="26">
        <f t="shared" si="24"/>
        <v>0.99555555555555564</v>
      </c>
      <c r="N206" s="25"/>
      <c r="O206" s="25">
        <f t="shared" si="25"/>
        <v>0.3288888888888889</v>
      </c>
      <c r="P206" s="25">
        <f t="shared" si="25"/>
        <v>0.99555555555555564</v>
      </c>
      <c r="Q206" s="25"/>
      <c r="R206" s="25">
        <f t="shared" si="26"/>
        <v>0.3288888888888889</v>
      </c>
      <c r="S206" s="25">
        <f t="shared" si="26"/>
        <v>0.99555555555555564</v>
      </c>
      <c r="T206" s="27"/>
    </row>
    <row r="207" spans="1:20" ht="19.5">
      <c r="A207" s="20">
        <v>72</v>
      </c>
      <c r="B207" s="21" t="s">
        <v>223</v>
      </c>
      <c r="C207" s="21" t="s">
        <v>341</v>
      </c>
      <c r="D207" s="21"/>
      <c r="E207" s="21" t="s">
        <v>343</v>
      </c>
      <c r="F207" s="21"/>
      <c r="G207" s="23">
        <v>83</v>
      </c>
      <c r="H207" s="24">
        <f t="shared" si="22"/>
        <v>3</v>
      </c>
      <c r="I207" s="24">
        <f t="shared" si="23"/>
        <v>2.98</v>
      </c>
      <c r="J207" s="24">
        <f t="shared" si="27"/>
        <v>0.73999999999999988</v>
      </c>
      <c r="K207" s="24">
        <f t="shared" si="28"/>
        <v>2.2400000000000002</v>
      </c>
      <c r="L207" s="25">
        <f t="shared" si="24"/>
        <v>0.24666666666666662</v>
      </c>
      <c r="M207" s="26">
        <f t="shared" si="24"/>
        <v>0.7466666666666667</v>
      </c>
      <c r="N207" s="25"/>
      <c r="O207" s="25">
        <f t="shared" si="25"/>
        <v>0.24666666666666662</v>
      </c>
      <c r="P207" s="25">
        <f t="shared" si="25"/>
        <v>0.7466666666666667</v>
      </c>
      <c r="Q207" s="25"/>
      <c r="R207" s="25">
        <f t="shared" si="26"/>
        <v>0.24666666666666662</v>
      </c>
      <c r="S207" s="25">
        <f t="shared" si="26"/>
        <v>0.7466666666666667</v>
      </c>
      <c r="T207" s="27"/>
    </row>
    <row r="208" spans="1:20" ht="19.5">
      <c r="A208" s="20">
        <v>73</v>
      </c>
      <c r="B208" s="21" t="s">
        <v>223</v>
      </c>
      <c r="C208" s="21" t="s">
        <v>344</v>
      </c>
      <c r="D208" s="21"/>
      <c r="E208" s="21" t="s">
        <v>345</v>
      </c>
      <c r="F208" s="21"/>
      <c r="G208" s="23">
        <v>86</v>
      </c>
      <c r="H208" s="24">
        <f t="shared" si="22"/>
        <v>3</v>
      </c>
      <c r="I208" s="24">
        <f t="shared" si="23"/>
        <v>2.98</v>
      </c>
      <c r="J208" s="24">
        <f t="shared" si="27"/>
        <v>0.73999999999999988</v>
      </c>
      <c r="K208" s="24">
        <f t="shared" si="28"/>
        <v>2.2400000000000002</v>
      </c>
      <c r="L208" s="25">
        <f t="shared" si="24"/>
        <v>0.24666666666666662</v>
      </c>
      <c r="M208" s="26">
        <f t="shared" si="24"/>
        <v>0.7466666666666667</v>
      </c>
      <c r="N208" s="25"/>
      <c r="O208" s="25">
        <f t="shared" si="25"/>
        <v>0.24666666666666662</v>
      </c>
      <c r="P208" s="25">
        <f t="shared" si="25"/>
        <v>0.7466666666666667</v>
      </c>
      <c r="Q208" s="25"/>
      <c r="R208" s="25">
        <f t="shared" si="26"/>
        <v>0.24666666666666662</v>
      </c>
      <c r="S208" s="25">
        <f t="shared" si="26"/>
        <v>0.7466666666666667</v>
      </c>
      <c r="T208" s="27"/>
    </row>
    <row r="209" spans="1:20" ht="19.5">
      <c r="A209" s="20">
        <v>74</v>
      </c>
      <c r="B209" s="21" t="s">
        <v>223</v>
      </c>
      <c r="C209" s="21" t="s">
        <v>344</v>
      </c>
      <c r="D209" s="21"/>
      <c r="E209" s="21" t="s">
        <v>346</v>
      </c>
      <c r="F209" s="21"/>
      <c r="G209" s="23">
        <v>119</v>
      </c>
      <c r="H209" s="24">
        <f t="shared" si="22"/>
        <v>4</v>
      </c>
      <c r="I209" s="24">
        <f t="shared" si="23"/>
        <v>3.9733333333333336</v>
      </c>
      <c r="J209" s="24">
        <f t="shared" si="27"/>
        <v>0.98666666666666669</v>
      </c>
      <c r="K209" s="24">
        <f t="shared" si="28"/>
        <v>2.9866666666666668</v>
      </c>
      <c r="L209" s="25">
        <f t="shared" si="24"/>
        <v>0.3288888888888889</v>
      </c>
      <c r="M209" s="26">
        <f t="shared" si="24"/>
        <v>0.99555555555555564</v>
      </c>
      <c r="N209" s="25"/>
      <c r="O209" s="25">
        <f t="shared" si="25"/>
        <v>0.3288888888888889</v>
      </c>
      <c r="P209" s="25">
        <f t="shared" si="25"/>
        <v>0.99555555555555564</v>
      </c>
      <c r="Q209" s="25"/>
      <c r="R209" s="25">
        <f t="shared" si="26"/>
        <v>0.3288888888888889</v>
      </c>
      <c r="S209" s="25">
        <f t="shared" si="26"/>
        <v>0.99555555555555564</v>
      </c>
      <c r="T209" s="27"/>
    </row>
    <row r="210" spans="1:20" ht="19.5">
      <c r="A210" s="20">
        <v>75</v>
      </c>
      <c r="B210" s="21" t="s">
        <v>223</v>
      </c>
      <c r="C210" s="21" t="s">
        <v>347</v>
      </c>
      <c r="D210" s="21"/>
      <c r="E210" s="21" t="s">
        <v>348</v>
      </c>
      <c r="F210" s="21"/>
      <c r="G210" s="23">
        <v>110</v>
      </c>
      <c r="H210" s="24">
        <f t="shared" si="22"/>
        <v>4</v>
      </c>
      <c r="I210" s="24">
        <f t="shared" si="23"/>
        <v>3.9733333333333336</v>
      </c>
      <c r="J210" s="24">
        <f t="shared" si="27"/>
        <v>0.98666666666666669</v>
      </c>
      <c r="K210" s="24">
        <f t="shared" si="28"/>
        <v>2.9866666666666668</v>
      </c>
      <c r="L210" s="25">
        <f t="shared" si="24"/>
        <v>0.3288888888888889</v>
      </c>
      <c r="M210" s="26">
        <f t="shared" si="24"/>
        <v>0.99555555555555564</v>
      </c>
      <c r="N210" s="25"/>
      <c r="O210" s="25">
        <f t="shared" si="25"/>
        <v>0.3288888888888889</v>
      </c>
      <c r="P210" s="25">
        <f t="shared" si="25"/>
        <v>0.99555555555555564</v>
      </c>
      <c r="Q210" s="25"/>
      <c r="R210" s="25">
        <f t="shared" si="26"/>
        <v>0.3288888888888889</v>
      </c>
      <c r="S210" s="25">
        <f t="shared" si="26"/>
        <v>0.99555555555555564</v>
      </c>
      <c r="T210" s="27"/>
    </row>
    <row r="211" spans="1:20" ht="19.5">
      <c r="A211" s="20">
        <v>76</v>
      </c>
      <c r="B211" s="21" t="s">
        <v>223</v>
      </c>
      <c r="C211" s="21" t="s">
        <v>347</v>
      </c>
      <c r="D211" s="21"/>
      <c r="E211" s="21" t="s">
        <v>349</v>
      </c>
      <c r="F211" s="21"/>
      <c r="G211" s="23">
        <v>82</v>
      </c>
      <c r="H211" s="24">
        <f t="shared" si="22"/>
        <v>3</v>
      </c>
      <c r="I211" s="24">
        <f t="shared" si="23"/>
        <v>2.98</v>
      </c>
      <c r="J211" s="24">
        <f t="shared" si="27"/>
        <v>0.73999999999999988</v>
      </c>
      <c r="K211" s="24">
        <f t="shared" si="28"/>
        <v>2.2400000000000002</v>
      </c>
      <c r="L211" s="25">
        <f t="shared" si="24"/>
        <v>0.24666666666666662</v>
      </c>
      <c r="M211" s="26">
        <f t="shared" si="24"/>
        <v>0.7466666666666667</v>
      </c>
      <c r="N211" s="25"/>
      <c r="O211" s="25">
        <f t="shared" si="25"/>
        <v>0.24666666666666662</v>
      </c>
      <c r="P211" s="25">
        <f t="shared" si="25"/>
        <v>0.7466666666666667</v>
      </c>
      <c r="Q211" s="25"/>
      <c r="R211" s="25">
        <f t="shared" si="26"/>
        <v>0.24666666666666662</v>
      </c>
      <c r="S211" s="25">
        <f t="shared" si="26"/>
        <v>0.7466666666666667</v>
      </c>
      <c r="T211" s="27"/>
    </row>
    <row r="212" spans="1:20" ht="19.5">
      <c r="A212" s="20">
        <v>77</v>
      </c>
      <c r="B212" s="21" t="s">
        <v>223</v>
      </c>
      <c r="C212" s="21" t="s">
        <v>350</v>
      </c>
      <c r="D212" s="21"/>
      <c r="E212" s="21" t="s">
        <v>351</v>
      </c>
      <c r="F212" s="21"/>
      <c r="G212" s="23">
        <v>140</v>
      </c>
      <c r="H212" s="24">
        <f t="shared" si="22"/>
        <v>5</v>
      </c>
      <c r="I212" s="24">
        <f t="shared" si="23"/>
        <v>4.9666666666666668</v>
      </c>
      <c r="J212" s="24">
        <f t="shared" si="27"/>
        <v>1.2333333333333334</v>
      </c>
      <c r="K212" s="24">
        <f t="shared" si="28"/>
        <v>3.7333333333333338</v>
      </c>
      <c r="L212" s="25">
        <f t="shared" si="24"/>
        <v>0.41111111111111115</v>
      </c>
      <c r="M212" s="26">
        <f t="shared" si="24"/>
        <v>1.2444444444444447</v>
      </c>
      <c r="N212" s="25"/>
      <c r="O212" s="25">
        <f t="shared" si="25"/>
        <v>0.41111111111111115</v>
      </c>
      <c r="P212" s="25">
        <f t="shared" si="25"/>
        <v>1.2444444444444447</v>
      </c>
      <c r="Q212" s="25"/>
      <c r="R212" s="25">
        <f t="shared" si="26"/>
        <v>0.41111111111111115</v>
      </c>
      <c r="S212" s="25">
        <f t="shared" si="26"/>
        <v>1.2444444444444447</v>
      </c>
      <c r="T212" s="27"/>
    </row>
    <row r="213" spans="1:20" ht="19.5">
      <c r="A213" s="20">
        <v>78</v>
      </c>
      <c r="B213" s="21" t="s">
        <v>223</v>
      </c>
      <c r="C213" s="21" t="s">
        <v>350</v>
      </c>
      <c r="D213" s="21"/>
      <c r="E213" s="21" t="s">
        <v>352</v>
      </c>
      <c r="F213" s="21"/>
      <c r="G213" s="23">
        <v>131</v>
      </c>
      <c r="H213" s="24">
        <f t="shared" si="22"/>
        <v>5</v>
      </c>
      <c r="I213" s="24">
        <f t="shared" si="23"/>
        <v>4.9666666666666668</v>
      </c>
      <c r="J213" s="24">
        <f t="shared" si="27"/>
        <v>1.2333333333333334</v>
      </c>
      <c r="K213" s="24">
        <f t="shared" si="28"/>
        <v>3.7333333333333338</v>
      </c>
      <c r="L213" s="25">
        <f t="shared" si="24"/>
        <v>0.41111111111111115</v>
      </c>
      <c r="M213" s="26">
        <f t="shared" si="24"/>
        <v>1.2444444444444447</v>
      </c>
      <c r="N213" s="25"/>
      <c r="O213" s="25">
        <f t="shared" si="25"/>
        <v>0.41111111111111115</v>
      </c>
      <c r="P213" s="25">
        <f t="shared" si="25"/>
        <v>1.2444444444444447</v>
      </c>
      <c r="Q213" s="25"/>
      <c r="R213" s="25">
        <f t="shared" si="26"/>
        <v>0.41111111111111115</v>
      </c>
      <c r="S213" s="25">
        <f t="shared" si="26"/>
        <v>1.2444444444444447</v>
      </c>
      <c r="T213" s="27"/>
    </row>
    <row r="214" spans="1:20" ht="19.5">
      <c r="A214" s="20">
        <v>79</v>
      </c>
      <c r="B214" s="21" t="s">
        <v>223</v>
      </c>
      <c r="C214" s="21" t="s">
        <v>353</v>
      </c>
      <c r="D214" s="21"/>
      <c r="E214" s="21" t="s">
        <v>354</v>
      </c>
      <c r="F214" s="21"/>
      <c r="G214" s="23">
        <v>86</v>
      </c>
      <c r="H214" s="24">
        <f t="shared" si="22"/>
        <v>3</v>
      </c>
      <c r="I214" s="24">
        <f t="shared" si="23"/>
        <v>2.98</v>
      </c>
      <c r="J214" s="24">
        <f t="shared" si="27"/>
        <v>0.73999999999999988</v>
      </c>
      <c r="K214" s="24">
        <f t="shared" si="28"/>
        <v>2.2400000000000002</v>
      </c>
      <c r="L214" s="25">
        <f t="shared" si="24"/>
        <v>0.24666666666666662</v>
      </c>
      <c r="M214" s="26">
        <f t="shared" si="24"/>
        <v>0.7466666666666667</v>
      </c>
      <c r="N214" s="25"/>
      <c r="O214" s="25">
        <f t="shared" si="25"/>
        <v>0.24666666666666662</v>
      </c>
      <c r="P214" s="25">
        <f t="shared" si="25"/>
        <v>0.7466666666666667</v>
      </c>
      <c r="Q214" s="25"/>
      <c r="R214" s="25">
        <f t="shared" si="26"/>
        <v>0.24666666666666662</v>
      </c>
      <c r="S214" s="25">
        <f t="shared" si="26"/>
        <v>0.7466666666666667</v>
      </c>
      <c r="T214" s="27"/>
    </row>
    <row r="215" spans="1:20" ht="19.5">
      <c r="A215" s="20">
        <v>80</v>
      </c>
      <c r="B215" s="21" t="s">
        <v>223</v>
      </c>
      <c r="C215" s="21" t="s">
        <v>355</v>
      </c>
      <c r="D215" s="21"/>
      <c r="E215" s="21" t="s">
        <v>356</v>
      </c>
      <c r="F215" s="21"/>
      <c r="G215" s="23">
        <v>131</v>
      </c>
      <c r="H215" s="24">
        <f t="shared" si="22"/>
        <v>5</v>
      </c>
      <c r="I215" s="24">
        <f t="shared" si="23"/>
        <v>4.9666666666666668</v>
      </c>
      <c r="J215" s="24">
        <f t="shared" si="27"/>
        <v>1.2333333333333334</v>
      </c>
      <c r="K215" s="24">
        <f t="shared" si="28"/>
        <v>3.7333333333333338</v>
      </c>
      <c r="L215" s="25">
        <f t="shared" si="24"/>
        <v>0.41111111111111115</v>
      </c>
      <c r="M215" s="26">
        <f t="shared" si="24"/>
        <v>1.2444444444444447</v>
      </c>
      <c r="N215" s="25"/>
      <c r="O215" s="25">
        <f t="shared" si="25"/>
        <v>0.41111111111111115</v>
      </c>
      <c r="P215" s="25">
        <f t="shared" si="25"/>
        <v>1.2444444444444447</v>
      </c>
      <c r="Q215" s="25"/>
      <c r="R215" s="25">
        <f t="shared" si="26"/>
        <v>0.41111111111111115</v>
      </c>
      <c r="S215" s="25">
        <f t="shared" si="26"/>
        <v>1.2444444444444447</v>
      </c>
      <c r="T215" s="27"/>
    </row>
    <row r="216" spans="1:20" ht="19.5">
      <c r="A216" s="20">
        <v>81</v>
      </c>
      <c r="B216" s="21" t="s">
        <v>223</v>
      </c>
      <c r="C216" s="21" t="s">
        <v>357</v>
      </c>
      <c r="D216" s="21"/>
      <c r="E216" s="21" t="s">
        <v>358</v>
      </c>
      <c r="F216" s="21"/>
      <c r="G216" s="23">
        <v>175</v>
      </c>
      <c r="H216" s="24">
        <f t="shared" si="22"/>
        <v>6</v>
      </c>
      <c r="I216" s="24">
        <f t="shared" si="23"/>
        <v>5.96</v>
      </c>
      <c r="J216" s="24">
        <f t="shared" si="27"/>
        <v>1.4799999999999998</v>
      </c>
      <c r="K216" s="24">
        <f t="shared" si="28"/>
        <v>4.4800000000000004</v>
      </c>
      <c r="L216" s="25">
        <f t="shared" si="24"/>
        <v>0.49333333333333323</v>
      </c>
      <c r="M216" s="26">
        <f t="shared" si="24"/>
        <v>1.4933333333333334</v>
      </c>
      <c r="N216" s="25"/>
      <c r="O216" s="25">
        <f t="shared" si="25"/>
        <v>0.49333333333333323</v>
      </c>
      <c r="P216" s="25">
        <f t="shared" si="25"/>
        <v>1.4933333333333334</v>
      </c>
      <c r="Q216" s="25"/>
      <c r="R216" s="25">
        <f t="shared" si="26"/>
        <v>0.49333333333333323</v>
      </c>
      <c r="S216" s="25">
        <f t="shared" si="26"/>
        <v>1.4933333333333334</v>
      </c>
      <c r="T216" s="27"/>
    </row>
    <row r="217" spans="1:20" ht="19.5">
      <c r="A217" s="20">
        <v>82</v>
      </c>
      <c r="B217" s="21" t="s">
        <v>223</v>
      </c>
      <c r="C217" s="21" t="s">
        <v>357</v>
      </c>
      <c r="D217" s="21"/>
      <c r="E217" s="21" t="s">
        <v>359</v>
      </c>
      <c r="F217" s="21"/>
      <c r="G217" s="23">
        <v>124</v>
      </c>
      <c r="H217" s="24">
        <f t="shared" si="22"/>
        <v>4</v>
      </c>
      <c r="I217" s="24">
        <f t="shared" si="23"/>
        <v>3.9733333333333336</v>
      </c>
      <c r="J217" s="24">
        <f t="shared" si="27"/>
        <v>0.98666666666666669</v>
      </c>
      <c r="K217" s="24">
        <f t="shared" si="28"/>
        <v>2.9866666666666668</v>
      </c>
      <c r="L217" s="25">
        <f t="shared" si="24"/>
        <v>0.3288888888888889</v>
      </c>
      <c r="M217" s="26">
        <f t="shared" si="24"/>
        <v>0.99555555555555564</v>
      </c>
      <c r="N217" s="25"/>
      <c r="O217" s="25">
        <f t="shared" si="25"/>
        <v>0.3288888888888889</v>
      </c>
      <c r="P217" s="25">
        <f t="shared" si="25"/>
        <v>0.99555555555555564</v>
      </c>
      <c r="Q217" s="25"/>
      <c r="R217" s="25">
        <f t="shared" si="26"/>
        <v>0.3288888888888889</v>
      </c>
      <c r="S217" s="25">
        <f t="shared" si="26"/>
        <v>0.99555555555555564</v>
      </c>
      <c r="T217" s="27"/>
    </row>
    <row r="218" spans="1:20" ht="19.5">
      <c r="A218" s="20">
        <v>83</v>
      </c>
      <c r="B218" s="21" t="s">
        <v>223</v>
      </c>
      <c r="C218" s="21" t="s">
        <v>350</v>
      </c>
      <c r="D218" s="21"/>
      <c r="E218" s="21" t="s">
        <v>360</v>
      </c>
      <c r="F218" s="21"/>
      <c r="G218" s="23">
        <v>148</v>
      </c>
      <c r="H218" s="24">
        <f t="shared" si="22"/>
        <v>5</v>
      </c>
      <c r="I218" s="24">
        <f t="shared" si="23"/>
        <v>4.9666666666666668</v>
      </c>
      <c r="J218" s="24">
        <f t="shared" si="27"/>
        <v>1.2333333333333334</v>
      </c>
      <c r="K218" s="24">
        <f t="shared" si="28"/>
        <v>3.7333333333333338</v>
      </c>
      <c r="L218" s="25">
        <f t="shared" si="24"/>
        <v>0.41111111111111115</v>
      </c>
      <c r="M218" s="26">
        <f t="shared" si="24"/>
        <v>1.2444444444444447</v>
      </c>
      <c r="N218" s="25"/>
      <c r="O218" s="25">
        <f t="shared" si="25"/>
        <v>0.41111111111111115</v>
      </c>
      <c r="P218" s="25">
        <f t="shared" si="25"/>
        <v>1.2444444444444447</v>
      </c>
      <c r="Q218" s="25"/>
      <c r="R218" s="25">
        <f t="shared" si="26"/>
        <v>0.41111111111111115</v>
      </c>
      <c r="S218" s="25">
        <f t="shared" si="26"/>
        <v>1.2444444444444447</v>
      </c>
      <c r="T218" s="27"/>
    </row>
    <row r="219" spans="1:20" ht="19.5">
      <c r="A219" s="20">
        <v>84</v>
      </c>
      <c r="B219" s="21" t="s">
        <v>223</v>
      </c>
      <c r="C219" s="21" t="s">
        <v>268</v>
      </c>
      <c r="D219" s="21"/>
      <c r="E219" s="21" t="s">
        <v>361</v>
      </c>
      <c r="F219" s="21"/>
      <c r="G219" s="23">
        <v>234</v>
      </c>
      <c r="H219" s="24">
        <f t="shared" si="22"/>
        <v>8</v>
      </c>
      <c r="I219" s="24">
        <f t="shared" si="23"/>
        <v>7.9466666666666672</v>
      </c>
      <c r="J219" s="24">
        <f t="shared" si="27"/>
        <v>1.9733333333333334</v>
      </c>
      <c r="K219" s="24">
        <f t="shared" si="28"/>
        <v>5.9733333333333336</v>
      </c>
      <c r="L219" s="25">
        <f t="shared" si="24"/>
        <v>0.65777777777777779</v>
      </c>
      <c r="M219" s="26">
        <f t="shared" si="24"/>
        <v>1.9911111111111113</v>
      </c>
      <c r="N219" s="25"/>
      <c r="O219" s="25">
        <f t="shared" si="25"/>
        <v>0.65777777777777779</v>
      </c>
      <c r="P219" s="25">
        <f t="shared" si="25"/>
        <v>1.9911111111111113</v>
      </c>
      <c r="Q219" s="25"/>
      <c r="R219" s="25">
        <f t="shared" si="26"/>
        <v>0.65777777777777779</v>
      </c>
      <c r="S219" s="25">
        <f t="shared" si="26"/>
        <v>1.9911111111111113</v>
      </c>
      <c r="T219" s="27"/>
    </row>
    <row r="220" spans="1:20" ht="19.5">
      <c r="A220" s="20">
        <v>85</v>
      </c>
      <c r="B220" s="21" t="s">
        <v>223</v>
      </c>
      <c r="C220" s="21" t="s">
        <v>362</v>
      </c>
      <c r="D220" s="21"/>
      <c r="E220" s="21" t="s">
        <v>363</v>
      </c>
      <c r="F220" s="21"/>
      <c r="G220" s="23">
        <v>187</v>
      </c>
      <c r="H220" s="24">
        <f t="shared" si="22"/>
        <v>7</v>
      </c>
      <c r="I220" s="24">
        <f t="shared" si="23"/>
        <v>6.953333333333334</v>
      </c>
      <c r="J220" s="24">
        <f t="shared" si="27"/>
        <v>1.7266666666666666</v>
      </c>
      <c r="K220" s="24">
        <f t="shared" si="28"/>
        <v>5.2266666666666675</v>
      </c>
      <c r="L220" s="25">
        <f t="shared" si="24"/>
        <v>0.57555555555555549</v>
      </c>
      <c r="M220" s="26">
        <f t="shared" si="24"/>
        <v>1.7422222222222226</v>
      </c>
      <c r="N220" s="25"/>
      <c r="O220" s="25">
        <f t="shared" si="25"/>
        <v>0.57555555555555549</v>
      </c>
      <c r="P220" s="25">
        <f t="shared" si="25"/>
        <v>1.7422222222222226</v>
      </c>
      <c r="Q220" s="25"/>
      <c r="R220" s="25">
        <f t="shared" si="26"/>
        <v>0.57555555555555549</v>
      </c>
      <c r="S220" s="25">
        <f t="shared" si="26"/>
        <v>1.7422222222222226</v>
      </c>
      <c r="T220" s="27"/>
    </row>
    <row r="221" spans="1:20" ht="19.5">
      <c r="A221" s="20">
        <v>86</v>
      </c>
      <c r="B221" s="21" t="s">
        <v>223</v>
      </c>
      <c r="C221" s="21" t="s">
        <v>350</v>
      </c>
      <c r="D221" s="21"/>
      <c r="E221" s="21" t="s">
        <v>364</v>
      </c>
      <c r="F221" s="21"/>
      <c r="G221" s="23">
        <v>249</v>
      </c>
      <c r="H221" s="24">
        <f t="shared" si="22"/>
        <v>9</v>
      </c>
      <c r="I221" s="24">
        <f t="shared" si="23"/>
        <v>8.9400000000000013</v>
      </c>
      <c r="J221" s="24">
        <f t="shared" si="27"/>
        <v>2.2200000000000002</v>
      </c>
      <c r="K221" s="24">
        <f t="shared" si="28"/>
        <v>6.7200000000000015</v>
      </c>
      <c r="L221" s="25">
        <f t="shared" si="24"/>
        <v>0.7400000000000001</v>
      </c>
      <c r="M221" s="26">
        <f t="shared" si="24"/>
        <v>2.2400000000000007</v>
      </c>
      <c r="N221" s="25"/>
      <c r="O221" s="25">
        <f t="shared" si="25"/>
        <v>0.7400000000000001</v>
      </c>
      <c r="P221" s="25">
        <f t="shared" si="25"/>
        <v>2.2400000000000007</v>
      </c>
      <c r="Q221" s="25"/>
      <c r="R221" s="25">
        <f t="shared" si="26"/>
        <v>0.7400000000000001</v>
      </c>
      <c r="S221" s="25">
        <f t="shared" si="26"/>
        <v>2.2400000000000007</v>
      </c>
      <c r="T221" s="27"/>
    </row>
    <row r="222" spans="1:20" ht="19.5">
      <c r="A222" s="20">
        <v>87</v>
      </c>
      <c r="B222" s="21" t="s">
        <v>223</v>
      </c>
      <c r="C222" s="21" t="s">
        <v>365</v>
      </c>
      <c r="D222" s="21"/>
      <c r="E222" s="21" t="s">
        <v>366</v>
      </c>
      <c r="F222" s="21"/>
      <c r="G222" s="23">
        <v>60</v>
      </c>
      <c r="H222" s="24">
        <f t="shared" si="22"/>
        <v>2</v>
      </c>
      <c r="I222" s="24">
        <f t="shared" si="23"/>
        <v>1.9866666666666668</v>
      </c>
      <c r="J222" s="24">
        <f t="shared" si="27"/>
        <v>0.49333333333333335</v>
      </c>
      <c r="K222" s="24">
        <f t="shared" si="28"/>
        <v>1.4933333333333334</v>
      </c>
      <c r="L222" s="25">
        <f t="shared" si="24"/>
        <v>0.16444444444444445</v>
      </c>
      <c r="M222" s="26">
        <f t="shared" si="24"/>
        <v>0.49777777777777782</v>
      </c>
      <c r="N222" s="25"/>
      <c r="O222" s="25">
        <f t="shared" si="25"/>
        <v>0.16444444444444445</v>
      </c>
      <c r="P222" s="25">
        <f t="shared" si="25"/>
        <v>0.49777777777777782</v>
      </c>
      <c r="Q222" s="25"/>
      <c r="R222" s="25">
        <f t="shared" si="26"/>
        <v>0.16444444444444445</v>
      </c>
      <c r="S222" s="25">
        <f t="shared" si="26"/>
        <v>0.49777777777777782</v>
      </c>
      <c r="T222" s="27"/>
    </row>
    <row r="223" spans="1:20" ht="19.5">
      <c r="A223" s="20">
        <v>88</v>
      </c>
      <c r="B223" s="21" t="s">
        <v>223</v>
      </c>
      <c r="C223" s="21" t="s">
        <v>367</v>
      </c>
      <c r="D223" s="21"/>
      <c r="E223" s="21" t="s">
        <v>368</v>
      </c>
      <c r="F223" s="21"/>
      <c r="G223" s="23">
        <v>105</v>
      </c>
      <c r="H223" s="24">
        <f t="shared" si="22"/>
        <v>4</v>
      </c>
      <c r="I223" s="24">
        <f t="shared" si="23"/>
        <v>3.9733333333333336</v>
      </c>
      <c r="J223" s="24">
        <f t="shared" si="27"/>
        <v>0.98666666666666669</v>
      </c>
      <c r="K223" s="24">
        <f t="shared" si="28"/>
        <v>2.9866666666666668</v>
      </c>
      <c r="L223" s="25">
        <f t="shared" si="24"/>
        <v>0.3288888888888889</v>
      </c>
      <c r="M223" s="26">
        <f t="shared" si="24"/>
        <v>0.99555555555555564</v>
      </c>
      <c r="N223" s="25"/>
      <c r="O223" s="25">
        <f t="shared" si="25"/>
        <v>0.3288888888888889</v>
      </c>
      <c r="P223" s="25">
        <f t="shared" si="25"/>
        <v>0.99555555555555564</v>
      </c>
      <c r="Q223" s="25"/>
      <c r="R223" s="25">
        <f t="shared" si="26"/>
        <v>0.3288888888888889</v>
      </c>
      <c r="S223" s="25">
        <f t="shared" si="26"/>
        <v>0.99555555555555564</v>
      </c>
      <c r="T223" s="27"/>
    </row>
    <row r="224" spans="1:20" ht="19.5">
      <c r="A224" s="20">
        <v>89</v>
      </c>
      <c r="B224" s="21" t="s">
        <v>223</v>
      </c>
      <c r="C224" s="21" t="s">
        <v>367</v>
      </c>
      <c r="D224" s="21"/>
      <c r="E224" s="21" t="s">
        <v>369</v>
      </c>
      <c r="F224" s="21"/>
      <c r="G224" s="23">
        <v>130</v>
      </c>
      <c r="H224" s="24">
        <f t="shared" si="22"/>
        <v>5</v>
      </c>
      <c r="I224" s="24">
        <f t="shared" si="23"/>
        <v>4.9666666666666668</v>
      </c>
      <c r="J224" s="24">
        <f t="shared" si="27"/>
        <v>1.2333333333333334</v>
      </c>
      <c r="K224" s="24">
        <f t="shared" si="28"/>
        <v>3.7333333333333338</v>
      </c>
      <c r="L224" s="25">
        <f t="shared" si="24"/>
        <v>0.41111111111111115</v>
      </c>
      <c r="M224" s="26">
        <f t="shared" si="24"/>
        <v>1.2444444444444447</v>
      </c>
      <c r="N224" s="25"/>
      <c r="O224" s="25">
        <f t="shared" si="25"/>
        <v>0.41111111111111115</v>
      </c>
      <c r="P224" s="25">
        <f t="shared" si="25"/>
        <v>1.2444444444444447</v>
      </c>
      <c r="Q224" s="25"/>
      <c r="R224" s="25">
        <f t="shared" si="26"/>
        <v>0.41111111111111115</v>
      </c>
      <c r="S224" s="25">
        <f t="shared" si="26"/>
        <v>1.2444444444444447</v>
      </c>
      <c r="T224" s="27"/>
    </row>
    <row r="225" spans="1:20" ht="19.5">
      <c r="A225" s="20">
        <v>90</v>
      </c>
      <c r="B225" s="21" t="s">
        <v>223</v>
      </c>
      <c r="C225" s="21" t="s">
        <v>370</v>
      </c>
      <c r="D225" s="21"/>
      <c r="E225" s="21" t="s">
        <v>371</v>
      </c>
      <c r="F225" s="21"/>
      <c r="G225" s="23">
        <v>92</v>
      </c>
      <c r="H225" s="24">
        <f t="shared" si="22"/>
        <v>3</v>
      </c>
      <c r="I225" s="24">
        <f t="shared" si="23"/>
        <v>2.98</v>
      </c>
      <c r="J225" s="24">
        <f t="shared" si="27"/>
        <v>0.73999999999999988</v>
      </c>
      <c r="K225" s="24">
        <f t="shared" si="28"/>
        <v>2.2400000000000002</v>
      </c>
      <c r="L225" s="25">
        <f t="shared" si="24"/>
        <v>0.24666666666666662</v>
      </c>
      <c r="M225" s="26">
        <f t="shared" si="24"/>
        <v>0.7466666666666667</v>
      </c>
      <c r="N225" s="25"/>
      <c r="O225" s="25">
        <f t="shared" si="25"/>
        <v>0.24666666666666662</v>
      </c>
      <c r="P225" s="25">
        <f t="shared" si="25"/>
        <v>0.7466666666666667</v>
      </c>
      <c r="Q225" s="25"/>
      <c r="R225" s="25">
        <f t="shared" si="26"/>
        <v>0.24666666666666662</v>
      </c>
      <c r="S225" s="25">
        <f t="shared" si="26"/>
        <v>0.7466666666666667</v>
      </c>
      <c r="T225" s="27"/>
    </row>
    <row r="226" spans="1:20" ht="19.5">
      <c r="A226" s="20">
        <v>91</v>
      </c>
      <c r="B226" s="21" t="s">
        <v>223</v>
      </c>
      <c r="C226" s="21" t="s">
        <v>372</v>
      </c>
      <c r="D226" s="21"/>
      <c r="E226" s="21" t="s">
        <v>373</v>
      </c>
      <c r="F226" s="21"/>
      <c r="G226" s="23">
        <v>131</v>
      </c>
      <c r="H226" s="24">
        <f t="shared" si="22"/>
        <v>5</v>
      </c>
      <c r="I226" s="24">
        <f t="shared" si="23"/>
        <v>4.9666666666666668</v>
      </c>
      <c r="J226" s="24">
        <f t="shared" si="27"/>
        <v>1.2333333333333334</v>
      </c>
      <c r="K226" s="24">
        <f t="shared" si="28"/>
        <v>3.7333333333333338</v>
      </c>
      <c r="L226" s="25">
        <f t="shared" si="24"/>
        <v>0.41111111111111115</v>
      </c>
      <c r="M226" s="26">
        <f t="shared" si="24"/>
        <v>1.2444444444444447</v>
      </c>
      <c r="N226" s="25"/>
      <c r="O226" s="25">
        <f t="shared" si="25"/>
        <v>0.41111111111111115</v>
      </c>
      <c r="P226" s="25">
        <f t="shared" si="25"/>
        <v>1.2444444444444447</v>
      </c>
      <c r="Q226" s="25"/>
      <c r="R226" s="25">
        <f t="shared" si="26"/>
        <v>0.41111111111111115</v>
      </c>
      <c r="S226" s="25">
        <f t="shared" si="26"/>
        <v>1.2444444444444447</v>
      </c>
      <c r="T226" s="27"/>
    </row>
    <row r="227" spans="1:20" ht="19.5">
      <c r="A227" s="20">
        <v>92</v>
      </c>
      <c r="B227" s="21" t="s">
        <v>223</v>
      </c>
      <c r="C227" s="21" t="s">
        <v>374</v>
      </c>
      <c r="D227" s="21"/>
      <c r="E227" s="21" t="s">
        <v>375</v>
      </c>
      <c r="F227" s="21"/>
      <c r="G227" s="23">
        <v>126</v>
      </c>
      <c r="H227" s="24">
        <f t="shared" si="22"/>
        <v>5</v>
      </c>
      <c r="I227" s="24">
        <f t="shared" si="23"/>
        <v>4.9666666666666668</v>
      </c>
      <c r="J227" s="24">
        <f t="shared" si="27"/>
        <v>1.2333333333333334</v>
      </c>
      <c r="K227" s="24">
        <f t="shared" si="28"/>
        <v>3.7333333333333338</v>
      </c>
      <c r="L227" s="25">
        <f t="shared" si="24"/>
        <v>0.41111111111111115</v>
      </c>
      <c r="M227" s="26">
        <f t="shared" si="24"/>
        <v>1.2444444444444447</v>
      </c>
      <c r="N227" s="25"/>
      <c r="O227" s="25">
        <f t="shared" si="25"/>
        <v>0.41111111111111115</v>
      </c>
      <c r="P227" s="25">
        <f t="shared" si="25"/>
        <v>1.2444444444444447</v>
      </c>
      <c r="Q227" s="25"/>
      <c r="R227" s="25">
        <f t="shared" si="26"/>
        <v>0.41111111111111115</v>
      </c>
      <c r="S227" s="25">
        <f t="shared" si="26"/>
        <v>1.2444444444444447</v>
      </c>
      <c r="T227" s="27"/>
    </row>
    <row r="228" spans="1:20" ht="19.5">
      <c r="A228" s="20">
        <v>93</v>
      </c>
      <c r="B228" s="21" t="s">
        <v>223</v>
      </c>
      <c r="C228" s="21" t="s">
        <v>376</v>
      </c>
      <c r="D228" s="21"/>
      <c r="E228" s="21" t="s">
        <v>377</v>
      </c>
      <c r="F228" s="21"/>
      <c r="G228" s="23">
        <v>239</v>
      </c>
      <c r="H228" s="24">
        <f t="shared" si="22"/>
        <v>9</v>
      </c>
      <c r="I228" s="24">
        <f t="shared" si="23"/>
        <v>8.9400000000000013</v>
      </c>
      <c r="J228" s="24">
        <f t="shared" si="27"/>
        <v>2.2200000000000002</v>
      </c>
      <c r="K228" s="24">
        <f t="shared" si="28"/>
        <v>6.7200000000000015</v>
      </c>
      <c r="L228" s="25">
        <f t="shared" si="24"/>
        <v>0.7400000000000001</v>
      </c>
      <c r="M228" s="26">
        <f t="shared" si="24"/>
        <v>2.2400000000000007</v>
      </c>
      <c r="N228" s="25"/>
      <c r="O228" s="25">
        <f t="shared" si="25"/>
        <v>0.7400000000000001</v>
      </c>
      <c r="P228" s="25">
        <f t="shared" si="25"/>
        <v>2.2400000000000007</v>
      </c>
      <c r="Q228" s="25"/>
      <c r="R228" s="25">
        <f t="shared" si="26"/>
        <v>0.7400000000000001</v>
      </c>
      <c r="S228" s="25">
        <f t="shared" si="26"/>
        <v>2.2400000000000007</v>
      </c>
      <c r="T228" s="27"/>
    </row>
    <row r="229" spans="1:20" ht="19.5">
      <c r="A229" s="20">
        <v>94</v>
      </c>
      <c r="B229" s="21" t="s">
        <v>223</v>
      </c>
      <c r="C229" s="21" t="s">
        <v>378</v>
      </c>
      <c r="D229" s="21"/>
      <c r="E229" s="21" t="s">
        <v>379</v>
      </c>
      <c r="F229" s="21"/>
      <c r="G229" s="23">
        <v>127</v>
      </c>
      <c r="H229" s="24">
        <f t="shared" si="22"/>
        <v>5</v>
      </c>
      <c r="I229" s="24">
        <f t="shared" si="23"/>
        <v>4.9666666666666668</v>
      </c>
      <c r="J229" s="24">
        <f t="shared" si="27"/>
        <v>1.2333333333333334</v>
      </c>
      <c r="K229" s="24">
        <f t="shared" si="28"/>
        <v>3.7333333333333338</v>
      </c>
      <c r="L229" s="25">
        <f t="shared" si="24"/>
        <v>0.41111111111111115</v>
      </c>
      <c r="M229" s="26">
        <f t="shared" si="24"/>
        <v>1.2444444444444447</v>
      </c>
      <c r="N229" s="25"/>
      <c r="O229" s="25">
        <f t="shared" si="25"/>
        <v>0.41111111111111115</v>
      </c>
      <c r="P229" s="25">
        <f t="shared" si="25"/>
        <v>1.2444444444444447</v>
      </c>
      <c r="Q229" s="25"/>
      <c r="R229" s="25">
        <f t="shared" si="26"/>
        <v>0.41111111111111115</v>
      </c>
      <c r="S229" s="25">
        <f t="shared" si="26"/>
        <v>1.2444444444444447</v>
      </c>
      <c r="T229" s="27"/>
    </row>
    <row r="230" spans="1:20" ht="19.5">
      <c r="A230" s="20">
        <v>95</v>
      </c>
      <c r="B230" s="21" t="s">
        <v>223</v>
      </c>
      <c r="C230" s="21" t="s">
        <v>378</v>
      </c>
      <c r="D230" s="21"/>
      <c r="E230" s="21" t="s">
        <v>380</v>
      </c>
      <c r="F230" s="21"/>
      <c r="G230" s="23">
        <v>127</v>
      </c>
      <c r="H230" s="24">
        <f t="shared" si="22"/>
        <v>5</v>
      </c>
      <c r="I230" s="24">
        <f t="shared" si="23"/>
        <v>4.9666666666666668</v>
      </c>
      <c r="J230" s="24">
        <f t="shared" si="27"/>
        <v>1.2333333333333334</v>
      </c>
      <c r="K230" s="24">
        <f t="shared" si="28"/>
        <v>3.7333333333333338</v>
      </c>
      <c r="L230" s="25">
        <f t="shared" si="24"/>
        <v>0.41111111111111115</v>
      </c>
      <c r="M230" s="26">
        <f t="shared" si="24"/>
        <v>1.2444444444444447</v>
      </c>
      <c r="N230" s="25"/>
      <c r="O230" s="25">
        <f t="shared" si="25"/>
        <v>0.41111111111111115</v>
      </c>
      <c r="P230" s="25">
        <f t="shared" si="25"/>
        <v>1.2444444444444447</v>
      </c>
      <c r="Q230" s="25"/>
      <c r="R230" s="25">
        <f t="shared" si="26"/>
        <v>0.41111111111111115</v>
      </c>
      <c r="S230" s="25">
        <f t="shared" si="26"/>
        <v>1.2444444444444447</v>
      </c>
      <c r="T230" s="27"/>
    </row>
    <row r="231" spans="1:20" ht="19.5">
      <c r="A231" s="20">
        <v>96</v>
      </c>
      <c r="B231" s="21" t="s">
        <v>223</v>
      </c>
      <c r="C231" s="21" t="s">
        <v>381</v>
      </c>
      <c r="D231" s="21"/>
      <c r="E231" s="21" t="s">
        <v>382</v>
      </c>
      <c r="F231" s="21"/>
      <c r="G231" s="23">
        <v>96</v>
      </c>
      <c r="H231" s="24">
        <f t="shared" si="22"/>
        <v>3</v>
      </c>
      <c r="I231" s="24">
        <f t="shared" si="23"/>
        <v>2.98</v>
      </c>
      <c r="J231" s="24">
        <f t="shared" si="27"/>
        <v>0.73999999999999988</v>
      </c>
      <c r="K231" s="24">
        <f t="shared" si="28"/>
        <v>2.2400000000000002</v>
      </c>
      <c r="L231" s="25">
        <f t="shared" si="24"/>
        <v>0.24666666666666662</v>
      </c>
      <c r="M231" s="26">
        <f t="shared" si="24"/>
        <v>0.7466666666666667</v>
      </c>
      <c r="N231" s="25"/>
      <c r="O231" s="25">
        <f t="shared" si="25"/>
        <v>0.24666666666666662</v>
      </c>
      <c r="P231" s="25">
        <f t="shared" si="25"/>
        <v>0.7466666666666667</v>
      </c>
      <c r="Q231" s="25"/>
      <c r="R231" s="25">
        <f t="shared" si="26"/>
        <v>0.24666666666666662</v>
      </c>
      <c r="S231" s="25">
        <f t="shared" si="26"/>
        <v>0.7466666666666667</v>
      </c>
      <c r="T231" s="27"/>
    </row>
    <row r="232" spans="1:20" ht="19.5">
      <c r="A232" s="20">
        <v>97</v>
      </c>
      <c r="B232" s="21" t="s">
        <v>223</v>
      </c>
      <c r="C232" s="21" t="s">
        <v>383</v>
      </c>
      <c r="D232" s="21"/>
      <c r="E232" s="21" t="s">
        <v>384</v>
      </c>
      <c r="F232" s="21"/>
      <c r="G232" s="23">
        <v>85</v>
      </c>
      <c r="H232" s="24">
        <f t="shared" si="22"/>
        <v>3</v>
      </c>
      <c r="I232" s="24">
        <f t="shared" si="23"/>
        <v>2.98</v>
      </c>
      <c r="J232" s="24">
        <f t="shared" si="27"/>
        <v>0.73999999999999988</v>
      </c>
      <c r="K232" s="24">
        <f t="shared" si="28"/>
        <v>2.2400000000000002</v>
      </c>
      <c r="L232" s="25">
        <f t="shared" si="24"/>
        <v>0.24666666666666662</v>
      </c>
      <c r="M232" s="26">
        <f t="shared" si="24"/>
        <v>0.7466666666666667</v>
      </c>
      <c r="N232" s="25"/>
      <c r="O232" s="25">
        <f t="shared" si="25"/>
        <v>0.24666666666666662</v>
      </c>
      <c r="P232" s="25">
        <f t="shared" si="25"/>
        <v>0.7466666666666667</v>
      </c>
      <c r="Q232" s="25"/>
      <c r="R232" s="25">
        <f t="shared" si="26"/>
        <v>0.24666666666666662</v>
      </c>
      <c r="S232" s="25">
        <f t="shared" si="26"/>
        <v>0.7466666666666667</v>
      </c>
      <c r="T232" s="27"/>
    </row>
    <row r="233" spans="1:20" ht="19.5">
      <c r="A233" s="20">
        <v>98</v>
      </c>
      <c r="B233" s="21" t="s">
        <v>223</v>
      </c>
      <c r="C233" s="21" t="s">
        <v>383</v>
      </c>
      <c r="D233" s="21"/>
      <c r="E233" s="21" t="s">
        <v>385</v>
      </c>
      <c r="F233" s="21"/>
      <c r="G233" s="23">
        <v>99</v>
      </c>
      <c r="H233" s="24">
        <f t="shared" si="22"/>
        <v>4</v>
      </c>
      <c r="I233" s="24">
        <f t="shared" si="23"/>
        <v>3.9733333333333336</v>
      </c>
      <c r="J233" s="24">
        <f t="shared" si="27"/>
        <v>0.98666666666666669</v>
      </c>
      <c r="K233" s="24">
        <f t="shared" si="28"/>
        <v>2.9866666666666668</v>
      </c>
      <c r="L233" s="25">
        <f t="shared" si="24"/>
        <v>0.3288888888888889</v>
      </c>
      <c r="M233" s="26">
        <f t="shared" si="24"/>
        <v>0.99555555555555564</v>
      </c>
      <c r="N233" s="25"/>
      <c r="O233" s="25">
        <f t="shared" si="25"/>
        <v>0.3288888888888889</v>
      </c>
      <c r="P233" s="25">
        <f t="shared" si="25"/>
        <v>0.99555555555555564</v>
      </c>
      <c r="Q233" s="25"/>
      <c r="R233" s="25">
        <f t="shared" si="26"/>
        <v>0.3288888888888889</v>
      </c>
      <c r="S233" s="25">
        <f t="shared" si="26"/>
        <v>0.99555555555555564</v>
      </c>
      <c r="T233" s="27"/>
    </row>
    <row r="234" spans="1:20" ht="19.5">
      <c r="A234" s="20">
        <v>99</v>
      </c>
      <c r="B234" s="21" t="s">
        <v>223</v>
      </c>
      <c r="C234" s="21" t="s">
        <v>386</v>
      </c>
      <c r="D234" s="21"/>
      <c r="E234" s="21" t="s">
        <v>387</v>
      </c>
      <c r="F234" s="21"/>
      <c r="G234" s="23">
        <v>116</v>
      </c>
      <c r="H234" s="24">
        <f t="shared" si="22"/>
        <v>4</v>
      </c>
      <c r="I234" s="24">
        <f t="shared" si="23"/>
        <v>3.9733333333333336</v>
      </c>
      <c r="J234" s="24">
        <f t="shared" si="27"/>
        <v>0.98666666666666669</v>
      </c>
      <c r="K234" s="24">
        <f t="shared" si="28"/>
        <v>2.9866666666666668</v>
      </c>
      <c r="L234" s="25">
        <f t="shared" si="24"/>
        <v>0.3288888888888889</v>
      </c>
      <c r="M234" s="26">
        <f t="shared" si="24"/>
        <v>0.99555555555555564</v>
      </c>
      <c r="N234" s="25"/>
      <c r="O234" s="25">
        <f t="shared" si="25"/>
        <v>0.3288888888888889</v>
      </c>
      <c r="P234" s="25">
        <f t="shared" si="25"/>
        <v>0.99555555555555564</v>
      </c>
      <c r="Q234" s="25"/>
      <c r="R234" s="25">
        <f t="shared" si="26"/>
        <v>0.3288888888888889</v>
      </c>
      <c r="S234" s="25">
        <f t="shared" si="26"/>
        <v>0.99555555555555564</v>
      </c>
      <c r="T234" s="27"/>
    </row>
    <row r="235" spans="1:20" ht="19.5">
      <c r="A235" s="20">
        <v>100</v>
      </c>
      <c r="B235" s="21" t="s">
        <v>223</v>
      </c>
      <c r="C235" s="21" t="s">
        <v>372</v>
      </c>
      <c r="D235" s="21"/>
      <c r="E235" s="21" t="s">
        <v>388</v>
      </c>
      <c r="F235" s="21"/>
      <c r="G235" s="23">
        <v>90</v>
      </c>
      <c r="H235" s="24">
        <f t="shared" si="22"/>
        <v>3</v>
      </c>
      <c r="I235" s="24">
        <f t="shared" si="23"/>
        <v>2.98</v>
      </c>
      <c r="J235" s="24">
        <f t="shared" si="27"/>
        <v>0.73999999999999988</v>
      </c>
      <c r="K235" s="24">
        <f t="shared" si="28"/>
        <v>2.2400000000000002</v>
      </c>
      <c r="L235" s="25">
        <f t="shared" si="24"/>
        <v>0.24666666666666662</v>
      </c>
      <c r="M235" s="26">
        <f t="shared" si="24"/>
        <v>0.7466666666666667</v>
      </c>
      <c r="N235" s="25"/>
      <c r="O235" s="25">
        <f t="shared" si="25"/>
        <v>0.24666666666666662</v>
      </c>
      <c r="P235" s="25">
        <f t="shared" si="25"/>
        <v>0.7466666666666667</v>
      </c>
      <c r="Q235" s="25"/>
      <c r="R235" s="25">
        <f t="shared" si="26"/>
        <v>0.24666666666666662</v>
      </c>
      <c r="S235" s="25">
        <f t="shared" si="26"/>
        <v>0.7466666666666667</v>
      </c>
      <c r="T235" s="27"/>
    </row>
    <row r="236" spans="1:20" ht="19.5">
      <c r="A236" s="20">
        <v>101</v>
      </c>
      <c r="B236" s="21" t="s">
        <v>223</v>
      </c>
      <c r="C236" s="21" t="s">
        <v>389</v>
      </c>
      <c r="D236" s="21"/>
      <c r="E236" s="21" t="s">
        <v>390</v>
      </c>
      <c r="F236" s="21"/>
      <c r="G236" s="23">
        <v>132</v>
      </c>
      <c r="H236" s="24">
        <f t="shared" si="22"/>
        <v>5</v>
      </c>
      <c r="I236" s="24">
        <f t="shared" si="23"/>
        <v>4.9666666666666668</v>
      </c>
      <c r="J236" s="24">
        <f t="shared" si="27"/>
        <v>1.2333333333333334</v>
      </c>
      <c r="K236" s="24">
        <f t="shared" si="28"/>
        <v>3.7333333333333338</v>
      </c>
      <c r="L236" s="25">
        <f t="shared" si="24"/>
        <v>0.41111111111111115</v>
      </c>
      <c r="M236" s="26">
        <f t="shared" si="24"/>
        <v>1.2444444444444447</v>
      </c>
      <c r="N236" s="25"/>
      <c r="O236" s="25">
        <f t="shared" si="25"/>
        <v>0.41111111111111115</v>
      </c>
      <c r="P236" s="25">
        <f t="shared" si="25"/>
        <v>1.2444444444444447</v>
      </c>
      <c r="Q236" s="25"/>
      <c r="R236" s="25">
        <f t="shared" si="26"/>
        <v>0.41111111111111115</v>
      </c>
      <c r="S236" s="25">
        <f t="shared" si="26"/>
        <v>1.2444444444444447</v>
      </c>
      <c r="T236" s="27"/>
    </row>
    <row r="237" spans="1:20" ht="19.5">
      <c r="A237" s="20">
        <v>102</v>
      </c>
      <c r="B237" s="21" t="s">
        <v>223</v>
      </c>
      <c r="C237" s="21" t="s">
        <v>332</v>
      </c>
      <c r="D237" s="21"/>
      <c r="E237" s="21" t="s">
        <v>391</v>
      </c>
      <c r="F237" s="21"/>
      <c r="G237" s="23">
        <v>67</v>
      </c>
      <c r="H237" s="24">
        <f t="shared" si="22"/>
        <v>2</v>
      </c>
      <c r="I237" s="24">
        <f t="shared" si="23"/>
        <v>1.9866666666666668</v>
      </c>
      <c r="J237" s="24">
        <f t="shared" si="27"/>
        <v>0.49333333333333335</v>
      </c>
      <c r="K237" s="24">
        <f t="shared" si="28"/>
        <v>1.4933333333333334</v>
      </c>
      <c r="L237" s="25">
        <f t="shared" si="24"/>
        <v>0.16444444444444445</v>
      </c>
      <c r="M237" s="26">
        <f t="shared" si="24"/>
        <v>0.49777777777777782</v>
      </c>
      <c r="N237" s="25"/>
      <c r="O237" s="25">
        <f t="shared" si="25"/>
        <v>0.16444444444444445</v>
      </c>
      <c r="P237" s="25">
        <f t="shared" si="25"/>
        <v>0.49777777777777782</v>
      </c>
      <c r="Q237" s="25"/>
      <c r="R237" s="25">
        <f t="shared" si="26"/>
        <v>0.16444444444444445</v>
      </c>
      <c r="S237" s="25">
        <f t="shared" si="26"/>
        <v>0.49777777777777782</v>
      </c>
      <c r="T237" s="27"/>
    </row>
    <row r="238" spans="1:20" ht="19.5">
      <c r="A238" s="20">
        <v>103</v>
      </c>
      <c r="B238" s="21" t="s">
        <v>223</v>
      </c>
      <c r="C238" s="21" t="s">
        <v>392</v>
      </c>
      <c r="D238" s="21"/>
      <c r="E238" s="21" t="s">
        <v>393</v>
      </c>
      <c r="F238" s="21"/>
      <c r="G238" s="23">
        <v>178</v>
      </c>
      <c r="H238" s="24">
        <f t="shared" si="22"/>
        <v>6</v>
      </c>
      <c r="I238" s="24">
        <f t="shared" si="23"/>
        <v>5.96</v>
      </c>
      <c r="J238" s="24">
        <f t="shared" si="27"/>
        <v>1.4799999999999998</v>
      </c>
      <c r="K238" s="24">
        <f t="shared" si="28"/>
        <v>4.4800000000000004</v>
      </c>
      <c r="L238" s="25">
        <f t="shared" si="24"/>
        <v>0.49333333333333323</v>
      </c>
      <c r="M238" s="26">
        <f t="shared" si="24"/>
        <v>1.4933333333333334</v>
      </c>
      <c r="N238" s="25"/>
      <c r="O238" s="25">
        <f t="shared" si="25"/>
        <v>0.49333333333333323</v>
      </c>
      <c r="P238" s="25">
        <f t="shared" si="25"/>
        <v>1.4933333333333334</v>
      </c>
      <c r="Q238" s="25"/>
      <c r="R238" s="25">
        <f t="shared" si="26"/>
        <v>0.49333333333333323</v>
      </c>
      <c r="S238" s="25">
        <f t="shared" si="26"/>
        <v>1.4933333333333334</v>
      </c>
      <c r="T238" s="27"/>
    </row>
    <row r="239" spans="1:20" ht="19.5">
      <c r="A239" s="39">
        <v>104</v>
      </c>
      <c r="B239" s="21" t="s">
        <v>223</v>
      </c>
      <c r="C239" s="40" t="s">
        <v>394</v>
      </c>
      <c r="D239" s="40"/>
      <c r="E239" s="40" t="s">
        <v>395</v>
      </c>
      <c r="F239" s="40"/>
      <c r="G239" s="23">
        <v>212</v>
      </c>
      <c r="H239" s="24">
        <f t="shared" si="22"/>
        <v>8</v>
      </c>
      <c r="I239" s="24">
        <f t="shared" si="23"/>
        <v>7.9466666666666672</v>
      </c>
      <c r="J239" s="24">
        <f t="shared" si="27"/>
        <v>1.9733333333333334</v>
      </c>
      <c r="K239" s="24">
        <f t="shared" si="28"/>
        <v>5.9733333333333336</v>
      </c>
      <c r="L239" s="25">
        <f t="shared" si="24"/>
        <v>0.65777777777777779</v>
      </c>
      <c r="M239" s="26">
        <f t="shared" si="24"/>
        <v>1.9911111111111113</v>
      </c>
      <c r="N239" s="25"/>
      <c r="O239" s="25">
        <f t="shared" si="25"/>
        <v>0.65777777777777779</v>
      </c>
      <c r="P239" s="25">
        <f t="shared" si="25"/>
        <v>1.9911111111111113</v>
      </c>
      <c r="Q239" s="25"/>
      <c r="R239" s="25">
        <f t="shared" si="26"/>
        <v>0.65777777777777779</v>
      </c>
      <c r="S239" s="25">
        <f t="shared" si="26"/>
        <v>1.9911111111111113</v>
      </c>
      <c r="T239" s="27"/>
    </row>
    <row r="240" spans="1:20" ht="19.5">
      <c r="A240" s="39">
        <v>105</v>
      </c>
      <c r="B240" s="21" t="s">
        <v>223</v>
      </c>
      <c r="C240" s="40" t="s">
        <v>396</v>
      </c>
      <c r="D240" s="40"/>
      <c r="E240" s="40" t="s">
        <v>397</v>
      </c>
      <c r="F240" s="40"/>
      <c r="G240" s="23">
        <v>80</v>
      </c>
      <c r="H240" s="24">
        <f t="shared" si="22"/>
        <v>3</v>
      </c>
      <c r="I240" s="24">
        <f t="shared" si="23"/>
        <v>2.98</v>
      </c>
      <c r="J240" s="24">
        <f t="shared" si="27"/>
        <v>0.73999999999999988</v>
      </c>
      <c r="K240" s="24">
        <f t="shared" si="28"/>
        <v>2.2400000000000002</v>
      </c>
      <c r="L240" s="25">
        <f t="shared" si="24"/>
        <v>0.24666666666666662</v>
      </c>
      <c r="M240" s="26">
        <f t="shared" si="24"/>
        <v>0.7466666666666667</v>
      </c>
      <c r="N240" s="25"/>
      <c r="O240" s="25">
        <f t="shared" si="25"/>
        <v>0.24666666666666662</v>
      </c>
      <c r="P240" s="25">
        <f t="shared" si="25"/>
        <v>0.7466666666666667</v>
      </c>
      <c r="Q240" s="25"/>
      <c r="R240" s="25">
        <f t="shared" si="26"/>
        <v>0.24666666666666662</v>
      </c>
      <c r="S240" s="25">
        <f t="shared" si="26"/>
        <v>0.7466666666666667</v>
      </c>
      <c r="T240" s="27"/>
    </row>
    <row r="241" spans="1:20" ht="19.5">
      <c r="A241" s="39">
        <v>106</v>
      </c>
      <c r="B241" s="21" t="s">
        <v>223</v>
      </c>
      <c r="C241" s="40" t="s">
        <v>396</v>
      </c>
      <c r="D241" s="40"/>
      <c r="E241" s="40" t="s">
        <v>398</v>
      </c>
      <c r="F241" s="40"/>
      <c r="G241" s="23">
        <v>128</v>
      </c>
      <c r="H241" s="24">
        <f t="shared" si="22"/>
        <v>5</v>
      </c>
      <c r="I241" s="24">
        <f t="shared" si="23"/>
        <v>4.9666666666666668</v>
      </c>
      <c r="J241" s="24">
        <f t="shared" si="27"/>
        <v>1.2333333333333334</v>
      </c>
      <c r="K241" s="24">
        <f t="shared" si="28"/>
        <v>3.7333333333333338</v>
      </c>
      <c r="L241" s="25">
        <f t="shared" si="24"/>
        <v>0.41111111111111115</v>
      </c>
      <c r="M241" s="26">
        <f t="shared" si="24"/>
        <v>1.2444444444444447</v>
      </c>
      <c r="N241" s="25"/>
      <c r="O241" s="25">
        <f t="shared" si="25"/>
        <v>0.41111111111111115</v>
      </c>
      <c r="P241" s="25">
        <f t="shared" si="25"/>
        <v>1.2444444444444447</v>
      </c>
      <c r="Q241" s="25"/>
      <c r="R241" s="25">
        <f t="shared" si="26"/>
        <v>0.41111111111111115</v>
      </c>
      <c r="S241" s="25">
        <f t="shared" si="26"/>
        <v>1.2444444444444447</v>
      </c>
      <c r="T241" s="27"/>
    </row>
    <row r="242" spans="1:20" ht="19.5">
      <c r="A242" s="39">
        <v>107</v>
      </c>
      <c r="B242" s="21" t="s">
        <v>223</v>
      </c>
      <c r="C242" s="40" t="s">
        <v>260</v>
      </c>
      <c r="D242" s="40"/>
      <c r="E242" s="40" t="s">
        <v>399</v>
      </c>
      <c r="F242" s="40"/>
      <c r="G242" s="23">
        <v>206</v>
      </c>
      <c r="H242" s="24">
        <f t="shared" si="22"/>
        <v>7</v>
      </c>
      <c r="I242" s="24">
        <f t="shared" si="23"/>
        <v>6.953333333333334</v>
      </c>
      <c r="J242" s="24">
        <f t="shared" si="27"/>
        <v>1.7266666666666666</v>
      </c>
      <c r="K242" s="24">
        <f t="shared" si="28"/>
        <v>5.2266666666666675</v>
      </c>
      <c r="L242" s="25">
        <f t="shared" si="24"/>
        <v>0.57555555555555549</v>
      </c>
      <c r="M242" s="26">
        <f t="shared" si="24"/>
        <v>1.7422222222222226</v>
      </c>
      <c r="N242" s="25"/>
      <c r="O242" s="25">
        <f t="shared" si="25"/>
        <v>0.57555555555555549</v>
      </c>
      <c r="P242" s="25">
        <f t="shared" si="25"/>
        <v>1.7422222222222226</v>
      </c>
      <c r="Q242" s="25"/>
      <c r="R242" s="25">
        <f t="shared" si="26"/>
        <v>0.57555555555555549</v>
      </c>
      <c r="S242" s="25">
        <f t="shared" si="26"/>
        <v>1.7422222222222226</v>
      </c>
      <c r="T242" s="27"/>
    </row>
    <row r="243" spans="1:20" ht="18.75">
      <c r="A243" s="20"/>
      <c r="B243" s="29"/>
      <c r="C243" s="29"/>
      <c r="D243" s="29"/>
      <c r="E243" s="22" t="s">
        <v>222</v>
      </c>
      <c r="F243" s="22"/>
      <c r="G243" s="24">
        <f t="shared" ref="G243:M243" si="29">SUM(G136:G242)</f>
        <v>13904</v>
      </c>
      <c r="H243" s="24">
        <f t="shared" si="29"/>
        <v>503</v>
      </c>
      <c r="I243" s="24">
        <f t="shared" si="29"/>
        <v>499.64666666666676</v>
      </c>
      <c r="J243" s="24">
        <f t="shared" si="29"/>
        <v>124.0733333333333</v>
      </c>
      <c r="K243" s="24">
        <f t="shared" si="29"/>
        <v>375.57333333333389</v>
      </c>
      <c r="L243" s="25">
        <f t="shared" si="29"/>
        <v>41.357777777777819</v>
      </c>
      <c r="M243" s="25">
        <f t="shared" si="29"/>
        <v>125.19111111111114</v>
      </c>
      <c r="N243" s="25"/>
      <c r="O243" s="25">
        <f>SUM(O136:O242)</f>
        <v>41.357777777777819</v>
      </c>
      <c r="P243" s="25">
        <f>SUM(P136:P242)</f>
        <v>125.19111111111114</v>
      </c>
      <c r="Q243" s="25"/>
      <c r="R243" s="25">
        <f>SUM(R136:R242)</f>
        <v>41.357777777777819</v>
      </c>
      <c r="S243" s="25">
        <f>SUM(S136:S242)</f>
        <v>125.19111111111114</v>
      </c>
      <c r="T243" s="27"/>
    </row>
    <row r="244" spans="1:20">
      <c r="A244" s="32"/>
      <c r="B244" s="33"/>
      <c r="C244" s="33"/>
      <c r="D244" s="33"/>
      <c r="E244" s="33"/>
      <c r="F244" s="33"/>
      <c r="G244" s="32"/>
      <c r="H244" s="34"/>
      <c r="I244" s="34"/>
      <c r="J244" s="34"/>
      <c r="K244" s="34"/>
      <c r="L244" s="35"/>
      <c r="M244" s="35"/>
      <c r="N244" s="35"/>
      <c r="O244" s="35"/>
      <c r="P244" s="35"/>
      <c r="Q244" s="35"/>
      <c r="R244" s="35"/>
      <c r="S244" s="35"/>
      <c r="T244" s="35"/>
    </row>
    <row r="245" spans="1:20">
      <c r="A245" s="32"/>
      <c r="B245" s="33"/>
      <c r="C245" s="33"/>
      <c r="D245" s="33"/>
      <c r="E245" s="33"/>
      <c r="F245" s="33"/>
      <c r="G245" s="32"/>
      <c r="H245" s="34"/>
      <c r="I245" s="34"/>
      <c r="J245" s="34"/>
      <c r="K245" s="34"/>
      <c r="L245" s="35"/>
      <c r="M245" s="35"/>
      <c r="N245" s="35"/>
      <c r="O245" s="35"/>
      <c r="P245" s="35"/>
      <c r="Q245" s="35"/>
      <c r="R245" s="35"/>
      <c r="S245" s="35"/>
      <c r="T245" s="35"/>
    </row>
    <row r="246" spans="1:20">
      <c r="A246" s="32"/>
      <c r="B246" s="33"/>
      <c r="C246" s="33"/>
      <c r="D246" s="33"/>
      <c r="E246" s="33"/>
      <c r="F246" s="33"/>
      <c r="G246" s="32"/>
      <c r="H246" s="34"/>
      <c r="I246" s="34"/>
      <c r="J246" s="34"/>
      <c r="K246" s="34"/>
      <c r="L246" s="35"/>
      <c r="M246" s="35"/>
      <c r="N246" s="35"/>
      <c r="O246" s="35"/>
      <c r="P246" s="35"/>
      <c r="Q246" s="35"/>
      <c r="R246" s="35"/>
      <c r="S246" s="35"/>
      <c r="T246" s="35"/>
    </row>
    <row r="247" spans="1:20">
      <c r="A247" s="32"/>
      <c r="B247" s="33"/>
      <c r="C247" s="33"/>
      <c r="D247" s="33"/>
      <c r="E247" s="33"/>
      <c r="F247" s="33"/>
      <c r="G247" s="32"/>
      <c r="H247" s="34"/>
      <c r="I247" s="34"/>
      <c r="J247" s="34"/>
      <c r="K247" s="34"/>
      <c r="L247" s="35"/>
      <c r="M247" s="35"/>
      <c r="N247" s="35"/>
      <c r="O247" s="35"/>
      <c r="P247" s="35"/>
      <c r="Q247" s="35"/>
      <c r="R247" s="35"/>
      <c r="S247" s="35"/>
      <c r="T247" s="35"/>
    </row>
    <row r="248" spans="1:20">
      <c r="A248" s="32"/>
      <c r="B248" s="33"/>
      <c r="C248" s="33"/>
      <c r="D248" s="33"/>
      <c r="E248" s="33"/>
      <c r="F248" s="33"/>
      <c r="G248" s="32"/>
      <c r="H248" s="34"/>
      <c r="I248" s="34"/>
      <c r="J248" s="34"/>
      <c r="K248" s="34"/>
      <c r="L248" s="35"/>
      <c r="M248" s="35"/>
      <c r="N248" s="35"/>
      <c r="O248" s="35"/>
      <c r="P248" s="35"/>
      <c r="Q248" s="35"/>
      <c r="R248" s="35"/>
      <c r="S248" s="35"/>
      <c r="T248" s="35"/>
    </row>
    <row r="249" spans="1:20">
      <c r="A249" s="32"/>
      <c r="B249" s="33"/>
      <c r="C249" s="33"/>
      <c r="D249" s="33"/>
      <c r="E249" s="33"/>
      <c r="F249" s="33"/>
      <c r="G249" s="32"/>
      <c r="H249" s="34"/>
      <c r="I249" s="34"/>
      <c r="J249" s="34"/>
      <c r="K249" s="34"/>
      <c r="L249" s="35"/>
      <c r="M249" s="35"/>
      <c r="N249" s="35"/>
      <c r="O249" s="35"/>
      <c r="P249" s="35"/>
      <c r="Q249" s="35"/>
      <c r="R249" s="35"/>
      <c r="S249" s="35"/>
      <c r="T249" s="35"/>
    </row>
    <row r="250" spans="1:20">
      <c r="A250" s="32"/>
      <c r="B250" s="33"/>
      <c r="C250" s="33"/>
      <c r="D250" s="33"/>
      <c r="E250" s="33"/>
      <c r="F250" s="33"/>
      <c r="G250" s="32"/>
      <c r="H250" s="34"/>
      <c r="I250" s="34"/>
      <c r="J250" s="34"/>
      <c r="K250" s="34"/>
      <c r="L250" s="35"/>
      <c r="M250" s="35"/>
      <c r="N250" s="35"/>
      <c r="O250" s="35"/>
      <c r="P250" s="35"/>
      <c r="Q250" s="35"/>
      <c r="R250" s="35"/>
      <c r="S250" s="35"/>
      <c r="T250" s="35"/>
    </row>
    <row r="251" spans="1:20">
      <c r="A251" s="32"/>
      <c r="B251" s="33"/>
      <c r="C251" s="33"/>
      <c r="D251" s="33"/>
      <c r="E251" s="33"/>
      <c r="F251" s="33"/>
      <c r="G251" s="32"/>
      <c r="H251" s="34"/>
      <c r="I251" s="34"/>
      <c r="J251" s="34"/>
      <c r="K251" s="34"/>
      <c r="L251" s="35"/>
      <c r="M251" s="35"/>
      <c r="N251" s="35"/>
      <c r="O251" s="35"/>
      <c r="P251" s="35"/>
      <c r="Q251" s="35"/>
      <c r="R251" s="35"/>
      <c r="S251" s="35"/>
      <c r="T251" s="35"/>
    </row>
    <row r="252" spans="1:20">
      <c r="A252" s="32"/>
      <c r="B252" s="33"/>
      <c r="C252" s="33"/>
      <c r="D252" s="33"/>
      <c r="E252" s="33"/>
      <c r="F252" s="33"/>
      <c r="G252" s="32"/>
      <c r="H252" s="34"/>
      <c r="I252" s="34"/>
      <c r="J252" s="34"/>
      <c r="K252" s="34"/>
      <c r="L252" s="35"/>
      <c r="M252" s="35"/>
      <c r="N252" s="35"/>
      <c r="O252" s="35"/>
      <c r="P252" s="35"/>
      <c r="Q252" s="35"/>
      <c r="R252" s="35"/>
      <c r="S252" s="35"/>
      <c r="T252" s="35"/>
    </row>
    <row r="253" spans="1:20">
      <c r="A253" s="32"/>
      <c r="B253" s="33"/>
      <c r="C253" s="33"/>
      <c r="D253" s="33"/>
      <c r="E253" s="33"/>
      <c r="F253" s="33"/>
      <c r="G253" s="32"/>
      <c r="H253" s="34"/>
      <c r="I253" s="34"/>
      <c r="J253" s="34"/>
      <c r="K253" s="34"/>
      <c r="L253" s="35"/>
      <c r="M253" s="35"/>
      <c r="N253" s="35"/>
      <c r="O253" s="35"/>
      <c r="P253" s="35"/>
      <c r="Q253" s="35"/>
      <c r="R253" s="35"/>
      <c r="S253" s="35"/>
      <c r="T253" s="35"/>
    </row>
    <row r="254" spans="1:20">
      <c r="A254" s="32"/>
      <c r="B254" s="33"/>
      <c r="C254" s="33"/>
      <c r="D254" s="33"/>
      <c r="E254" s="33"/>
      <c r="F254" s="33"/>
      <c r="G254" s="32"/>
      <c r="H254" s="34"/>
      <c r="I254" s="34"/>
      <c r="J254" s="34"/>
      <c r="K254" s="34"/>
      <c r="L254" s="35"/>
      <c r="M254" s="35"/>
      <c r="N254" s="35"/>
      <c r="O254" s="35"/>
      <c r="P254" s="35"/>
      <c r="Q254" s="35"/>
      <c r="R254" s="35"/>
      <c r="S254" s="35"/>
      <c r="T254" s="35"/>
    </row>
    <row r="255" spans="1:20">
      <c r="A255" s="32"/>
      <c r="B255" s="33"/>
      <c r="C255" s="33"/>
      <c r="D255" s="33"/>
      <c r="E255" s="33"/>
      <c r="F255" s="33"/>
      <c r="G255" s="32"/>
      <c r="H255" s="34"/>
      <c r="I255" s="34"/>
      <c r="J255" s="34"/>
      <c r="K255" s="34"/>
      <c r="L255" s="35"/>
      <c r="M255" s="35"/>
      <c r="N255" s="35"/>
      <c r="O255" s="35"/>
      <c r="P255" s="35"/>
      <c r="Q255" s="35"/>
      <c r="R255" s="35"/>
      <c r="S255" s="35"/>
      <c r="T255" s="35"/>
    </row>
    <row r="256" spans="1:20">
      <c r="A256" s="32"/>
      <c r="B256" s="33"/>
      <c r="C256" s="33"/>
      <c r="D256" s="33"/>
      <c r="E256" s="33"/>
      <c r="F256" s="33"/>
      <c r="G256" s="32"/>
      <c r="H256" s="34"/>
      <c r="I256" s="34"/>
      <c r="J256" s="34"/>
      <c r="K256" s="34"/>
      <c r="L256" s="35"/>
      <c r="M256" s="35"/>
      <c r="N256" s="35"/>
      <c r="O256" s="35"/>
      <c r="P256" s="35"/>
      <c r="Q256" s="35"/>
      <c r="R256" s="35"/>
      <c r="S256" s="35"/>
      <c r="T256" s="35"/>
    </row>
    <row r="257" spans="1:20">
      <c r="A257" s="32"/>
      <c r="B257" s="33"/>
      <c r="C257" s="33"/>
      <c r="D257" s="33"/>
      <c r="E257" s="33"/>
      <c r="F257" s="33"/>
      <c r="G257" s="32"/>
      <c r="H257" s="34"/>
      <c r="I257" s="34"/>
      <c r="J257" s="34"/>
      <c r="K257" s="34"/>
      <c r="L257" s="35"/>
      <c r="M257" s="35"/>
      <c r="N257" s="35"/>
      <c r="O257" s="35"/>
      <c r="P257" s="35"/>
      <c r="Q257" s="35"/>
      <c r="R257" s="35"/>
      <c r="S257" s="35"/>
      <c r="T257" s="35"/>
    </row>
    <row r="258" spans="1:20">
      <c r="A258" s="32"/>
      <c r="B258" s="33"/>
      <c r="C258" s="33"/>
      <c r="D258" s="33"/>
      <c r="E258" s="33"/>
      <c r="F258" s="33"/>
      <c r="G258" s="32"/>
      <c r="H258" s="34"/>
      <c r="I258" s="34"/>
      <c r="J258" s="34"/>
      <c r="K258" s="34"/>
      <c r="L258" s="35"/>
      <c r="M258" s="35"/>
      <c r="N258" s="35"/>
      <c r="O258" s="35"/>
      <c r="P258" s="35"/>
      <c r="Q258" s="35"/>
      <c r="R258" s="35"/>
      <c r="S258" s="35"/>
      <c r="T258" s="35"/>
    </row>
    <row r="259" spans="1:20">
      <c r="A259" s="32"/>
      <c r="B259" s="33"/>
      <c r="C259" s="33"/>
      <c r="D259" s="33"/>
      <c r="E259" s="33"/>
      <c r="F259" s="33"/>
      <c r="G259" s="32"/>
      <c r="H259" s="34"/>
      <c r="I259" s="34"/>
      <c r="J259" s="34"/>
      <c r="K259" s="34"/>
      <c r="L259" s="35"/>
      <c r="M259" s="35"/>
      <c r="N259" s="35"/>
      <c r="O259" s="35"/>
      <c r="P259" s="35"/>
      <c r="Q259" s="35"/>
      <c r="R259" s="35"/>
      <c r="S259" s="35"/>
      <c r="T259" s="35"/>
    </row>
    <row r="260" spans="1:20">
      <c r="A260" s="32"/>
      <c r="B260" s="33"/>
      <c r="C260" s="33"/>
      <c r="D260" s="33"/>
      <c r="E260" s="33"/>
      <c r="F260" s="33"/>
      <c r="G260" s="32"/>
      <c r="H260" s="34"/>
      <c r="I260" s="34"/>
      <c r="J260" s="34"/>
      <c r="K260" s="34"/>
      <c r="L260" s="35"/>
      <c r="M260" s="35"/>
      <c r="N260" s="35"/>
      <c r="O260" s="35"/>
      <c r="P260" s="35"/>
      <c r="Q260" s="35"/>
      <c r="R260" s="35"/>
      <c r="S260" s="35"/>
      <c r="T260" s="35"/>
    </row>
    <row r="261" spans="1:20">
      <c r="A261" s="32"/>
      <c r="B261" s="33"/>
      <c r="C261" s="33"/>
      <c r="D261" s="33"/>
      <c r="E261" s="33"/>
      <c r="F261" s="33"/>
      <c r="G261" s="32"/>
      <c r="H261" s="34"/>
      <c r="I261" s="34"/>
      <c r="J261" s="34"/>
      <c r="K261" s="34"/>
      <c r="L261" s="35"/>
      <c r="M261" s="35"/>
      <c r="N261" s="35"/>
      <c r="O261" s="35"/>
      <c r="P261" s="35"/>
      <c r="Q261" s="35"/>
      <c r="R261" s="35"/>
      <c r="S261" s="35"/>
      <c r="T261" s="35"/>
    </row>
    <row r="262" spans="1:20">
      <c r="A262" s="32"/>
      <c r="B262" s="33"/>
      <c r="C262" s="33"/>
      <c r="D262" s="33"/>
      <c r="E262" s="33"/>
      <c r="F262" s="33"/>
      <c r="G262" s="32"/>
      <c r="H262" s="34"/>
      <c r="I262" s="34"/>
      <c r="J262" s="34"/>
      <c r="K262" s="34"/>
      <c r="L262" s="35"/>
      <c r="M262" s="35"/>
      <c r="N262" s="35"/>
      <c r="O262" s="35"/>
      <c r="P262" s="35"/>
      <c r="Q262" s="35"/>
      <c r="R262" s="35"/>
      <c r="S262" s="35"/>
      <c r="T262" s="35"/>
    </row>
    <row r="263" spans="1:20">
      <c r="A263" s="32"/>
      <c r="B263" s="33"/>
      <c r="C263" s="33"/>
      <c r="D263" s="33"/>
      <c r="E263" s="33"/>
      <c r="F263" s="33"/>
      <c r="G263" s="32"/>
      <c r="H263" s="34"/>
      <c r="I263" s="34"/>
      <c r="J263" s="34"/>
      <c r="K263" s="34"/>
      <c r="L263" s="35"/>
      <c r="M263" s="35"/>
      <c r="N263" s="35"/>
      <c r="O263" s="35"/>
      <c r="P263" s="35"/>
      <c r="Q263" s="35"/>
      <c r="R263" s="35"/>
      <c r="S263" s="35"/>
      <c r="T263" s="35"/>
    </row>
    <row r="264" spans="1:20">
      <c r="A264" s="32"/>
      <c r="B264" s="33"/>
      <c r="C264" s="33"/>
      <c r="D264" s="33"/>
      <c r="E264" s="33"/>
      <c r="F264" s="33"/>
      <c r="G264" s="32"/>
      <c r="H264" s="34"/>
      <c r="I264" s="34"/>
      <c r="J264" s="34"/>
      <c r="K264" s="34"/>
      <c r="L264" s="35"/>
      <c r="M264" s="35"/>
      <c r="N264" s="35"/>
      <c r="O264" s="35"/>
      <c r="P264" s="35"/>
      <c r="Q264" s="35"/>
      <c r="R264" s="35"/>
      <c r="S264" s="35"/>
      <c r="T264" s="35"/>
    </row>
    <row r="265" spans="1:20">
      <c r="A265" s="32"/>
      <c r="B265" s="33"/>
      <c r="C265" s="33"/>
      <c r="D265" s="33"/>
      <c r="E265" s="33"/>
      <c r="F265" s="33"/>
      <c r="G265" s="32"/>
      <c r="H265" s="34"/>
      <c r="I265" s="34"/>
      <c r="J265" s="34"/>
      <c r="K265" s="34"/>
      <c r="L265" s="35"/>
      <c r="M265" s="35"/>
      <c r="N265" s="35"/>
      <c r="O265" s="35"/>
      <c r="P265" s="35"/>
      <c r="Q265" s="35"/>
      <c r="R265" s="35"/>
      <c r="S265" s="35"/>
      <c r="T265" s="35"/>
    </row>
    <row r="266" spans="1:20">
      <c r="A266" s="32"/>
      <c r="B266" s="33"/>
      <c r="C266" s="33"/>
      <c r="D266" s="33"/>
      <c r="E266" s="33"/>
      <c r="F266" s="33"/>
      <c r="G266" s="32"/>
      <c r="H266" s="34"/>
      <c r="I266" s="34"/>
      <c r="J266" s="34"/>
      <c r="K266" s="34"/>
      <c r="L266" s="35"/>
      <c r="M266" s="35"/>
      <c r="N266" s="35"/>
      <c r="O266" s="35"/>
      <c r="P266" s="35"/>
      <c r="Q266" s="35"/>
      <c r="R266" s="35"/>
      <c r="S266" s="35"/>
      <c r="T266" s="35"/>
    </row>
    <row r="267" spans="1:20">
      <c r="A267" s="32"/>
      <c r="B267" s="33"/>
      <c r="C267" s="33"/>
      <c r="D267" s="33"/>
      <c r="E267" s="33"/>
      <c r="F267" s="33"/>
      <c r="G267" s="32"/>
      <c r="H267" s="34"/>
      <c r="I267" s="34"/>
      <c r="J267" s="34"/>
      <c r="K267" s="34"/>
      <c r="L267" s="35"/>
      <c r="M267" s="35"/>
      <c r="N267" s="35"/>
      <c r="O267" s="35"/>
      <c r="P267" s="35"/>
      <c r="Q267" s="35"/>
      <c r="R267" s="35"/>
      <c r="S267" s="35"/>
      <c r="T267" s="35"/>
    </row>
    <row r="268" spans="1:20">
      <c r="A268" s="32"/>
      <c r="B268" s="33"/>
      <c r="C268" s="33"/>
      <c r="D268" s="33"/>
      <c r="E268" s="33"/>
      <c r="F268" s="33"/>
      <c r="G268" s="32"/>
      <c r="H268" s="34"/>
      <c r="I268" s="34"/>
      <c r="J268" s="34"/>
      <c r="K268" s="34"/>
      <c r="L268" s="35"/>
      <c r="M268" s="35"/>
      <c r="N268" s="35"/>
      <c r="O268" s="35"/>
      <c r="P268" s="35"/>
      <c r="Q268" s="35"/>
      <c r="R268" s="35"/>
      <c r="S268" s="35"/>
      <c r="T268" s="35"/>
    </row>
    <row r="269" spans="1:20">
      <c r="A269" s="32"/>
      <c r="B269" s="33"/>
      <c r="C269" s="33"/>
      <c r="D269" s="33"/>
      <c r="E269" s="33"/>
      <c r="F269" s="33"/>
      <c r="G269" s="32"/>
      <c r="H269" s="34"/>
      <c r="I269" s="34"/>
      <c r="J269" s="34"/>
      <c r="K269" s="34"/>
      <c r="L269" s="35"/>
      <c r="M269" s="35"/>
      <c r="N269" s="35"/>
      <c r="O269" s="35"/>
      <c r="P269" s="35"/>
      <c r="Q269" s="35"/>
      <c r="R269" s="35"/>
      <c r="S269" s="35"/>
      <c r="T269" s="35"/>
    </row>
    <row r="270" spans="1:20">
      <c r="A270" s="32"/>
      <c r="B270" s="33"/>
      <c r="C270" s="33"/>
      <c r="D270" s="33"/>
      <c r="E270" s="33"/>
      <c r="F270" s="33"/>
      <c r="G270" s="32"/>
      <c r="H270" s="34"/>
      <c r="I270" s="34"/>
      <c r="J270" s="34"/>
      <c r="K270" s="34"/>
      <c r="L270" s="35"/>
      <c r="M270" s="35"/>
      <c r="N270" s="35"/>
      <c r="O270" s="35"/>
      <c r="P270" s="35"/>
      <c r="Q270" s="35"/>
      <c r="R270" s="35"/>
      <c r="S270" s="35"/>
      <c r="T270" s="35"/>
    </row>
    <row r="271" spans="1:20">
      <c r="A271" s="32"/>
      <c r="B271" s="33"/>
      <c r="C271" s="33"/>
      <c r="D271" s="33"/>
      <c r="E271" s="33"/>
      <c r="F271" s="33"/>
      <c r="G271" s="32"/>
      <c r="H271" s="34"/>
      <c r="I271" s="34"/>
      <c r="J271" s="34"/>
      <c r="K271" s="34"/>
      <c r="L271" s="35"/>
      <c r="M271" s="35"/>
      <c r="N271" s="35"/>
      <c r="O271" s="35"/>
      <c r="P271" s="35"/>
      <c r="Q271" s="35"/>
      <c r="R271" s="35"/>
      <c r="S271" s="35"/>
      <c r="T271" s="35"/>
    </row>
    <row r="272" spans="1:20">
      <c r="A272" s="32"/>
      <c r="B272" s="33"/>
      <c r="C272" s="33"/>
      <c r="D272" s="33"/>
      <c r="E272" s="33"/>
      <c r="F272" s="33"/>
      <c r="G272" s="32"/>
      <c r="H272" s="34"/>
      <c r="I272" s="34"/>
      <c r="J272" s="34"/>
      <c r="K272" s="34"/>
      <c r="L272" s="35"/>
      <c r="M272" s="35"/>
      <c r="N272" s="35"/>
      <c r="O272" s="35"/>
      <c r="P272" s="35"/>
      <c r="Q272" s="35"/>
      <c r="R272" s="35"/>
      <c r="S272" s="35"/>
      <c r="T272" s="35"/>
    </row>
    <row r="273" spans="1:20">
      <c r="A273" s="32"/>
      <c r="B273" s="33"/>
      <c r="C273" s="33"/>
      <c r="D273" s="33"/>
      <c r="E273" s="33"/>
      <c r="F273" s="33"/>
      <c r="G273" s="32"/>
      <c r="H273" s="34"/>
      <c r="I273" s="34"/>
      <c r="J273" s="34"/>
      <c r="K273" s="34"/>
      <c r="L273" s="35"/>
      <c r="M273" s="35"/>
      <c r="N273" s="35"/>
      <c r="O273" s="35"/>
      <c r="P273" s="35"/>
      <c r="Q273" s="35"/>
      <c r="R273" s="35"/>
      <c r="S273" s="35"/>
      <c r="T273" s="35"/>
    </row>
    <row r="274" spans="1:20">
      <c r="A274" s="32"/>
      <c r="B274" s="33"/>
      <c r="C274" s="33"/>
      <c r="D274" s="33"/>
      <c r="E274" s="33"/>
      <c r="F274" s="33"/>
      <c r="G274" s="32"/>
      <c r="H274" s="34"/>
      <c r="I274" s="34"/>
      <c r="J274" s="34"/>
      <c r="K274" s="34"/>
      <c r="L274" s="35"/>
      <c r="M274" s="35"/>
      <c r="N274" s="35"/>
      <c r="O274" s="35"/>
      <c r="P274" s="35"/>
      <c r="Q274" s="35"/>
      <c r="R274" s="35"/>
      <c r="S274" s="35"/>
      <c r="T274" s="35"/>
    </row>
    <row r="275" spans="1:20" ht="19.5">
      <c r="A275" s="20">
        <v>1</v>
      </c>
      <c r="B275" s="21" t="s">
        <v>400</v>
      </c>
      <c r="C275" s="21" t="s">
        <v>401</v>
      </c>
      <c r="D275" s="21"/>
      <c r="E275" s="21" t="s">
        <v>402</v>
      </c>
      <c r="F275" s="21"/>
      <c r="G275" s="41">
        <v>111</v>
      </c>
      <c r="H275" s="24">
        <f t="shared" ref="H275:H338" si="30">ROUND(G275*60/100*60*0.001,0)</f>
        <v>4</v>
      </c>
      <c r="I275" s="24">
        <f t="shared" ref="I275:I338" si="31">J275+K275</f>
        <v>3.9733333333333336</v>
      </c>
      <c r="J275" s="24">
        <f t="shared" ref="J275:J338" si="32">H275*0.74/3</f>
        <v>0.98666666666666669</v>
      </c>
      <c r="K275" s="24">
        <f t="shared" ref="K275:K338" si="33">H275*2.24/3</f>
        <v>2.9866666666666668</v>
      </c>
      <c r="L275" s="25">
        <f t="shared" ref="L275:M338" si="34">J275/3</f>
        <v>0.3288888888888889</v>
      </c>
      <c r="M275" s="26">
        <f t="shared" si="34"/>
        <v>0.99555555555555564</v>
      </c>
      <c r="N275" s="25"/>
      <c r="O275" s="25">
        <f t="shared" ref="O275:P338" si="35">J275/3</f>
        <v>0.3288888888888889</v>
      </c>
      <c r="P275" s="25">
        <f t="shared" si="35"/>
        <v>0.99555555555555564</v>
      </c>
      <c r="Q275" s="25"/>
      <c r="R275" s="25">
        <f t="shared" ref="R275:S338" si="36">J275/3</f>
        <v>0.3288888888888889</v>
      </c>
      <c r="S275" s="25">
        <f t="shared" si="36"/>
        <v>0.99555555555555564</v>
      </c>
      <c r="T275" s="27"/>
    </row>
    <row r="276" spans="1:20" ht="19.5">
      <c r="A276" s="20">
        <v>2</v>
      </c>
      <c r="B276" s="21" t="s">
        <v>400</v>
      </c>
      <c r="C276" s="21" t="s">
        <v>401</v>
      </c>
      <c r="D276" s="21"/>
      <c r="E276" s="21" t="s">
        <v>403</v>
      </c>
      <c r="F276" s="21"/>
      <c r="G276" s="41">
        <v>110</v>
      </c>
      <c r="H276" s="24">
        <f t="shared" si="30"/>
        <v>4</v>
      </c>
      <c r="I276" s="24">
        <f t="shared" si="31"/>
        <v>3.9733333333333336</v>
      </c>
      <c r="J276" s="24">
        <f t="shared" si="32"/>
        <v>0.98666666666666669</v>
      </c>
      <c r="K276" s="24">
        <f t="shared" si="33"/>
        <v>2.9866666666666668</v>
      </c>
      <c r="L276" s="25">
        <f t="shared" si="34"/>
        <v>0.3288888888888889</v>
      </c>
      <c r="M276" s="26">
        <f t="shared" si="34"/>
        <v>0.99555555555555564</v>
      </c>
      <c r="N276" s="25"/>
      <c r="O276" s="25">
        <f t="shared" si="35"/>
        <v>0.3288888888888889</v>
      </c>
      <c r="P276" s="25">
        <f t="shared" si="35"/>
        <v>0.99555555555555564</v>
      </c>
      <c r="Q276" s="25"/>
      <c r="R276" s="25">
        <f t="shared" si="36"/>
        <v>0.3288888888888889</v>
      </c>
      <c r="S276" s="25">
        <f t="shared" si="36"/>
        <v>0.99555555555555564</v>
      </c>
      <c r="T276" s="27"/>
    </row>
    <row r="277" spans="1:20" ht="19.5">
      <c r="A277" s="20">
        <v>3</v>
      </c>
      <c r="B277" s="21" t="s">
        <v>400</v>
      </c>
      <c r="C277" s="21" t="s">
        <v>404</v>
      </c>
      <c r="D277" s="21"/>
      <c r="E277" s="21" t="s">
        <v>405</v>
      </c>
      <c r="F277" s="21"/>
      <c r="G277" s="41">
        <v>156</v>
      </c>
      <c r="H277" s="24">
        <f t="shared" si="30"/>
        <v>6</v>
      </c>
      <c r="I277" s="24">
        <f t="shared" si="31"/>
        <v>5.96</v>
      </c>
      <c r="J277" s="24">
        <f t="shared" si="32"/>
        <v>1.4799999999999998</v>
      </c>
      <c r="K277" s="24">
        <f t="shared" si="33"/>
        <v>4.4800000000000004</v>
      </c>
      <c r="L277" s="25">
        <f t="shared" si="34"/>
        <v>0.49333333333333323</v>
      </c>
      <c r="M277" s="26">
        <f t="shared" si="34"/>
        <v>1.4933333333333334</v>
      </c>
      <c r="N277" s="25"/>
      <c r="O277" s="25">
        <f t="shared" si="35"/>
        <v>0.49333333333333323</v>
      </c>
      <c r="P277" s="25">
        <f t="shared" si="35"/>
        <v>1.4933333333333334</v>
      </c>
      <c r="Q277" s="25"/>
      <c r="R277" s="25">
        <f t="shared" si="36"/>
        <v>0.49333333333333323</v>
      </c>
      <c r="S277" s="25">
        <f t="shared" si="36"/>
        <v>1.4933333333333334</v>
      </c>
      <c r="T277" s="27"/>
    </row>
    <row r="278" spans="1:20" ht="19.5">
      <c r="A278" s="20">
        <v>4</v>
      </c>
      <c r="B278" s="21" t="s">
        <v>400</v>
      </c>
      <c r="C278" s="21" t="s">
        <v>404</v>
      </c>
      <c r="D278" s="21"/>
      <c r="E278" s="21" t="s">
        <v>406</v>
      </c>
      <c r="F278" s="21"/>
      <c r="G278" s="41">
        <v>51</v>
      </c>
      <c r="H278" s="24">
        <f t="shared" si="30"/>
        <v>2</v>
      </c>
      <c r="I278" s="24">
        <f t="shared" si="31"/>
        <v>1.9866666666666668</v>
      </c>
      <c r="J278" s="24">
        <f t="shared" si="32"/>
        <v>0.49333333333333335</v>
      </c>
      <c r="K278" s="24">
        <f t="shared" si="33"/>
        <v>1.4933333333333334</v>
      </c>
      <c r="L278" s="25">
        <f t="shared" si="34"/>
        <v>0.16444444444444445</v>
      </c>
      <c r="M278" s="26">
        <f t="shared" si="34"/>
        <v>0.49777777777777782</v>
      </c>
      <c r="N278" s="25"/>
      <c r="O278" s="25">
        <f t="shared" si="35"/>
        <v>0.16444444444444445</v>
      </c>
      <c r="P278" s="25">
        <f t="shared" si="35"/>
        <v>0.49777777777777782</v>
      </c>
      <c r="Q278" s="25"/>
      <c r="R278" s="25">
        <f t="shared" si="36"/>
        <v>0.16444444444444445</v>
      </c>
      <c r="S278" s="25">
        <f t="shared" si="36"/>
        <v>0.49777777777777782</v>
      </c>
      <c r="T278" s="27"/>
    </row>
    <row r="279" spans="1:20" ht="19.5">
      <c r="A279" s="20">
        <v>5</v>
      </c>
      <c r="B279" s="21" t="s">
        <v>400</v>
      </c>
      <c r="C279" s="21" t="s">
        <v>407</v>
      </c>
      <c r="D279" s="21"/>
      <c r="E279" s="21" t="s">
        <v>408</v>
      </c>
      <c r="F279" s="21"/>
      <c r="G279" s="41">
        <v>205</v>
      </c>
      <c r="H279" s="24">
        <f t="shared" si="30"/>
        <v>7</v>
      </c>
      <c r="I279" s="24">
        <f t="shared" si="31"/>
        <v>6.953333333333334</v>
      </c>
      <c r="J279" s="24">
        <f t="shared" si="32"/>
        <v>1.7266666666666666</v>
      </c>
      <c r="K279" s="24">
        <f t="shared" si="33"/>
        <v>5.2266666666666675</v>
      </c>
      <c r="L279" s="25">
        <f t="shared" si="34"/>
        <v>0.57555555555555549</v>
      </c>
      <c r="M279" s="26">
        <f t="shared" si="34"/>
        <v>1.7422222222222226</v>
      </c>
      <c r="N279" s="25"/>
      <c r="O279" s="25">
        <f t="shared" si="35"/>
        <v>0.57555555555555549</v>
      </c>
      <c r="P279" s="25">
        <f t="shared" si="35"/>
        <v>1.7422222222222226</v>
      </c>
      <c r="Q279" s="25"/>
      <c r="R279" s="25">
        <f t="shared" si="36"/>
        <v>0.57555555555555549</v>
      </c>
      <c r="S279" s="25">
        <f t="shared" si="36"/>
        <v>1.7422222222222226</v>
      </c>
      <c r="T279" s="27"/>
    </row>
    <row r="280" spans="1:20" ht="19.5">
      <c r="A280" s="20">
        <v>6</v>
      </c>
      <c r="B280" s="21" t="s">
        <v>400</v>
      </c>
      <c r="C280" s="21" t="s">
        <v>409</v>
      </c>
      <c r="D280" s="21"/>
      <c r="E280" s="21" t="s">
        <v>410</v>
      </c>
      <c r="F280" s="21"/>
      <c r="G280" s="41">
        <v>126</v>
      </c>
      <c r="H280" s="24">
        <f t="shared" si="30"/>
        <v>5</v>
      </c>
      <c r="I280" s="24">
        <f t="shared" si="31"/>
        <v>4.9666666666666668</v>
      </c>
      <c r="J280" s="24">
        <f t="shared" si="32"/>
        <v>1.2333333333333334</v>
      </c>
      <c r="K280" s="24">
        <f t="shared" si="33"/>
        <v>3.7333333333333338</v>
      </c>
      <c r="L280" s="25">
        <f t="shared" si="34"/>
        <v>0.41111111111111115</v>
      </c>
      <c r="M280" s="26">
        <f t="shared" si="34"/>
        <v>1.2444444444444447</v>
      </c>
      <c r="N280" s="25"/>
      <c r="O280" s="25">
        <f t="shared" si="35"/>
        <v>0.41111111111111115</v>
      </c>
      <c r="P280" s="25">
        <f t="shared" si="35"/>
        <v>1.2444444444444447</v>
      </c>
      <c r="Q280" s="25"/>
      <c r="R280" s="25">
        <f t="shared" si="36"/>
        <v>0.41111111111111115</v>
      </c>
      <c r="S280" s="25">
        <f t="shared" si="36"/>
        <v>1.2444444444444447</v>
      </c>
      <c r="T280" s="27"/>
    </row>
    <row r="281" spans="1:20" ht="19.5">
      <c r="A281" s="20">
        <v>7</v>
      </c>
      <c r="B281" s="21" t="s">
        <v>400</v>
      </c>
      <c r="C281" s="21" t="s">
        <v>411</v>
      </c>
      <c r="D281" s="21"/>
      <c r="E281" s="21" t="s">
        <v>412</v>
      </c>
      <c r="F281" s="21"/>
      <c r="G281" s="41">
        <v>167</v>
      </c>
      <c r="H281" s="24">
        <f t="shared" si="30"/>
        <v>6</v>
      </c>
      <c r="I281" s="24">
        <f t="shared" si="31"/>
        <v>5.96</v>
      </c>
      <c r="J281" s="24">
        <f t="shared" si="32"/>
        <v>1.4799999999999998</v>
      </c>
      <c r="K281" s="24">
        <f t="shared" si="33"/>
        <v>4.4800000000000004</v>
      </c>
      <c r="L281" s="25">
        <f t="shared" si="34"/>
        <v>0.49333333333333323</v>
      </c>
      <c r="M281" s="26">
        <f t="shared" si="34"/>
        <v>1.4933333333333334</v>
      </c>
      <c r="N281" s="25"/>
      <c r="O281" s="25">
        <f t="shared" si="35"/>
        <v>0.49333333333333323</v>
      </c>
      <c r="P281" s="25">
        <f t="shared" si="35"/>
        <v>1.4933333333333334</v>
      </c>
      <c r="Q281" s="25"/>
      <c r="R281" s="25">
        <f t="shared" si="36"/>
        <v>0.49333333333333323</v>
      </c>
      <c r="S281" s="25">
        <f t="shared" si="36"/>
        <v>1.4933333333333334</v>
      </c>
      <c r="T281" s="27"/>
    </row>
    <row r="282" spans="1:20" ht="19.5">
      <c r="A282" s="20">
        <v>8</v>
      </c>
      <c r="B282" s="21" t="s">
        <v>400</v>
      </c>
      <c r="C282" s="21" t="s">
        <v>413</v>
      </c>
      <c r="D282" s="21"/>
      <c r="E282" s="21" t="s">
        <v>414</v>
      </c>
      <c r="F282" s="21"/>
      <c r="G282" s="41">
        <v>72</v>
      </c>
      <c r="H282" s="24">
        <f t="shared" si="30"/>
        <v>3</v>
      </c>
      <c r="I282" s="24">
        <f t="shared" si="31"/>
        <v>2.98</v>
      </c>
      <c r="J282" s="24">
        <f t="shared" si="32"/>
        <v>0.73999999999999988</v>
      </c>
      <c r="K282" s="24">
        <f t="shared" si="33"/>
        <v>2.2400000000000002</v>
      </c>
      <c r="L282" s="25">
        <f t="shared" si="34"/>
        <v>0.24666666666666662</v>
      </c>
      <c r="M282" s="26">
        <f t="shared" si="34"/>
        <v>0.7466666666666667</v>
      </c>
      <c r="N282" s="25"/>
      <c r="O282" s="25">
        <f t="shared" si="35"/>
        <v>0.24666666666666662</v>
      </c>
      <c r="P282" s="25">
        <f t="shared" si="35"/>
        <v>0.7466666666666667</v>
      </c>
      <c r="Q282" s="25"/>
      <c r="R282" s="25">
        <f t="shared" si="36"/>
        <v>0.24666666666666662</v>
      </c>
      <c r="S282" s="25">
        <f t="shared" si="36"/>
        <v>0.7466666666666667</v>
      </c>
      <c r="T282" s="27"/>
    </row>
    <row r="283" spans="1:20" ht="19.5">
      <c r="A283" s="20">
        <v>9</v>
      </c>
      <c r="B283" s="21" t="s">
        <v>400</v>
      </c>
      <c r="C283" s="21" t="s">
        <v>415</v>
      </c>
      <c r="D283" s="21"/>
      <c r="E283" s="21" t="s">
        <v>416</v>
      </c>
      <c r="F283" s="21"/>
      <c r="G283" s="41">
        <v>115</v>
      </c>
      <c r="H283" s="24">
        <f t="shared" si="30"/>
        <v>4</v>
      </c>
      <c r="I283" s="24">
        <f t="shared" si="31"/>
        <v>3.9733333333333336</v>
      </c>
      <c r="J283" s="24">
        <f t="shared" si="32"/>
        <v>0.98666666666666669</v>
      </c>
      <c r="K283" s="24">
        <f t="shared" si="33"/>
        <v>2.9866666666666668</v>
      </c>
      <c r="L283" s="25">
        <f t="shared" si="34"/>
        <v>0.3288888888888889</v>
      </c>
      <c r="M283" s="26">
        <f t="shared" si="34"/>
        <v>0.99555555555555564</v>
      </c>
      <c r="N283" s="25"/>
      <c r="O283" s="25">
        <f t="shared" si="35"/>
        <v>0.3288888888888889</v>
      </c>
      <c r="P283" s="25">
        <f t="shared" si="35"/>
        <v>0.99555555555555564</v>
      </c>
      <c r="Q283" s="25"/>
      <c r="R283" s="25">
        <f t="shared" si="36"/>
        <v>0.3288888888888889</v>
      </c>
      <c r="S283" s="25">
        <f t="shared" si="36"/>
        <v>0.99555555555555564</v>
      </c>
      <c r="T283" s="27"/>
    </row>
    <row r="284" spans="1:20" ht="19.5">
      <c r="A284" s="20">
        <v>10</v>
      </c>
      <c r="B284" s="21" t="s">
        <v>400</v>
      </c>
      <c r="C284" s="21" t="s">
        <v>415</v>
      </c>
      <c r="D284" s="21"/>
      <c r="E284" s="21" t="s">
        <v>417</v>
      </c>
      <c r="F284" s="21"/>
      <c r="G284" s="41">
        <v>58</v>
      </c>
      <c r="H284" s="24">
        <f t="shared" si="30"/>
        <v>2</v>
      </c>
      <c r="I284" s="24">
        <f t="shared" si="31"/>
        <v>1.9866666666666668</v>
      </c>
      <c r="J284" s="24">
        <f t="shared" si="32"/>
        <v>0.49333333333333335</v>
      </c>
      <c r="K284" s="24">
        <f t="shared" si="33"/>
        <v>1.4933333333333334</v>
      </c>
      <c r="L284" s="25">
        <f t="shared" si="34"/>
        <v>0.16444444444444445</v>
      </c>
      <c r="M284" s="26">
        <f t="shared" si="34"/>
        <v>0.49777777777777782</v>
      </c>
      <c r="N284" s="25"/>
      <c r="O284" s="25">
        <f t="shared" si="35"/>
        <v>0.16444444444444445</v>
      </c>
      <c r="P284" s="25">
        <f t="shared" si="35"/>
        <v>0.49777777777777782</v>
      </c>
      <c r="Q284" s="25"/>
      <c r="R284" s="25">
        <f t="shared" si="36"/>
        <v>0.16444444444444445</v>
      </c>
      <c r="S284" s="25">
        <f t="shared" si="36"/>
        <v>0.49777777777777782</v>
      </c>
      <c r="T284" s="27"/>
    </row>
    <row r="285" spans="1:20" ht="19.5">
      <c r="A285" s="20">
        <v>11</v>
      </c>
      <c r="B285" s="21" t="s">
        <v>400</v>
      </c>
      <c r="C285" s="21" t="s">
        <v>418</v>
      </c>
      <c r="D285" s="21"/>
      <c r="E285" s="21" t="s">
        <v>419</v>
      </c>
      <c r="F285" s="21"/>
      <c r="G285" s="41">
        <v>108</v>
      </c>
      <c r="H285" s="24">
        <f t="shared" si="30"/>
        <v>4</v>
      </c>
      <c r="I285" s="24">
        <f t="shared" si="31"/>
        <v>3.9733333333333336</v>
      </c>
      <c r="J285" s="24">
        <f t="shared" si="32"/>
        <v>0.98666666666666669</v>
      </c>
      <c r="K285" s="24">
        <f t="shared" si="33"/>
        <v>2.9866666666666668</v>
      </c>
      <c r="L285" s="25">
        <f t="shared" si="34"/>
        <v>0.3288888888888889</v>
      </c>
      <c r="M285" s="26">
        <f t="shared" si="34"/>
        <v>0.99555555555555564</v>
      </c>
      <c r="N285" s="25"/>
      <c r="O285" s="25">
        <f t="shared" si="35"/>
        <v>0.3288888888888889</v>
      </c>
      <c r="P285" s="25">
        <f t="shared" si="35"/>
        <v>0.99555555555555564</v>
      </c>
      <c r="Q285" s="25"/>
      <c r="R285" s="25">
        <f t="shared" si="36"/>
        <v>0.3288888888888889</v>
      </c>
      <c r="S285" s="25">
        <f t="shared" si="36"/>
        <v>0.99555555555555564</v>
      </c>
      <c r="T285" s="27"/>
    </row>
    <row r="286" spans="1:20" ht="19.5">
      <c r="A286" s="20">
        <v>12</v>
      </c>
      <c r="B286" s="21" t="s">
        <v>400</v>
      </c>
      <c r="C286" s="21" t="s">
        <v>418</v>
      </c>
      <c r="D286" s="21"/>
      <c r="E286" s="21" t="s">
        <v>420</v>
      </c>
      <c r="F286" s="21"/>
      <c r="G286" s="41">
        <v>92</v>
      </c>
      <c r="H286" s="24">
        <f t="shared" si="30"/>
        <v>3</v>
      </c>
      <c r="I286" s="24">
        <f t="shared" si="31"/>
        <v>2.98</v>
      </c>
      <c r="J286" s="24">
        <f t="shared" si="32"/>
        <v>0.73999999999999988</v>
      </c>
      <c r="K286" s="24">
        <f t="shared" si="33"/>
        <v>2.2400000000000002</v>
      </c>
      <c r="L286" s="25">
        <f t="shared" si="34"/>
        <v>0.24666666666666662</v>
      </c>
      <c r="M286" s="26">
        <f t="shared" si="34"/>
        <v>0.7466666666666667</v>
      </c>
      <c r="N286" s="25"/>
      <c r="O286" s="25">
        <f t="shared" si="35"/>
        <v>0.24666666666666662</v>
      </c>
      <c r="P286" s="25">
        <f t="shared" si="35"/>
        <v>0.7466666666666667</v>
      </c>
      <c r="Q286" s="25"/>
      <c r="R286" s="25">
        <f t="shared" si="36"/>
        <v>0.24666666666666662</v>
      </c>
      <c r="S286" s="25">
        <f t="shared" si="36"/>
        <v>0.7466666666666667</v>
      </c>
      <c r="T286" s="27"/>
    </row>
    <row r="287" spans="1:20" ht="19.5">
      <c r="A287" s="20">
        <v>13</v>
      </c>
      <c r="B287" s="21" t="s">
        <v>400</v>
      </c>
      <c r="C287" s="21" t="s">
        <v>421</v>
      </c>
      <c r="D287" s="21"/>
      <c r="E287" s="21" t="s">
        <v>422</v>
      </c>
      <c r="F287" s="21"/>
      <c r="G287" s="41">
        <v>108</v>
      </c>
      <c r="H287" s="24">
        <f t="shared" si="30"/>
        <v>4</v>
      </c>
      <c r="I287" s="24">
        <f t="shared" si="31"/>
        <v>3.9733333333333336</v>
      </c>
      <c r="J287" s="24">
        <f t="shared" si="32"/>
        <v>0.98666666666666669</v>
      </c>
      <c r="K287" s="24">
        <f t="shared" si="33"/>
        <v>2.9866666666666668</v>
      </c>
      <c r="L287" s="25">
        <f t="shared" si="34"/>
        <v>0.3288888888888889</v>
      </c>
      <c r="M287" s="26">
        <f t="shared" si="34"/>
        <v>0.99555555555555564</v>
      </c>
      <c r="N287" s="25"/>
      <c r="O287" s="25">
        <f t="shared" si="35"/>
        <v>0.3288888888888889</v>
      </c>
      <c r="P287" s="25">
        <f t="shared" si="35"/>
        <v>0.99555555555555564</v>
      </c>
      <c r="Q287" s="25"/>
      <c r="R287" s="25">
        <f t="shared" si="36"/>
        <v>0.3288888888888889</v>
      </c>
      <c r="S287" s="25">
        <f t="shared" si="36"/>
        <v>0.99555555555555564</v>
      </c>
      <c r="T287" s="27"/>
    </row>
    <row r="288" spans="1:20" ht="19.5">
      <c r="A288" s="20">
        <v>14</v>
      </c>
      <c r="B288" s="21" t="s">
        <v>400</v>
      </c>
      <c r="C288" s="21" t="s">
        <v>423</v>
      </c>
      <c r="D288" s="21"/>
      <c r="E288" s="21" t="s">
        <v>424</v>
      </c>
      <c r="F288" s="21"/>
      <c r="G288" s="41">
        <v>112</v>
      </c>
      <c r="H288" s="24">
        <f t="shared" si="30"/>
        <v>4</v>
      </c>
      <c r="I288" s="24">
        <f t="shared" si="31"/>
        <v>3.9733333333333336</v>
      </c>
      <c r="J288" s="24">
        <f t="shared" si="32"/>
        <v>0.98666666666666669</v>
      </c>
      <c r="K288" s="24">
        <f t="shared" si="33"/>
        <v>2.9866666666666668</v>
      </c>
      <c r="L288" s="25">
        <f t="shared" si="34"/>
        <v>0.3288888888888889</v>
      </c>
      <c r="M288" s="26">
        <f t="shared" si="34"/>
        <v>0.99555555555555564</v>
      </c>
      <c r="N288" s="25"/>
      <c r="O288" s="25">
        <f t="shared" si="35"/>
        <v>0.3288888888888889</v>
      </c>
      <c r="P288" s="25">
        <f t="shared" si="35"/>
        <v>0.99555555555555564</v>
      </c>
      <c r="Q288" s="25"/>
      <c r="R288" s="25">
        <f t="shared" si="36"/>
        <v>0.3288888888888889</v>
      </c>
      <c r="S288" s="25">
        <f t="shared" si="36"/>
        <v>0.99555555555555564</v>
      </c>
      <c r="T288" s="27"/>
    </row>
    <row r="289" spans="1:20" ht="19.5">
      <c r="A289" s="20">
        <v>15</v>
      </c>
      <c r="B289" s="21" t="s">
        <v>400</v>
      </c>
      <c r="C289" s="21" t="s">
        <v>425</v>
      </c>
      <c r="D289" s="21"/>
      <c r="E289" s="21" t="s">
        <v>426</v>
      </c>
      <c r="F289" s="21"/>
      <c r="G289" s="41">
        <v>83</v>
      </c>
      <c r="H289" s="24">
        <f t="shared" si="30"/>
        <v>3</v>
      </c>
      <c r="I289" s="24">
        <f t="shared" si="31"/>
        <v>2.98</v>
      </c>
      <c r="J289" s="24">
        <f t="shared" si="32"/>
        <v>0.73999999999999988</v>
      </c>
      <c r="K289" s="24">
        <f t="shared" si="33"/>
        <v>2.2400000000000002</v>
      </c>
      <c r="L289" s="25">
        <f t="shared" si="34"/>
        <v>0.24666666666666662</v>
      </c>
      <c r="M289" s="26">
        <f t="shared" si="34"/>
        <v>0.7466666666666667</v>
      </c>
      <c r="N289" s="25"/>
      <c r="O289" s="25">
        <f t="shared" si="35"/>
        <v>0.24666666666666662</v>
      </c>
      <c r="P289" s="25">
        <f t="shared" si="35"/>
        <v>0.7466666666666667</v>
      </c>
      <c r="Q289" s="25"/>
      <c r="R289" s="25">
        <f t="shared" si="36"/>
        <v>0.24666666666666662</v>
      </c>
      <c r="S289" s="25">
        <f t="shared" si="36"/>
        <v>0.7466666666666667</v>
      </c>
      <c r="T289" s="27"/>
    </row>
    <row r="290" spans="1:20" ht="19.5">
      <c r="A290" s="20">
        <v>16</v>
      </c>
      <c r="B290" s="21" t="s">
        <v>400</v>
      </c>
      <c r="C290" s="21" t="s">
        <v>427</v>
      </c>
      <c r="D290" s="21"/>
      <c r="E290" s="21" t="s">
        <v>428</v>
      </c>
      <c r="F290" s="21"/>
      <c r="G290" s="41">
        <v>159</v>
      </c>
      <c r="H290" s="24">
        <f t="shared" si="30"/>
        <v>6</v>
      </c>
      <c r="I290" s="24">
        <f t="shared" si="31"/>
        <v>5.96</v>
      </c>
      <c r="J290" s="24">
        <f t="shared" si="32"/>
        <v>1.4799999999999998</v>
      </c>
      <c r="K290" s="24">
        <f t="shared" si="33"/>
        <v>4.4800000000000004</v>
      </c>
      <c r="L290" s="25">
        <f t="shared" si="34"/>
        <v>0.49333333333333323</v>
      </c>
      <c r="M290" s="26">
        <f t="shared" si="34"/>
        <v>1.4933333333333334</v>
      </c>
      <c r="N290" s="25"/>
      <c r="O290" s="25">
        <f t="shared" si="35"/>
        <v>0.49333333333333323</v>
      </c>
      <c r="P290" s="25">
        <f t="shared" si="35"/>
        <v>1.4933333333333334</v>
      </c>
      <c r="Q290" s="25"/>
      <c r="R290" s="25">
        <f t="shared" si="36"/>
        <v>0.49333333333333323</v>
      </c>
      <c r="S290" s="25">
        <f t="shared" si="36"/>
        <v>1.4933333333333334</v>
      </c>
      <c r="T290" s="27"/>
    </row>
    <row r="291" spans="1:20" ht="19.5">
      <c r="A291" s="20">
        <v>17</v>
      </c>
      <c r="B291" s="21" t="s">
        <v>400</v>
      </c>
      <c r="C291" s="21" t="s">
        <v>427</v>
      </c>
      <c r="D291" s="21"/>
      <c r="E291" s="21" t="s">
        <v>429</v>
      </c>
      <c r="F291" s="21"/>
      <c r="G291" s="41">
        <v>66</v>
      </c>
      <c r="H291" s="24">
        <f t="shared" si="30"/>
        <v>2</v>
      </c>
      <c r="I291" s="24">
        <f t="shared" si="31"/>
        <v>1.9866666666666668</v>
      </c>
      <c r="J291" s="24">
        <f t="shared" si="32"/>
        <v>0.49333333333333335</v>
      </c>
      <c r="K291" s="24">
        <f t="shared" si="33"/>
        <v>1.4933333333333334</v>
      </c>
      <c r="L291" s="25">
        <f t="shared" si="34"/>
        <v>0.16444444444444445</v>
      </c>
      <c r="M291" s="26">
        <f t="shared" si="34"/>
        <v>0.49777777777777782</v>
      </c>
      <c r="N291" s="25"/>
      <c r="O291" s="25">
        <f t="shared" si="35"/>
        <v>0.16444444444444445</v>
      </c>
      <c r="P291" s="25">
        <f t="shared" si="35"/>
        <v>0.49777777777777782</v>
      </c>
      <c r="Q291" s="25"/>
      <c r="R291" s="25">
        <f t="shared" si="36"/>
        <v>0.16444444444444445</v>
      </c>
      <c r="S291" s="25">
        <f t="shared" si="36"/>
        <v>0.49777777777777782</v>
      </c>
      <c r="T291" s="27"/>
    </row>
    <row r="292" spans="1:20" ht="19.5">
      <c r="A292" s="20">
        <v>18</v>
      </c>
      <c r="B292" s="21" t="s">
        <v>400</v>
      </c>
      <c r="C292" s="21" t="s">
        <v>430</v>
      </c>
      <c r="D292" s="21"/>
      <c r="E292" s="21" t="s">
        <v>431</v>
      </c>
      <c r="F292" s="21"/>
      <c r="G292" s="41">
        <v>210</v>
      </c>
      <c r="H292" s="24">
        <f t="shared" si="30"/>
        <v>8</v>
      </c>
      <c r="I292" s="24">
        <f t="shared" si="31"/>
        <v>7.9466666666666672</v>
      </c>
      <c r="J292" s="24">
        <f t="shared" si="32"/>
        <v>1.9733333333333334</v>
      </c>
      <c r="K292" s="24">
        <f t="shared" si="33"/>
        <v>5.9733333333333336</v>
      </c>
      <c r="L292" s="25">
        <f t="shared" si="34"/>
        <v>0.65777777777777779</v>
      </c>
      <c r="M292" s="26">
        <f t="shared" si="34"/>
        <v>1.9911111111111113</v>
      </c>
      <c r="N292" s="25"/>
      <c r="O292" s="25">
        <f t="shared" si="35"/>
        <v>0.65777777777777779</v>
      </c>
      <c r="P292" s="25">
        <f t="shared" si="35"/>
        <v>1.9911111111111113</v>
      </c>
      <c r="Q292" s="25"/>
      <c r="R292" s="25">
        <f t="shared" si="36"/>
        <v>0.65777777777777779</v>
      </c>
      <c r="S292" s="25">
        <f t="shared" si="36"/>
        <v>1.9911111111111113</v>
      </c>
      <c r="T292" s="27"/>
    </row>
    <row r="293" spans="1:20" ht="19.5">
      <c r="A293" s="20">
        <v>19</v>
      </c>
      <c r="B293" s="21" t="s">
        <v>400</v>
      </c>
      <c r="C293" s="21" t="s">
        <v>432</v>
      </c>
      <c r="D293" s="21"/>
      <c r="E293" s="21" t="s">
        <v>433</v>
      </c>
      <c r="F293" s="21"/>
      <c r="G293" s="41">
        <v>127</v>
      </c>
      <c r="H293" s="24">
        <f t="shared" si="30"/>
        <v>5</v>
      </c>
      <c r="I293" s="24">
        <f t="shared" si="31"/>
        <v>4.9666666666666668</v>
      </c>
      <c r="J293" s="24">
        <f t="shared" si="32"/>
        <v>1.2333333333333334</v>
      </c>
      <c r="K293" s="24">
        <f t="shared" si="33"/>
        <v>3.7333333333333338</v>
      </c>
      <c r="L293" s="25">
        <f t="shared" si="34"/>
        <v>0.41111111111111115</v>
      </c>
      <c r="M293" s="26">
        <f t="shared" si="34"/>
        <v>1.2444444444444447</v>
      </c>
      <c r="N293" s="25"/>
      <c r="O293" s="25">
        <f t="shared" si="35"/>
        <v>0.41111111111111115</v>
      </c>
      <c r="P293" s="25">
        <f t="shared" si="35"/>
        <v>1.2444444444444447</v>
      </c>
      <c r="Q293" s="25"/>
      <c r="R293" s="25">
        <f t="shared" si="36"/>
        <v>0.41111111111111115</v>
      </c>
      <c r="S293" s="25">
        <f t="shared" si="36"/>
        <v>1.2444444444444447</v>
      </c>
      <c r="T293" s="27"/>
    </row>
    <row r="294" spans="1:20" ht="19.5">
      <c r="A294" s="20">
        <v>20</v>
      </c>
      <c r="B294" s="21" t="s">
        <v>400</v>
      </c>
      <c r="C294" s="21" t="s">
        <v>432</v>
      </c>
      <c r="D294" s="21"/>
      <c r="E294" s="21" t="s">
        <v>153</v>
      </c>
      <c r="F294" s="21"/>
      <c r="G294" s="41">
        <v>130</v>
      </c>
      <c r="H294" s="24">
        <f t="shared" si="30"/>
        <v>5</v>
      </c>
      <c r="I294" s="24">
        <f t="shared" si="31"/>
        <v>4.9666666666666668</v>
      </c>
      <c r="J294" s="24">
        <f t="shared" si="32"/>
        <v>1.2333333333333334</v>
      </c>
      <c r="K294" s="24">
        <f t="shared" si="33"/>
        <v>3.7333333333333338</v>
      </c>
      <c r="L294" s="25">
        <f t="shared" si="34"/>
        <v>0.41111111111111115</v>
      </c>
      <c r="M294" s="26">
        <f t="shared" si="34"/>
        <v>1.2444444444444447</v>
      </c>
      <c r="N294" s="25"/>
      <c r="O294" s="25">
        <f t="shared" si="35"/>
        <v>0.41111111111111115</v>
      </c>
      <c r="P294" s="25">
        <f t="shared" si="35"/>
        <v>1.2444444444444447</v>
      </c>
      <c r="Q294" s="25"/>
      <c r="R294" s="25">
        <f t="shared" si="36"/>
        <v>0.41111111111111115</v>
      </c>
      <c r="S294" s="25">
        <f t="shared" si="36"/>
        <v>1.2444444444444447</v>
      </c>
      <c r="T294" s="27"/>
    </row>
    <row r="295" spans="1:20" ht="19.5">
      <c r="A295" s="20">
        <v>21</v>
      </c>
      <c r="B295" s="21" t="s">
        <v>400</v>
      </c>
      <c r="C295" s="21" t="s">
        <v>434</v>
      </c>
      <c r="D295" s="21"/>
      <c r="E295" s="21" t="s">
        <v>435</v>
      </c>
      <c r="F295" s="21"/>
      <c r="G295" s="41">
        <v>192</v>
      </c>
      <c r="H295" s="24">
        <f t="shared" si="30"/>
        <v>7</v>
      </c>
      <c r="I295" s="24">
        <f t="shared" si="31"/>
        <v>6.953333333333334</v>
      </c>
      <c r="J295" s="24">
        <f t="shared" si="32"/>
        <v>1.7266666666666666</v>
      </c>
      <c r="K295" s="24">
        <f t="shared" si="33"/>
        <v>5.2266666666666675</v>
      </c>
      <c r="L295" s="25">
        <f t="shared" si="34"/>
        <v>0.57555555555555549</v>
      </c>
      <c r="M295" s="26">
        <f t="shared" si="34"/>
        <v>1.7422222222222226</v>
      </c>
      <c r="N295" s="25"/>
      <c r="O295" s="25">
        <f t="shared" si="35"/>
        <v>0.57555555555555549</v>
      </c>
      <c r="P295" s="25">
        <f t="shared" si="35"/>
        <v>1.7422222222222226</v>
      </c>
      <c r="Q295" s="25"/>
      <c r="R295" s="25">
        <f t="shared" si="36"/>
        <v>0.57555555555555549</v>
      </c>
      <c r="S295" s="25">
        <f t="shared" si="36"/>
        <v>1.7422222222222226</v>
      </c>
      <c r="T295" s="27"/>
    </row>
    <row r="296" spans="1:20" ht="19.5">
      <c r="A296" s="20">
        <v>22</v>
      </c>
      <c r="B296" s="21" t="s">
        <v>400</v>
      </c>
      <c r="C296" s="21" t="s">
        <v>434</v>
      </c>
      <c r="D296" s="21"/>
      <c r="E296" s="21" t="s">
        <v>436</v>
      </c>
      <c r="F296" s="21"/>
      <c r="G296" s="41">
        <v>106</v>
      </c>
      <c r="H296" s="24">
        <f t="shared" si="30"/>
        <v>4</v>
      </c>
      <c r="I296" s="24">
        <f t="shared" si="31"/>
        <v>3.9733333333333336</v>
      </c>
      <c r="J296" s="24">
        <f t="shared" si="32"/>
        <v>0.98666666666666669</v>
      </c>
      <c r="K296" s="24">
        <f t="shared" si="33"/>
        <v>2.9866666666666668</v>
      </c>
      <c r="L296" s="25">
        <f t="shared" si="34"/>
        <v>0.3288888888888889</v>
      </c>
      <c r="M296" s="26">
        <f t="shared" si="34"/>
        <v>0.99555555555555564</v>
      </c>
      <c r="N296" s="25"/>
      <c r="O296" s="25">
        <f t="shared" si="35"/>
        <v>0.3288888888888889</v>
      </c>
      <c r="P296" s="25">
        <f t="shared" si="35"/>
        <v>0.99555555555555564</v>
      </c>
      <c r="Q296" s="25"/>
      <c r="R296" s="25">
        <f t="shared" si="36"/>
        <v>0.3288888888888889</v>
      </c>
      <c r="S296" s="25">
        <f t="shared" si="36"/>
        <v>0.99555555555555564</v>
      </c>
      <c r="T296" s="27"/>
    </row>
    <row r="297" spans="1:20" ht="19.5">
      <c r="A297" s="20">
        <v>23</v>
      </c>
      <c r="B297" s="21" t="s">
        <v>400</v>
      </c>
      <c r="C297" s="21" t="s">
        <v>434</v>
      </c>
      <c r="D297" s="21"/>
      <c r="E297" s="21" t="s">
        <v>437</v>
      </c>
      <c r="F297" s="21"/>
      <c r="G297" s="41">
        <v>79</v>
      </c>
      <c r="H297" s="24">
        <f t="shared" si="30"/>
        <v>3</v>
      </c>
      <c r="I297" s="24">
        <f t="shared" si="31"/>
        <v>2.98</v>
      </c>
      <c r="J297" s="24">
        <f t="shared" si="32"/>
        <v>0.73999999999999988</v>
      </c>
      <c r="K297" s="24">
        <f t="shared" si="33"/>
        <v>2.2400000000000002</v>
      </c>
      <c r="L297" s="25">
        <f t="shared" si="34"/>
        <v>0.24666666666666662</v>
      </c>
      <c r="M297" s="26">
        <f t="shared" si="34"/>
        <v>0.7466666666666667</v>
      </c>
      <c r="N297" s="25"/>
      <c r="O297" s="25">
        <f t="shared" si="35"/>
        <v>0.24666666666666662</v>
      </c>
      <c r="P297" s="25">
        <f t="shared" si="35"/>
        <v>0.7466666666666667</v>
      </c>
      <c r="Q297" s="25"/>
      <c r="R297" s="25">
        <f t="shared" si="36"/>
        <v>0.24666666666666662</v>
      </c>
      <c r="S297" s="25">
        <f t="shared" si="36"/>
        <v>0.7466666666666667</v>
      </c>
      <c r="T297" s="27"/>
    </row>
    <row r="298" spans="1:20" ht="19.5">
      <c r="A298" s="20">
        <v>24</v>
      </c>
      <c r="B298" s="21" t="s">
        <v>400</v>
      </c>
      <c r="C298" s="21" t="s">
        <v>438</v>
      </c>
      <c r="D298" s="21"/>
      <c r="E298" s="21" t="s">
        <v>439</v>
      </c>
      <c r="F298" s="21"/>
      <c r="G298" s="41">
        <v>97</v>
      </c>
      <c r="H298" s="24">
        <f t="shared" si="30"/>
        <v>3</v>
      </c>
      <c r="I298" s="24">
        <f t="shared" si="31"/>
        <v>2.98</v>
      </c>
      <c r="J298" s="24">
        <f t="shared" si="32"/>
        <v>0.73999999999999988</v>
      </c>
      <c r="K298" s="24">
        <f t="shared" si="33"/>
        <v>2.2400000000000002</v>
      </c>
      <c r="L298" s="25">
        <f t="shared" si="34"/>
        <v>0.24666666666666662</v>
      </c>
      <c r="M298" s="26">
        <f t="shared" si="34"/>
        <v>0.7466666666666667</v>
      </c>
      <c r="N298" s="25"/>
      <c r="O298" s="25">
        <f t="shared" si="35"/>
        <v>0.24666666666666662</v>
      </c>
      <c r="P298" s="25">
        <f t="shared" si="35"/>
        <v>0.7466666666666667</v>
      </c>
      <c r="Q298" s="25"/>
      <c r="R298" s="25">
        <f t="shared" si="36"/>
        <v>0.24666666666666662</v>
      </c>
      <c r="S298" s="25">
        <f t="shared" si="36"/>
        <v>0.7466666666666667</v>
      </c>
      <c r="T298" s="27"/>
    </row>
    <row r="299" spans="1:20" ht="19.5">
      <c r="A299" s="20">
        <v>25</v>
      </c>
      <c r="B299" s="21" t="s">
        <v>400</v>
      </c>
      <c r="C299" s="21" t="s">
        <v>440</v>
      </c>
      <c r="D299" s="21"/>
      <c r="E299" s="21" t="s">
        <v>441</v>
      </c>
      <c r="F299" s="21"/>
      <c r="G299" s="41">
        <v>40</v>
      </c>
      <c r="H299" s="24">
        <f t="shared" si="30"/>
        <v>1</v>
      </c>
      <c r="I299" s="24">
        <f t="shared" si="31"/>
        <v>0.9933333333333334</v>
      </c>
      <c r="J299" s="24">
        <f t="shared" si="32"/>
        <v>0.24666666666666667</v>
      </c>
      <c r="K299" s="24">
        <f t="shared" si="33"/>
        <v>0.7466666666666667</v>
      </c>
      <c r="L299" s="25">
        <f t="shared" si="34"/>
        <v>8.2222222222222224E-2</v>
      </c>
      <c r="M299" s="26">
        <f t="shared" si="34"/>
        <v>0.24888888888888891</v>
      </c>
      <c r="N299" s="25"/>
      <c r="O299" s="25">
        <f t="shared" si="35"/>
        <v>8.2222222222222224E-2</v>
      </c>
      <c r="P299" s="25">
        <f t="shared" si="35"/>
        <v>0.24888888888888891</v>
      </c>
      <c r="Q299" s="25"/>
      <c r="R299" s="25">
        <f t="shared" si="36"/>
        <v>8.2222222222222224E-2</v>
      </c>
      <c r="S299" s="25">
        <f t="shared" si="36"/>
        <v>0.24888888888888891</v>
      </c>
      <c r="T299" s="27"/>
    </row>
    <row r="300" spans="1:20" ht="19.5">
      <c r="A300" s="20">
        <v>26</v>
      </c>
      <c r="B300" s="21" t="s">
        <v>400</v>
      </c>
      <c r="C300" s="21" t="s">
        <v>440</v>
      </c>
      <c r="D300" s="21"/>
      <c r="E300" s="21" t="s">
        <v>442</v>
      </c>
      <c r="F300" s="21"/>
      <c r="G300" s="41">
        <v>52</v>
      </c>
      <c r="H300" s="24">
        <f t="shared" si="30"/>
        <v>2</v>
      </c>
      <c r="I300" s="24">
        <f t="shared" si="31"/>
        <v>1.9866666666666668</v>
      </c>
      <c r="J300" s="24">
        <f t="shared" si="32"/>
        <v>0.49333333333333335</v>
      </c>
      <c r="K300" s="24">
        <f t="shared" si="33"/>
        <v>1.4933333333333334</v>
      </c>
      <c r="L300" s="25">
        <f t="shared" si="34"/>
        <v>0.16444444444444445</v>
      </c>
      <c r="M300" s="26">
        <f t="shared" si="34"/>
        <v>0.49777777777777782</v>
      </c>
      <c r="N300" s="25"/>
      <c r="O300" s="25">
        <f t="shared" si="35"/>
        <v>0.16444444444444445</v>
      </c>
      <c r="P300" s="25">
        <f t="shared" si="35"/>
        <v>0.49777777777777782</v>
      </c>
      <c r="Q300" s="25"/>
      <c r="R300" s="25">
        <f t="shared" si="36"/>
        <v>0.16444444444444445</v>
      </c>
      <c r="S300" s="25">
        <f t="shared" si="36"/>
        <v>0.49777777777777782</v>
      </c>
      <c r="T300" s="27"/>
    </row>
    <row r="301" spans="1:20" ht="19.5">
      <c r="A301" s="20">
        <v>27</v>
      </c>
      <c r="B301" s="21" t="s">
        <v>400</v>
      </c>
      <c r="C301" s="21" t="s">
        <v>443</v>
      </c>
      <c r="D301" s="21"/>
      <c r="E301" s="21" t="s">
        <v>444</v>
      </c>
      <c r="F301" s="21"/>
      <c r="G301" s="41">
        <v>125</v>
      </c>
      <c r="H301" s="24">
        <f t="shared" si="30"/>
        <v>5</v>
      </c>
      <c r="I301" s="24">
        <f t="shared" si="31"/>
        <v>4.9666666666666668</v>
      </c>
      <c r="J301" s="24">
        <f t="shared" si="32"/>
        <v>1.2333333333333334</v>
      </c>
      <c r="K301" s="24">
        <f t="shared" si="33"/>
        <v>3.7333333333333338</v>
      </c>
      <c r="L301" s="25">
        <f t="shared" si="34"/>
        <v>0.41111111111111115</v>
      </c>
      <c r="M301" s="26">
        <f t="shared" si="34"/>
        <v>1.2444444444444447</v>
      </c>
      <c r="N301" s="25"/>
      <c r="O301" s="25">
        <f t="shared" si="35"/>
        <v>0.41111111111111115</v>
      </c>
      <c r="P301" s="25">
        <f t="shared" si="35"/>
        <v>1.2444444444444447</v>
      </c>
      <c r="Q301" s="25"/>
      <c r="R301" s="25">
        <f t="shared" si="36"/>
        <v>0.41111111111111115</v>
      </c>
      <c r="S301" s="25">
        <f t="shared" si="36"/>
        <v>1.2444444444444447</v>
      </c>
      <c r="T301" s="27"/>
    </row>
    <row r="302" spans="1:20" ht="19.5">
      <c r="A302" s="20">
        <v>28</v>
      </c>
      <c r="B302" s="21" t="s">
        <v>400</v>
      </c>
      <c r="C302" s="21" t="s">
        <v>445</v>
      </c>
      <c r="D302" s="21"/>
      <c r="E302" s="21" t="s">
        <v>446</v>
      </c>
      <c r="F302" s="21"/>
      <c r="G302" s="41">
        <v>65</v>
      </c>
      <c r="H302" s="24">
        <f t="shared" si="30"/>
        <v>2</v>
      </c>
      <c r="I302" s="24">
        <f t="shared" si="31"/>
        <v>1.9866666666666668</v>
      </c>
      <c r="J302" s="24">
        <f t="shared" si="32"/>
        <v>0.49333333333333335</v>
      </c>
      <c r="K302" s="24">
        <f t="shared" si="33"/>
        <v>1.4933333333333334</v>
      </c>
      <c r="L302" s="25">
        <f t="shared" si="34"/>
        <v>0.16444444444444445</v>
      </c>
      <c r="M302" s="26">
        <f t="shared" si="34"/>
        <v>0.49777777777777782</v>
      </c>
      <c r="N302" s="25"/>
      <c r="O302" s="25">
        <f t="shared" si="35"/>
        <v>0.16444444444444445</v>
      </c>
      <c r="P302" s="25">
        <f t="shared" si="35"/>
        <v>0.49777777777777782</v>
      </c>
      <c r="Q302" s="25"/>
      <c r="R302" s="25">
        <f t="shared" si="36"/>
        <v>0.16444444444444445</v>
      </c>
      <c r="S302" s="25">
        <f t="shared" si="36"/>
        <v>0.49777777777777782</v>
      </c>
      <c r="T302" s="27"/>
    </row>
    <row r="303" spans="1:20" ht="19.5">
      <c r="A303" s="20">
        <v>29</v>
      </c>
      <c r="B303" s="21" t="s">
        <v>400</v>
      </c>
      <c r="C303" s="21" t="s">
        <v>447</v>
      </c>
      <c r="D303" s="21"/>
      <c r="E303" s="21" t="s">
        <v>448</v>
      </c>
      <c r="F303" s="21"/>
      <c r="G303" s="41">
        <v>112</v>
      </c>
      <c r="H303" s="24">
        <f t="shared" si="30"/>
        <v>4</v>
      </c>
      <c r="I303" s="24">
        <f t="shared" si="31"/>
        <v>3.9733333333333336</v>
      </c>
      <c r="J303" s="24">
        <f t="shared" si="32"/>
        <v>0.98666666666666669</v>
      </c>
      <c r="K303" s="24">
        <f t="shared" si="33"/>
        <v>2.9866666666666668</v>
      </c>
      <c r="L303" s="25">
        <f t="shared" si="34"/>
        <v>0.3288888888888889</v>
      </c>
      <c r="M303" s="26">
        <f t="shared" si="34"/>
        <v>0.99555555555555564</v>
      </c>
      <c r="N303" s="25"/>
      <c r="O303" s="25">
        <f t="shared" si="35"/>
        <v>0.3288888888888889</v>
      </c>
      <c r="P303" s="25">
        <f t="shared" si="35"/>
        <v>0.99555555555555564</v>
      </c>
      <c r="Q303" s="25"/>
      <c r="R303" s="25">
        <f t="shared" si="36"/>
        <v>0.3288888888888889</v>
      </c>
      <c r="S303" s="25">
        <f t="shared" si="36"/>
        <v>0.99555555555555564</v>
      </c>
      <c r="T303" s="27"/>
    </row>
    <row r="304" spans="1:20" ht="19.5">
      <c r="A304" s="20">
        <v>30</v>
      </c>
      <c r="B304" s="21" t="s">
        <v>400</v>
      </c>
      <c r="C304" s="21" t="s">
        <v>449</v>
      </c>
      <c r="D304" s="21"/>
      <c r="E304" s="21" t="s">
        <v>450</v>
      </c>
      <c r="F304" s="21"/>
      <c r="G304" s="41">
        <v>162</v>
      </c>
      <c r="H304" s="24">
        <f t="shared" si="30"/>
        <v>6</v>
      </c>
      <c r="I304" s="24">
        <f t="shared" si="31"/>
        <v>5.96</v>
      </c>
      <c r="J304" s="24">
        <f t="shared" si="32"/>
        <v>1.4799999999999998</v>
      </c>
      <c r="K304" s="24">
        <f t="shared" si="33"/>
        <v>4.4800000000000004</v>
      </c>
      <c r="L304" s="25">
        <f t="shared" si="34"/>
        <v>0.49333333333333323</v>
      </c>
      <c r="M304" s="26">
        <f t="shared" si="34"/>
        <v>1.4933333333333334</v>
      </c>
      <c r="N304" s="25"/>
      <c r="O304" s="25">
        <f t="shared" si="35"/>
        <v>0.49333333333333323</v>
      </c>
      <c r="P304" s="25">
        <f t="shared" si="35"/>
        <v>1.4933333333333334</v>
      </c>
      <c r="Q304" s="25"/>
      <c r="R304" s="25">
        <f t="shared" si="36"/>
        <v>0.49333333333333323</v>
      </c>
      <c r="S304" s="25">
        <f t="shared" si="36"/>
        <v>1.4933333333333334</v>
      </c>
      <c r="T304" s="27"/>
    </row>
    <row r="305" spans="1:20" ht="19.5">
      <c r="A305" s="20">
        <v>31</v>
      </c>
      <c r="B305" s="21" t="s">
        <v>400</v>
      </c>
      <c r="C305" s="21" t="s">
        <v>280</v>
      </c>
      <c r="D305" s="21"/>
      <c r="E305" s="21" t="s">
        <v>281</v>
      </c>
      <c r="F305" s="21"/>
      <c r="G305" s="41">
        <v>85</v>
      </c>
      <c r="H305" s="24">
        <f t="shared" si="30"/>
        <v>3</v>
      </c>
      <c r="I305" s="24">
        <f t="shared" si="31"/>
        <v>2.98</v>
      </c>
      <c r="J305" s="24">
        <f t="shared" si="32"/>
        <v>0.73999999999999988</v>
      </c>
      <c r="K305" s="24">
        <f t="shared" si="33"/>
        <v>2.2400000000000002</v>
      </c>
      <c r="L305" s="25">
        <f t="shared" si="34"/>
        <v>0.24666666666666662</v>
      </c>
      <c r="M305" s="26">
        <f t="shared" si="34"/>
        <v>0.7466666666666667</v>
      </c>
      <c r="N305" s="25"/>
      <c r="O305" s="25">
        <f t="shared" si="35"/>
        <v>0.24666666666666662</v>
      </c>
      <c r="P305" s="25">
        <f t="shared" si="35"/>
        <v>0.7466666666666667</v>
      </c>
      <c r="Q305" s="25"/>
      <c r="R305" s="25">
        <f t="shared" si="36"/>
        <v>0.24666666666666662</v>
      </c>
      <c r="S305" s="25">
        <f t="shared" si="36"/>
        <v>0.7466666666666667</v>
      </c>
      <c r="T305" s="27"/>
    </row>
    <row r="306" spans="1:20" ht="19.5">
      <c r="A306" s="20">
        <v>32</v>
      </c>
      <c r="B306" s="21" t="s">
        <v>400</v>
      </c>
      <c r="C306" s="21" t="s">
        <v>280</v>
      </c>
      <c r="D306" s="21"/>
      <c r="E306" s="21" t="s">
        <v>451</v>
      </c>
      <c r="F306" s="21"/>
      <c r="G306" s="41">
        <v>207</v>
      </c>
      <c r="H306" s="24">
        <f t="shared" si="30"/>
        <v>7</v>
      </c>
      <c r="I306" s="24">
        <f t="shared" si="31"/>
        <v>6.953333333333334</v>
      </c>
      <c r="J306" s="24">
        <f t="shared" si="32"/>
        <v>1.7266666666666666</v>
      </c>
      <c r="K306" s="24">
        <f t="shared" si="33"/>
        <v>5.2266666666666675</v>
      </c>
      <c r="L306" s="25">
        <f t="shared" si="34"/>
        <v>0.57555555555555549</v>
      </c>
      <c r="M306" s="26">
        <f t="shared" si="34"/>
        <v>1.7422222222222226</v>
      </c>
      <c r="N306" s="25"/>
      <c r="O306" s="25">
        <f t="shared" si="35"/>
        <v>0.57555555555555549</v>
      </c>
      <c r="P306" s="25">
        <f t="shared" si="35"/>
        <v>1.7422222222222226</v>
      </c>
      <c r="Q306" s="25"/>
      <c r="R306" s="25">
        <f t="shared" si="36"/>
        <v>0.57555555555555549</v>
      </c>
      <c r="S306" s="25">
        <f t="shared" si="36"/>
        <v>1.7422222222222226</v>
      </c>
      <c r="T306" s="27"/>
    </row>
    <row r="307" spans="1:20" ht="19.5">
      <c r="A307" s="20">
        <v>33</v>
      </c>
      <c r="B307" s="21" t="s">
        <v>400</v>
      </c>
      <c r="C307" s="21" t="s">
        <v>452</v>
      </c>
      <c r="D307" s="21"/>
      <c r="E307" s="21" t="s">
        <v>453</v>
      </c>
      <c r="F307" s="21"/>
      <c r="G307" s="41">
        <v>257</v>
      </c>
      <c r="H307" s="24">
        <f t="shared" si="30"/>
        <v>9</v>
      </c>
      <c r="I307" s="24">
        <f t="shared" si="31"/>
        <v>8.9400000000000013</v>
      </c>
      <c r="J307" s="24">
        <f t="shared" si="32"/>
        <v>2.2200000000000002</v>
      </c>
      <c r="K307" s="24">
        <f t="shared" si="33"/>
        <v>6.7200000000000015</v>
      </c>
      <c r="L307" s="25">
        <f t="shared" si="34"/>
        <v>0.7400000000000001</v>
      </c>
      <c r="M307" s="26">
        <f t="shared" si="34"/>
        <v>2.2400000000000007</v>
      </c>
      <c r="N307" s="25"/>
      <c r="O307" s="25">
        <f t="shared" si="35"/>
        <v>0.7400000000000001</v>
      </c>
      <c r="P307" s="25">
        <f t="shared" si="35"/>
        <v>2.2400000000000007</v>
      </c>
      <c r="Q307" s="25"/>
      <c r="R307" s="25">
        <f t="shared" si="36"/>
        <v>0.7400000000000001</v>
      </c>
      <c r="S307" s="25">
        <f t="shared" si="36"/>
        <v>2.2400000000000007</v>
      </c>
      <c r="T307" s="27"/>
    </row>
    <row r="308" spans="1:20" ht="19.5">
      <c r="A308" s="20">
        <v>34</v>
      </c>
      <c r="B308" s="21" t="s">
        <v>400</v>
      </c>
      <c r="C308" s="21" t="s">
        <v>452</v>
      </c>
      <c r="D308" s="21"/>
      <c r="E308" s="21" t="s">
        <v>454</v>
      </c>
      <c r="F308" s="21"/>
      <c r="G308" s="41">
        <v>24</v>
      </c>
      <c r="H308" s="24">
        <f t="shared" si="30"/>
        <v>1</v>
      </c>
      <c r="I308" s="24">
        <f t="shared" si="31"/>
        <v>0.9933333333333334</v>
      </c>
      <c r="J308" s="24">
        <f t="shared" si="32"/>
        <v>0.24666666666666667</v>
      </c>
      <c r="K308" s="24">
        <f t="shared" si="33"/>
        <v>0.7466666666666667</v>
      </c>
      <c r="L308" s="25">
        <f t="shared" si="34"/>
        <v>8.2222222222222224E-2</v>
      </c>
      <c r="M308" s="26">
        <f t="shared" si="34"/>
        <v>0.24888888888888891</v>
      </c>
      <c r="N308" s="25"/>
      <c r="O308" s="25">
        <f t="shared" si="35"/>
        <v>8.2222222222222224E-2</v>
      </c>
      <c r="P308" s="25">
        <f t="shared" si="35"/>
        <v>0.24888888888888891</v>
      </c>
      <c r="Q308" s="25"/>
      <c r="R308" s="25">
        <f t="shared" si="36"/>
        <v>8.2222222222222224E-2</v>
      </c>
      <c r="S308" s="25">
        <f t="shared" si="36"/>
        <v>0.24888888888888891</v>
      </c>
      <c r="T308" s="27"/>
    </row>
    <row r="309" spans="1:20" ht="19.5">
      <c r="A309" s="20">
        <v>35</v>
      </c>
      <c r="B309" s="21" t="s">
        <v>400</v>
      </c>
      <c r="C309" s="21" t="s">
        <v>455</v>
      </c>
      <c r="D309" s="21"/>
      <c r="E309" s="21" t="s">
        <v>456</v>
      </c>
      <c r="F309" s="21"/>
      <c r="G309" s="41">
        <v>208</v>
      </c>
      <c r="H309" s="24">
        <f t="shared" si="30"/>
        <v>7</v>
      </c>
      <c r="I309" s="24">
        <f t="shared" si="31"/>
        <v>6.953333333333334</v>
      </c>
      <c r="J309" s="24">
        <f t="shared" si="32"/>
        <v>1.7266666666666666</v>
      </c>
      <c r="K309" s="24">
        <f t="shared" si="33"/>
        <v>5.2266666666666675</v>
      </c>
      <c r="L309" s="25">
        <f t="shared" si="34"/>
        <v>0.57555555555555549</v>
      </c>
      <c r="M309" s="26">
        <f t="shared" si="34"/>
        <v>1.7422222222222226</v>
      </c>
      <c r="N309" s="25"/>
      <c r="O309" s="25">
        <f t="shared" si="35"/>
        <v>0.57555555555555549</v>
      </c>
      <c r="P309" s="25">
        <f t="shared" si="35"/>
        <v>1.7422222222222226</v>
      </c>
      <c r="Q309" s="25"/>
      <c r="R309" s="25">
        <f t="shared" si="36"/>
        <v>0.57555555555555549</v>
      </c>
      <c r="S309" s="25">
        <f t="shared" si="36"/>
        <v>1.7422222222222226</v>
      </c>
      <c r="T309" s="27"/>
    </row>
    <row r="310" spans="1:20" ht="19.5">
      <c r="A310" s="20">
        <v>36</v>
      </c>
      <c r="B310" s="21" t="s">
        <v>400</v>
      </c>
      <c r="C310" s="21" t="s">
        <v>457</v>
      </c>
      <c r="D310" s="21"/>
      <c r="E310" s="21" t="s">
        <v>458</v>
      </c>
      <c r="F310" s="21"/>
      <c r="G310" s="41">
        <v>190</v>
      </c>
      <c r="H310" s="24">
        <f t="shared" si="30"/>
        <v>7</v>
      </c>
      <c r="I310" s="24">
        <f t="shared" si="31"/>
        <v>6.953333333333334</v>
      </c>
      <c r="J310" s="24">
        <f t="shared" si="32"/>
        <v>1.7266666666666666</v>
      </c>
      <c r="K310" s="24">
        <f t="shared" si="33"/>
        <v>5.2266666666666675</v>
      </c>
      <c r="L310" s="25">
        <f t="shared" si="34"/>
        <v>0.57555555555555549</v>
      </c>
      <c r="M310" s="26">
        <f t="shared" si="34"/>
        <v>1.7422222222222226</v>
      </c>
      <c r="N310" s="25"/>
      <c r="O310" s="25">
        <f t="shared" si="35"/>
        <v>0.57555555555555549</v>
      </c>
      <c r="P310" s="25">
        <f t="shared" si="35"/>
        <v>1.7422222222222226</v>
      </c>
      <c r="Q310" s="25"/>
      <c r="R310" s="25">
        <f t="shared" si="36"/>
        <v>0.57555555555555549</v>
      </c>
      <c r="S310" s="25">
        <f t="shared" si="36"/>
        <v>1.7422222222222226</v>
      </c>
      <c r="T310" s="27"/>
    </row>
    <row r="311" spans="1:20" ht="19.5">
      <c r="A311" s="20">
        <v>37</v>
      </c>
      <c r="B311" s="21" t="s">
        <v>400</v>
      </c>
      <c r="C311" s="21" t="s">
        <v>457</v>
      </c>
      <c r="D311" s="21"/>
      <c r="E311" s="21" t="s">
        <v>459</v>
      </c>
      <c r="F311" s="21"/>
      <c r="G311" s="41">
        <v>134</v>
      </c>
      <c r="H311" s="24">
        <f t="shared" si="30"/>
        <v>5</v>
      </c>
      <c r="I311" s="24">
        <f t="shared" si="31"/>
        <v>4.9666666666666668</v>
      </c>
      <c r="J311" s="24">
        <f t="shared" si="32"/>
        <v>1.2333333333333334</v>
      </c>
      <c r="K311" s="24">
        <f t="shared" si="33"/>
        <v>3.7333333333333338</v>
      </c>
      <c r="L311" s="25">
        <f t="shared" si="34"/>
        <v>0.41111111111111115</v>
      </c>
      <c r="M311" s="26">
        <f t="shared" si="34"/>
        <v>1.2444444444444447</v>
      </c>
      <c r="N311" s="25"/>
      <c r="O311" s="25">
        <f t="shared" si="35"/>
        <v>0.41111111111111115</v>
      </c>
      <c r="P311" s="25">
        <f t="shared" si="35"/>
        <v>1.2444444444444447</v>
      </c>
      <c r="Q311" s="25"/>
      <c r="R311" s="25">
        <f t="shared" si="36"/>
        <v>0.41111111111111115</v>
      </c>
      <c r="S311" s="25">
        <f t="shared" si="36"/>
        <v>1.2444444444444447</v>
      </c>
      <c r="T311" s="27"/>
    </row>
    <row r="312" spans="1:20" ht="19.5">
      <c r="A312" s="20">
        <v>38</v>
      </c>
      <c r="B312" s="21" t="s">
        <v>400</v>
      </c>
      <c r="C312" s="21" t="s">
        <v>460</v>
      </c>
      <c r="D312" s="21"/>
      <c r="E312" s="21" t="s">
        <v>461</v>
      </c>
      <c r="F312" s="21"/>
      <c r="G312" s="41">
        <v>147</v>
      </c>
      <c r="H312" s="24">
        <f t="shared" si="30"/>
        <v>5</v>
      </c>
      <c r="I312" s="24">
        <f t="shared" si="31"/>
        <v>4.9666666666666668</v>
      </c>
      <c r="J312" s="24">
        <f t="shared" si="32"/>
        <v>1.2333333333333334</v>
      </c>
      <c r="K312" s="24">
        <f t="shared" si="33"/>
        <v>3.7333333333333338</v>
      </c>
      <c r="L312" s="25">
        <f t="shared" si="34"/>
        <v>0.41111111111111115</v>
      </c>
      <c r="M312" s="26">
        <f t="shared" si="34"/>
        <v>1.2444444444444447</v>
      </c>
      <c r="N312" s="25"/>
      <c r="O312" s="25">
        <f t="shared" si="35"/>
        <v>0.41111111111111115</v>
      </c>
      <c r="P312" s="25">
        <f t="shared" si="35"/>
        <v>1.2444444444444447</v>
      </c>
      <c r="Q312" s="25"/>
      <c r="R312" s="25">
        <f t="shared" si="36"/>
        <v>0.41111111111111115</v>
      </c>
      <c r="S312" s="25">
        <f t="shared" si="36"/>
        <v>1.2444444444444447</v>
      </c>
      <c r="T312" s="27"/>
    </row>
    <row r="313" spans="1:20" ht="19.5">
      <c r="A313" s="20">
        <v>39</v>
      </c>
      <c r="B313" s="21" t="s">
        <v>400</v>
      </c>
      <c r="C313" s="21" t="s">
        <v>460</v>
      </c>
      <c r="D313" s="21"/>
      <c r="E313" s="21" t="s">
        <v>462</v>
      </c>
      <c r="F313" s="21"/>
      <c r="G313" s="41">
        <v>135</v>
      </c>
      <c r="H313" s="24">
        <f t="shared" si="30"/>
        <v>5</v>
      </c>
      <c r="I313" s="24">
        <f t="shared" si="31"/>
        <v>4.9666666666666668</v>
      </c>
      <c r="J313" s="24">
        <f t="shared" si="32"/>
        <v>1.2333333333333334</v>
      </c>
      <c r="K313" s="24">
        <f t="shared" si="33"/>
        <v>3.7333333333333338</v>
      </c>
      <c r="L313" s="25">
        <f t="shared" si="34"/>
        <v>0.41111111111111115</v>
      </c>
      <c r="M313" s="26">
        <f t="shared" si="34"/>
        <v>1.2444444444444447</v>
      </c>
      <c r="N313" s="25"/>
      <c r="O313" s="25">
        <f t="shared" si="35"/>
        <v>0.41111111111111115</v>
      </c>
      <c r="P313" s="25">
        <f t="shared" si="35"/>
        <v>1.2444444444444447</v>
      </c>
      <c r="Q313" s="25"/>
      <c r="R313" s="25">
        <f t="shared" si="36"/>
        <v>0.41111111111111115</v>
      </c>
      <c r="S313" s="25">
        <f t="shared" si="36"/>
        <v>1.2444444444444447</v>
      </c>
      <c r="T313" s="27"/>
    </row>
    <row r="314" spans="1:20" ht="19.5">
      <c r="A314" s="20">
        <v>40</v>
      </c>
      <c r="B314" s="21" t="s">
        <v>400</v>
      </c>
      <c r="C314" s="21" t="s">
        <v>463</v>
      </c>
      <c r="D314" s="21"/>
      <c r="E314" s="21" t="s">
        <v>464</v>
      </c>
      <c r="F314" s="21"/>
      <c r="G314" s="41">
        <v>170</v>
      </c>
      <c r="H314" s="24">
        <f t="shared" si="30"/>
        <v>6</v>
      </c>
      <c r="I314" s="24">
        <f t="shared" si="31"/>
        <v>5.96</v>
      </c>
      <c r="J314" s="24">
        <f t="shared" si="32"/>
        <v>1.4799999999999998</v>
      </c>
      <c r="K314" s="24">
        <f t="shared" si="33"/>
        <v>4.4800000000000004</v>
      </c>
      <c r="L314" s="25">
        <f t="shared" si="34"/>
        <v>0.49333333333333323</v>
      </c>
      <c r="M314" s="26">
        <f t="shared" si="34"/>
        <v>1.4933333333333334</v>
      </c>
      <c r="N314" s="25"/>
      <c r="O314" s="25">
        <f t="shared" si="35"/>
        <v>0.49333333333333323</v>
      </c>
      <c r="P314" s="25">
        <f t="shared" si="35"/>
        <v>1.4933333333333334</v>
      </c>
      <c r="Q314" s="25"/>
      <c r="R314" s="25">
        <f t="shared" si="36"/>
        <v>0.49333333333333323</v>
      </c>
      <c r="S314" s="25">
        <f t="shared" si="36"/>
        <v>1.4933333333333334</v>
      </c>
      <c r="T314" s="27"/>
    </row>
    <row r="315" spans="1:20" ht="19.5">
      <c r="A315" s="20">
        <v>41</v>
      </c>
      <c r="B315" s="21" t="s">
        <v>400</v>
      </c>
      <c r="C315" s="21" t="s">
        <v>465</v>
      </c>
      <c r="D315" s="21"/>
      <c r="E315" s="21" t="s">
        <v>466</v>
      </c>
      <c r="F315" s="21"/>
      <c r="G315" s="41">
        <v>94</v>
      </c>
      <c r="H315" s="24">
        <f t="shared" si="30"/>
        <v>3</v>
      </c>
      <c r="I315" s="24">
        <f t="shared" si="31"/>
        <v>2.98</v>
      </c>
      <c r="J315" s="24">
        <f t="shared" si="32"/>
        <v>0.73999999999999988</v>
      </c>
      <c r="K315" s="24">
        <f t="shared" si="33"/>
        <v>2.2400000000000002</v>
      </c>
      <c r="L315" s="25">
        <f t="shared" si="34"/>
        <v>0.24666666666666662</v>
      </c>
      <c r="M315" s="26">
        <f t="shared" si="34"/>
        <v>0.7466666666666667</v>
      </c>
      <c r="N315" s="25"/>
      <c r="O315" s="25">
        <f t="shared" si="35"/>
        <v>0.24666666666666662</v>
      </c>
      <c r="P315" s="25">
        <f t="shared" si="35"/>
        <v>0.7466666666666667</v>
      </c>
      <c r="Q315" s="25"/>
      <c r="R315" s="25">
        <f t="shared" si="36"/>
        <v>0.24666666666666662</v>
      </c>
      <c r="S315" s="25">
        <f t="shared" si="36"/>
        <v>0.7466666666666667</v>
      </c>
      <c r="T315" s="27"/>
    </row>
    <row r="316" spans="1:20" ht="19.5">
      <c r="A316" s="20">
        <v>42</v>
      </c>
      <c r="B316" s="21" t="s">
        <v>400</v>
      </c>
      <c r="C316" s="21" t="s">
        <v>465</v>
      </c>
      <c r="D316" s="21"/>
      <c r="E316" s="21" t="s">
        <v>467</v>
      </c>
      <c r="F316" s="21"/>
      <c r="G316" s="41">
        <v>126</v>
      </c>
      <c r="H316" s="24">
        <f t="shared" si="30"/>
        <v>5</v>
      </c>
      <c r="I316" s="24">
        <f t="shared" si="31"/>
        <v>4.9666666666666668</v>
      </c>
      <c r="J316" s="24">
        <f t="shared" si="32"/>
        <v>1.2333333333333334</v>
      </c>
      <c r="K316" s="24">
        <f t="shared" si="33"/>
        <v>3.7333333333333338</v>
      </c>
      <c r="L316" s="25">
        <f t="shared" si="34"/>
        <v>0.41111111111111115</v>
      </c>
      <c r="M316" s="26">
        <f t="shared" si="34"/>
        <v>1.2444444444444447</v>
      </c>
      <c r="N316" s="25"/>
      <c r="O316" s="25">
        <f t="shared" si="35"/>
        <v>0.41111111111111115</v>
      </c>
      <c r="P316" s="25">
        <f t="shared" si="35"/>
        <v>1.2444444444444447</v>
      </c>
      <c r="Q316" s="25"/>
      <c r="R316" s="25">
        <f t="shared" si="36"/>
        <v>0.41111111111111115</v>
      </c>
      <c r="S316" s="25">
        <f t="shared" si="36"/>
        <v>1.2444444444444447</v>
      </c>
      <c r="T316" s="27"/>
    </row>
    <row r="317" spans="1:20" ht="19.5">
      <c r="A317" s="20">
        <v>43</v>
      </c>
      <c r="B317" s="21" t="s">
        <v>400</v>
      </c>
      <c r="C317" s="21" t="s">
        <v>468</v>
      </c>
      <c r="D317" s="21"/>
      <c r="E317" s="21" t="s">
        <v>469</v>
      </c>
      <c r="F317" s="21"/>
      <c r="G317" s="41">
        <v>92</v>
      </c>
      <c r="H317" s="24">
        <f t="shared" si="30"/>
        <v>3</v>
      </c>
      <c r="I317" s="24">
        <f t="shared" si="31"/>
        <v>2.98</v>
      </c>
      <c r="J317" s="24">
        <f t="shared" si="32"/>
        <v>0.73999999999999988</v>
      </c>
      <c r="K317" s="24">
        <f t="shared" si="33"/>
        <v>2.2400000000000002</v>
      </c>
      <c r="L317" s="25">
        <f t="shared" si="34"/>
        <v>0.24666666666666662</v>
      </c>
      <c r="M317" s="26">
        <f t="shared" si="34"/>
        <v>0.7466666666666667</v>
      </c>
      <c r="N317" s="25"/>
      <c r="O317" s="25">
        <f t="shared" si="35"/>
        <v>0.24666666666666662</v>
      </c>
      <c r="P317" s="25">
        <f t="shared" si="35"/>
        <v>0.7466666666666667</v>
      </c>
      <c r="Q317" s="25"/>
      <c r="R317" s="25">
        <f t="shared" si="36"/>
        <v>0.24666666666666662</v>
      </c>
      <c r="S317" s="25">
        <f t="shared" si="36"/>
        <v>0.7466666666666667</v>
      </c>
      <c r="T317" s="27"/>
    </row>
    <row r="318" spans="1:20" ht="19.5">
      <c r="A318" s="20">
        <v>44</v>
      </c>
      <c r="B318" s="21" t="s">
        <v>400</v>
      </c>
      <c r="C318" s="21" t="s">
        <v>470</v>
      </c>
      <c r="D318" s="21"/>
      <c r="E318" s="21" t="s">
        <v>471</v>
      </c>
      <c r="F318" s="21"/>
      <c r="G318" s="41">
        <v>145</v>
      </c>
      <c r="H318" s="24">
        <f t="shared" si="30"/>
        <v>5</v>
      </c>
      <c r="I318" s="24">
        <f t="shared" si="31"/>
        <v>4.9666666666666668</v>
      </c>
      <c r="J318" s="24">
        <f t="shared" si="32"/>
        <v>1.2333333333333334</v>
      </c>
      <c r="K318" s="24">
        <f t="shared" si="33"/>
        <v>3.7333333333333338</v>
      </c>
      <c r="L318" s="25">
        <f t="shared" si="34"/>
        <v>0.41111111111111115</v>
      </c>
      <c r="M318" s="26">
        <f t="shared" si="34"/>
        <v>1.2444444444444447</v>
      </c>
      <c r="N318" s="25"/>
      <c r="O318" s="25">
        <f t="shared" si="35"/>
        <v>0.41111111111111115</v>
      </c>
      <c r="P318" s="25">
        <f t="shared" si="35"/>
        <v>1.2444444444444447</v>
      </c>
      <c r="Q318" s="25"/>
      <c r="R318" s="25">
        <f t="shared" si="36"/>
        <v>0.41111111111111115</v>
      </c>
      <c r="S318" s="25">
        <f t="shared" si="36"/>
        <v>1.2444444444444447</v>
      </c>
      <c r="T318" s="27"/>
    </row>
    <row r="319" spans="1:20" ht="19.5">
      <c r="A319" s="20">
        <v>45</v>
      </c>
      <c r="B319" s="21" t="s">
        <v>400</v>
      </c>
      <c r="C319" s="21" t="s">
        <v>470</v>
      </c>
      <c r="D319" s="21"/>
      <c r="E319" s="21" t="s">
        <v>472</v>
      </c>
      <c r="F319" s="21"/>
      <c r="G319" s="41">
        <v>122</v>
      </c>
      <c r="H319" s="24">
        <f t="shared" si="30"/>
        <v>4</v>
      </c>
      <c r="I319" s="24">
        <f t="shared" si="31"/>
        <v>3.9733333333333336</v>
      </c>
      <c r="J319" s="24">
        <f t="shared" si="32"/>
        <v>0.98666666666666669</v>
      </c>
      <c r="K319" s="24">
        <f t="shared" si="33"/>
        <v>2.9866666666666668</v>
      </c>
      <c r="L319" s="25">
        <f t="shared" si="34"/>
        <v>0.3288888888888889</v>
      </c>
      <c r="M319" s="26">
        <f t="shared" si="34"/>
        <v>0.99555555555555564</v>
      </c>
      <c r="N319" s="25"/>
      <c r="O319" s="25">
        <f t="shared" si="35"/>
        <v>0.3288888888888889</v>
      </c>
      <c r="P319" s="25">
        <f t="shared" si="35"/>
        <v>0.99555555555555564</v>
      </c>
      <c r="Q319" s="25"/>
      <c r="R319" s="25">
        <f t="shared" si="36"/>
        <v>0.3288888888888889</v>
      </c>
      <c r="S319" s="25">
        <f t="shared" si="36"/>
        <v>0.99555555555555564</v>
      </c>
      <c r="T319" s="27"/>
    </row>
    <row r="320" spans="1:20" ht="19.5">
      <c r="A320" s="20">
        <v>46</v>
      </c>
      <c r="B320" s="21" t="s">
        <v>400</v>
      </c>
      <c r="C320" s="21" t="s">
        <v>473</v>
      </c>
      <c r="D320" s="21"/>
      <c r="E320" s="21" t="s">
        <v>474</v>
      </c>
      <c r="F320" s="21"/>
      <c r="G320" s="41">
        <v>109</v>
      </c>
      <c r="H320" s="24">
        <f t="shared" si="30"/>
        <v>4</v>
      </c>
      <c r="I320" s="24">
        <f t="shared" si="31"/>
        <v>3.9733333333333336</v>
      </c>
      <c r="J320" s="24">
        <f t="shared" si="32"/>
        <v>0.98666666666666669</v>
      </c>
      <c r="K320" s="24">
        <f t="shared" si="33"/>
        <v>2.9866666666666668</v>
      </c>
      <c r="L320" s="25">
        <f t="shared" si="34"/>
        <v>0.3288888888888889</v>
      </c>
      <c r="M320" s="26">
        <f t="shared" si="34"/>
        <v>0.99555555555555564</v>
      </c>
      <c r="N320" s="25"/>
      <c r="O320" s="25">
        <f t="shared" si="35"/>
        <v>0.3288888888888889</v>
      </c>
      <c r="P320" s="25">
        <f t="shared" si="35"/>
        <v>0.99555555555555564</v>
      </c>
      <c r="Q320" s="25"/>
      <c r="R320" s="25">
        <f t="shared" si="36"/>
        <v>0.3288888888888889</v>
      </c>
      <c r="S320" s="25">
        <f t="shared" si="36"/>
        <v>0.99555555555555564</v>
      </c>
      <c r="T320" s="27"/>
    </row>
    <row r="321" spans="1:20" ht="19.5">
      <c r="A321" s="20">
        <v>47</v>
      </c>
      <c r="B321" s="21" t="s">
        <v>400</v>
      </c>
      <c r="C321" s="21" t="s">
        <v>475</v>
      </c>
      <c r="D321" s="21"/>
      <c r="E321" s="21" t="s">
        <v>476</v>
      </c>
      <c r="F321" s="21"/>
      <c r="G321" s="41">
        <v>55</v>
      </c>
      <c r="H321" s="24">
        <f t="shared" si="30"/>
        <v>2</v>
      </c>
      <c r="I321" s="24">
        <f t="shared" si="31"/>
        <v>1.9866666666666668</v>
      </c>
      <c r="J321" s="24">
        <f t="shared" si="32"/>
        <v>0.49333333333333335</v>
      </c>
      <c r="K321" s="24">
        <f t="shared" si="33"/>
        <v>1.4933333333333334</v>
      </c>
      <c r="L321" s="25">
        <f t="shared" si="34"/>
        <v>0.16444444444444445</v>
      </c>
      <c r="M321" s="26">
        <f t="shared" si="34"/>
        <v>0.49777777777777782</v>
      </c>
      <c r="N321" s="25"/>
      <c r="O321" s="25">
        <f t="shared" si="35"/>
        <v>0.16444444444444445</v>
      </c>
      <c r="P321" s="25">
        <f t="shared" si="35"/>
        <v>0.49777777777777782</v>
      </c>
      <c r="Q321" s="25"/>
      <c r="R321" s="25">
        <f t="shared" si="36"/>
        <v>0.16444444444444445</v>
      </c>
      <c r="S321" s="25">
        <f t="shared" si="36"/>
        <v>0.49777777777777782</v>
      </c>
      <c r="T321" s="27"/>
    </row>
    <row r="322" spans="1:20" ht="19.5">
      <c r="A322" s="20">
        <v>48</v>
      </c>
      <c r="B322" s="21" t="s">
        <v>400</v>
      </c>
      <c r="C322" s="21" t="s">
        <v>477</v>
      </c>
      <c r="D322" s="21"/>
      <c r="E322" s="21" t="s">
        <v>478</v>
      </c>
      <c r="F322" s="21"/>
      <c r="G322" s="41">
        <v>120</v>
      </c>
      <c r="H322" s="24">
        <f t="shared" si="30"/>
        <v>4</v>
      </c>
      <c r="I322" s="24">
        <f t="shared" si="31"/>
        <v>3.9733333333333336</v>
      </c>
      <c r="J322" s="24">
        <f t="shared" si="32"/>
        <v>0.98666666666666669</v>
      </c>
      <c r="K322" s="24">
        <f t="shared" si="33"/>
        <v>2.9866666666666668</v>
      </c>
      <c r="L322" s="25">
        <f t="shared" si="34"/>
        <v>0.3288888888888889</v>
      </c>
      <c r="M322" s="26">
        <f t="shared" si="34"/>
        <v>0.99555555555555564</v>
      </c>
      <c r="N322" s="25"/>
      <c r="O322" s="25">
        <f t="shared" si="35"/>
        <v>0.3288888888888889</v>
      </c>
      <c r="P322" s="25">
        <f t="shared" si="35"/>
        <v>0.99555555555555564</v>
      </c>
      <c r="Q322" s="25"/>
      <c r="R322" s="25">
        <f t="shared" si="36"/>
        <v>0.3288888888888889</v>
      </c>
      <c r="S322" s="25">
        <f t="shared" si="36"/>
        <v>0.99555555555555564</v>
      </c>
      <c r="T322" s="27"/>
    </row>
    <row r="323" spans="1:20" ht="19.5">
      <c r="A323" s="20">
        <v>49</v>
      </c>
      <c r="B323" s="21" t="s">
        <v>400</v>
      </c>
      <c r="C323" s="21" t="s">
        <v>477</v>
      </c>
      <c r="D323" s="21"/>
      <c r="E323" s="21" t="s">
        <v>479</v>
      </c>
      <c r="F323" s="21"/>
      <c r="G323" s="41">
        <v>233</v>
      </c>
      <c r="H323" s="24">
        <f t="shared" si="30"/>
        <v>8</v>
      </c>
      <c r="I323" s="24">
        <f t="shared" si="31"/>
        <v>7.9466666666666672</v>
      </c>
      <c r="J323" s="24">
        <f t="shared" si="32"/>
        <v>1.9733333333333334</v>
      </c>
      <c r="K323" s="24">
        <f t="shared" si="33"/>
        <v>5.9733333333333336</v>
      </c>
      <c r="L323" s="25">
        <f t="shared" si="34"/>
        <v>0.65777777777777779</v>
      </c>
      <c r="M323" s="26">
        <f t="shared" si="34"/>
        <v>1.9911111111111113</v>
      </c>
      <c r="N323" s="25"/>
      <c r="O323" s="25">
        <f t="shared" si="35"/>
        <v>0.65777777777777779</v>
      </c>
      <c r="P323" s="25">
        <f t="shared" si="35"/>
        <v>1.9911111111111113</v>
      </c>
      <c r="Q323" s="25"/>
      <c r="R323" s="25">
        <f t="shared" si="36"/>
        <v>0.65777777777777779</v>
      </c>
      <c r="S323" s="25">
        <f t="shared" si="36"/>
        <v>1.9911111111111113</v>
      </c>
      <c r="T323" s="27"/>
    </row>
    <row r="324" spans="1:20" ht="19.5">
      <c r="A324" s="20">
        <v>50</v>
      </c>
      <c r="B324" s="21" t="s">
        <v>400</v>
      </c>
      <c r="C324" s="21" t="s">
        <v>480</v>
      </c>
      <c r="D324" s="21"/>
      <c r="E324" s="21" t="s">
        <v>481</v>
      </c>
      <c r="F324" s="21"/>
      <c r="G324" s="41">
        <v>130</v>
      </c>
      <c r="H324" s="24">
        <f t="shared" si="30"/>
        <v>5</v>
      </c>
      <c r="I324" s="24">
        <f t="shared" si="31"/>
        <v>4.9666666666666668</v>
      </c>
      <c r="J324" s="24">
        <f t="shared" si="32"/>
        <v>1.2333333333333334</v>
      </c>
      <c r="K324" s="24">
        <f t="shared" si="33"/>
        <v>3.7333333333333338</v>
      </c>
      <c r="L324" s="25">
        <f t="shared" si="34"/>
        <v>0.41111111111111115</v>
      </c>
      <c r="M324" s="26">
        <f t="shared" si="34"/>
        <v>1.2444444444444447</v>
      </c>
      <c r="N324" s="25"/>
      <c r="O324" s="25">
        <f t="shared" si="35"/>
        <v>0.41111111111111115</v>
      </c>
      <c r="P324" s="25">
        <f t="shared" si="35"/>
        <v>1.2444444444444447</v>
      </c>
      <c r="Q324" s="25"/>
      <c r="R324" s="25">
        <f t="shared" si="36"/>
        <v>0.41111111111111115</v>
      </c>
      <c r="S324" s="25">
        <f t="shared" si="36"/>
        <v>1.2444444444444447</v>
      </c>
      <c r="T324" s="27"/>
    </row>
    <row r="325" spans="1:20" ht="19.5">
      <c r="A325" s="20">
        <v>51</v>
      </c>
      <c r="B325" s="21" t="s">
        <v>400</v>
      </c>
      <c r="C325" s="21" t="s">
        <v>480</v>
      </c>
      <c r="D325" s="21"/>
      <c r="E325" s="21" t="s">
        <v>482</v>
      </c>
      <c r="F325" s="21"/>
      <c r="G325" s="41">
        <v>197</v>
      </c>
      <c r="H325" s="24">
        <f t="shared" si="30"/>
        <v>7</v>
      </c>
      <c r="I325" s="24">
        <f t="shared" si="31"/>
        <v>6.953333333333334</v>
      </c>
      <c r="J325" s="24">
        <f t="shared" si="32"/>
        <v>1.7266666666666666</v>
      </c>
      <c r="K325" s="24">
        <f t="shared" si="33"/>
        <v>5.2266666666666675</v>
      </c>
      <c r="L325" s="25">
        <f t="shared" si="34"/>
        <v>0.57555555555555549</v>
      </c>
      <c r="M325" s="26">
        <f t="shared" si="34"/>
        <v>1.7422222222222226</v>
      </c>
      <c r="N325" s="25"/>
      <c r="O325" s="25">
        <f t="shared" si="35"/>
        <v>0.57555555555555549</v>
      </c>
      <c r="P325" s="25">
        <f t="shared" si="35"/>
        <v>1.7422222222222226</v>
      </c>
      <c r="Q325" s="25"/>
      <c r="R325" s="25">
        <f t="shared" si="36"/>
        <v>0.57555555555555549</v>
      </c>
      <c r="S325" s="25">
        <f t="shared" si="36"/>
        <v>1.7422222222222226</v>
      </c>
      <c r="T325" s="27"/>
    </row>
    <row r="326" spans="1:20" ht="19.5">
      <c r="A326" s="20">
        <v>52</v>
      </c>
      <c r="B326" s="21" t="s">
        <v>400</v>
      </c>
      <c r="C326" s="38" t="s">
        <v>483</v>
      </c>
      <c r="D326" s="38"/>
      <c r="E326" s="21" t="s">
        <v>484</v>
      </c>
      <c r="F326" s="21"/>
      <c r="G326" s="41">
        <v>141</v>
      </c>
      <c r="H326" s="24">
        <f t="shared" si="30"/>
        <v>5</v>
      </c>
      <c r="I326" s="24">
        <f t="shared" si="31"/>
        <v>4.9666666666666668</v>
      </c>
      <c r="J326" s="24">
        <f t="shared" si="32"/>
        <v>1.2333333333333334</v>
      </c>
      <c r="K326" s="24">
        <f t="shared" si="33"/>
        <v>3.7333333333333338</v>
      </c>
      <c r="L326" s="25">
        <f t="shared" si="34"/>
        <v>0.41111111111111115</v>
      </c>
      <c r="M326" s="26">
        <f t="shared" si="34"/>
        <v>1.2444444444444447</v>
      </c>
      <c r="N326" s="25"/>
      <c r="O326" s="25">
        <f t="shared" si="35"/>
        <v>0.41111111111111115</v>
      </c>
      <c r="P326" s="25">
        <f t="shared" si="35"/>
        <v>1.2444444444444447</v>
      </c>
      <c r="Q326" s="25"/>
      <c r="R326" s="25">
        <f t="shared" si="36"/>
        <v>0.41111111111111115</v>
      </c>
      <c r="S326" s="25">
        <f t="shared" si="36"/>
        <v>1.2444444444444447</v>
      </c>
      <c r="T326" s="27"/>
    </row>
    <row r="327" spans="1:20" ht="19.5">
      <c r="A327" s="20">
        <v>53</v>
      </c>
      <c r="B327" s="21" t="s">
        <v>400</v>
      </c>
      <c r="C327" s="21" t="s">
        <v>485</v>
      </c>
      <c r="D327" s="21"/>
      <c r="E327" s="21" t="s">
        <v>486</v>
      </c>
      <c r="F327" s="21"/>
      <c r="G327" s="41">
        <v>202</v>
      </c>
      <c r="H327" s="24">
        <v>0</v>
      </c>
      <c r="I327" s="24">
        <f t="shared" si="31"/>
        <v>0</v>
      </c>
      <c r="J327" s="24">
        <f t="shared" si="32"/>
        <v>0</v>
      </c>
      <c r="K327" s="24">
        <f t="shared" si="33"/>
        <v>0</v>
      </c>
      <c r="L327" s="25">
        <f t="shared" si="34"/>
        <v>0</v>
      </c>
      <c r="M327" s="26">
        <f t="shared" si="34"/>
        <v>0</v>
      </c>
      <c r="N327" s="25"/>
      <c r="O327" s="25">
        <f t="shared" si="35"/>
        <v>0</v>
      </c>
      <c r="P327" s="25">
        <f t="shared" si="35"/>
        <v>0</v>
      </c>
      <c r="Q327" s="25"/>
      <c r="R327" s="25">
        <f t="shared" si="36"/>
        <v>0</v>
      </c>
      <c r="S327" s="25">
        <f t="shared" si="36"/>
        <v>0</v>
      </c>
      <c r="T327" s="27"/>
    </row>
    <row r="328" spans="1:20" ht="19.5">
      <c r="A328" s="20">
        <v>54</v>
      </c>
      <c r="B328" s="21" t="s">
        <v>400</v>
      </c>
      <c r="C328" s="21" t="s">
        <v>487</v>
      </c>
      <c r="D328" s="21"/>
      <c r="E328" s="21" t="s">
        <v>488</v>
      </c>
      <c r="F328" s="21"/>
      <c r="G328" s="41">
        <v>114</v>
      </c>
      <c r="H328" s="24">
        <f t="shared" si="30"/>
        <v>4</v>
      </c>
      <c r="I328" s="24">
        <f t="shared" si="31"/>
        <v>3.9733333333333336</v>
      </c>
      <c r="J328" s="24">
        <f t="shared" si="32"/>
        <v>0.98666666666666669</v>
      </c>
      <c r="K328" s="24">
        <f t="shared" si="33"/>
        <v>2.9866666666666668</v>
      </c>
      <c r="L328" s="25">
        <f t="shared" si="34"/>
        <v>0.3288888888888889</v>
      </c>
      <c r="M328" s="26">
        <f t="shared" si="34"/>
        <v>0.99555555555555564</v>
      </c>
      <c r="N328" s="25"/>
      <c r="O328" s="25">
        <f t="shared" si="35"/>
        <v>0.3288888888888889</v>
      </c>
      <c r="P328" s="25">
        <f t="shared" si="35"/>
        <v>0.99555555555555564</v>
      </c>
      <c r="Q328" s="25"/>
      <c r="R328" s="25">
        <f t="shared" si="36"/>
        <v>0.3288888888888889</v>
      </c>
      <c r="S328" s="25">
        <f t="shared" si="36"/>
        <v>0.99555555555555564</v>
      </c>
      <c r="T328" s="27"/>
    </row>
    <row r="329" spans="1:20" ht="19.5">
      <c r="A329" s="20">
        <v>55</v>
      </c>
      <c r="B329" s="21" t="s">
        <v>400</v>
      </c>
      <c r="C329" s="21" t="s">
        <v>487</v>
      </c>
      <c r="D329" s="21"/>
      <c r="E329" s="21" t="s">
        <v>489</v>
      </c>
      <c r="F329" s="21"/>
      <c r="G329" s="41">
        <v>144</v>
      </c>
      <c r="H329" s="24">
        <f t="shared" si="30"/>
        <v>5</v>
      </c>
      <c r="I329" s="24">
        <f t="shared" si="31"/>
        <v>4.9666666666666668</v>
      </c>
      <c r="J329" s="24">
        <f t="shared" si="32"/>
        <v>1.2333333333333334</v>
      </c>
      <c r="K329" s="24">
        <f t="shared" si="33"/>
        <v>3.7333333333333338</v>
      </c>
      <c r="L329" s="25">
        <f t="shared" si="34"/>
        <v>0.41111111111111115</v>
      </c>
      <c r="M329" s="26">
        <f t="shared" si="34"/>
        <v>1.2444444444444447</v>
      </c>
      <c r="N329" s="25"/>
      <c r="O329" s="25">
        <f t="shared" si="35"/>
        <v>0.41111111111111115</v>
      </c>
      <c r="P329" s="25">
        <f t="shared" si="35"/>
        <v>1.2444444444444447</v>
      </c>
      <c r="Q329" s="25"/>
      <c r="R329" s="25">
        <f t="shared" si="36"/>
        <v>0.41111111111111115</v>
      </c>
      <c r="S329" s="25">
        <f t="shared" si="36"/>
        <v>1.2444444444444447</v>
      </c>
      <c r="T329" s="27"/>
    </row>
    <row r="330" spans="1:20" ht="19.5">
      <c r="A330" s="20">
        <v>56</v>
      </c>
      <c r="B330" s="21" t="s">
        <v>400</v>
      </c>
      <c r="C330" s="21" t="s">
        <v>490</v>
      </c>
      <c r="D330" s="21"/>
      <c r="E330" s="21" t="s">
        <v>491</v>
      </c>
      <c r="F330" s="21"/>
      <c r="G330" s="41">
        <v>96</v>
      </c>
      <c r="H330" s="24">
        <f t="shared" si="30"/>
        <v>3</v>
      </c>
      <c r="I330" s="24">
        <f t="shared" si="31"/>
        <v>2.98</v>
      </c>
      <c r="J330" s="24">
        <f t="shared" si="32"/>
        <v>0.73999999999999988</v>
      </c>
      <c r="K330" s="24">
        <f t="shared" si="33"/>
        <v>2.2400000000000002</v>
      </c>
      <c r="L330" s="25">
        <f t="shared" si="34"/>
        <v>0.24666666666666662</v>
      </c>
      <c r="M330" s="26">
        <f t="shared" si="34"/>
        <v>0.7466666666666667</v>
      </c>
      <c r="N330" s="25"/>
      <c r="O330" s="25">
        <f t="shared" si="35"/>
        <v>0.24666666666666662</v>
      </c>
      <c r="P330" s="25">
        <f t="shared" si="35"/>
        <v>0.7466666666666667</v>
      </c>
      <c r="Q330" s="25"/>
      <c r="R330" s="25">
        <f t="shared" si="36"/>
        <v>0.24666666666666662</v>
      </c>
      <c r="S330" s="25">
        <f t="shared" si="36"/>
        <v>0.7466666666666667</v>
      </c>
      <c r="T330" s="27"/>
    </row>
    <row r="331" spans="1:20" ht="19.5">
      <c r="A331" s="20">
        <v>57</v>
      </c>
      <c r="B331" s="21" t="s">
        <v>400</v>
      </c>
      <c r="C331" s="21" t="s">
        <v>492</v>
      </c>
      <c r="D331" s="21"/>
      <c r="E331" s="21" t="s">
        <v>493</v>
      </c>
      <c r="F331" s="21"/>
      <c r="G331" s="41">
        <v>172</v>
      </c>
      <c r="H331" s="24">
        <f t="shared" si="30"/>
        <v>6</v>
      </c>
      <c r="I331" s="24">
        <f t="shared" si="31"/>
        <v>5.96</v>
      </c>
      <c r="J331" s="24">
        <f t="shared" si="32"/>
        <v>1.4799999999999998</v>
      </c>
      <c r="K331" s="24">
        <f t="shared" si="33"/>
        <v>4.4800000000000004</v>
      </c>
      <c r="L331" s="25">
        <f t="shared" si="34"/>
        <v>0.49333333333333323</v>
      </c>
      <c r="M331" s="26">
        <f t="shared" si="34"/>
        <v>1.4933333333333334</v>
      </c>
      <c r="N331" s="25"/>
      <c r="O331" s="25">
        <f t="shared" si="35"/>
        <v>0.49333333333333323</v>
      </c>
      <c r="P331" s="25">
        <f t="shared" si="35"/>
        <v>1.4933333333333334</v>
      </c>
      <c r="Q331" s="25"/>
      <c r="R331" s="25">
        <f t="shared" si="36"/>
        <v>0.49333333333333323</v>
      </c>
      <c r="S331" s="25">
        <f t="shared" si="36"/>
        <v>1.4933333333333334</v>
      </c>
      <c r="T331" s="27"/>
    </row>
    <row r="332" spans="1:20" ht="19.5">
      <c r="A332" s="20">
        <v>58</v>
      </c>
      <c r="B332" s="21" t="s">
        <v>400</v>
      </c>
      <c r="C332" s="21" t="s">
        <v>494</v>
      </c>
      <c r="D332" s="21"/>
      <c r="E332" s="21" t="s">
        <v>495</v>
      </c>
      <c r="F332" s="21"/>
      <c r="G332" s="41">
        <v>341</v>
      </c>
      <c r="H332" s="24">
        <f t="shared" si="30"/>
        <v>12</v>
      </c>
      <c r="I332" s="24">
        <f t="shared" si="31"/>
        <v>11.92</v>
      </c>
      <c r="J332" s="24">
        <f t="shared" si="32"/>
        <v>2.9599999999999995</v>
      </c>
      <c r="K332" s="24">
        <f t="shared" si="33"/>
        <v>8.9600000000000009</v>
      </c>
      <c r="L332" s="25">
        <f t="shared" si="34"/>
        <v>0.98666666666666647</v>
      </c>
      <c r="M332" s="26">
        <f t="shared" si="34"/>
        <v>2.9866666666666668</v>
      </c>
      <c r="N332" s="25"/>
      <c r="O332" s="25">
        <f t="shared" si="35"/>
        <v>0.98666666666666647</v>
      </c>
      <c r="P332" s="25">
        <f t="shared" si="35"/>
        <v>2.9866666666666668</v>
      </c>
      <c r="Q332" s="25"/>
      <c r="R332" s="25">
        <f t="shared" si="36"/>
        <v>0.98666666666666647</v>
      </c>
      <c r="S332" s="25">
        <f t="shared" si="36"/>
        <v>2.9866666666666668</v>
      </c>
      <c r="T332" s="27"/>
    </row>
    <row r="333" spans="1:20" ht="19.5">
      <c r="A333" s="20">
        <v>59</v>
      </c>
      <c r="B333" s="21" t="s">
        <v>400</v>
      </c>
      <c r="C333" s="21" t="s">
        <v>496</v>
      </c>
      <c r="D333" s="21"/>
      <c r="E333" s="21" t="s">
        <v>497</v>
      </c>
      <c r="F333" s="21"/>
      <c r="G333" s="41">
        <v>44</v>
      </c>
      <c r="H333" s="24">
        <f t="shared" si="30"/>
        <v>2</v>
      </c>
      <c r="I333" s="24">
        <f t="shared" si="31"/>
        <v>1.9866666666666668</v>
      </c>
      <c r="J333" s="24">
        <f t="shared" si="32"/>
        <v>0.49333333333333335</v>
      </c>
      <c r="K333" s="24">
        <f t="shared" si="33"/>
        <v>1.4933333333333334</v>
      </c>
      <c r="L333" s="25">
        <f t="shared" si="34"/>
        <v>0.16444444444444445</v>
      </c>
      <c r="M333" s="26">
        <f t="shared" si="34"/>
        <v>0.49777777777777782</v>
      </c>
      <c r="N333" s="25"/>
      <c r="O333" s="25">
        <f t="shared" si="35"/>
        <v>0.16444444444444445</v>
      </c>
      <c r="P333" s="25">
        <f t="shared" si="35"/>
        <v>0.49777777777777782</v>
      </c>
      <c r="Q333" s="25"/>
      <c r="R333" s="25">
        <f t="shared" si="36"/>
        <v>0.16444444444444445</v>
      </c>
      <c r="S333" s="25">
        <f t="shared" si="36"/>
        <v>0.49777777777777782</v>
      </c>
      <c r="T333" s="27"/>
    </row>
    <row r="334" spans="1:20" ht="19.5">
      <c r="A334" s="20">
        <v>60</v>
      </c>
      <c r="B334" s="21" t="s">
        <v>400</v>
      </c>
      <c r="C334" s="21" t="s">
        <v>498</v>
      </c>
      <c r="D334" s="21"/>
      <c r="E334" s="21" t="s">
        <v>499</v>
      </c>
      <c r="F334" s="21"/>
      <c r="G334" s="41">
        <v>115</v>
      </c>
      <c r="H334" s="24">
        <f t="shared" si="30"/>
        <v>4</v>
      </c>
      <c r="I334" s="24">
        <f t="shared" si="31"/>
        <v>3.9733333333333336</v>
      </c>
      <c r="J334" s="24">
        <f t="shared" si="32"/>
        <v>0.98666666666666669</v>
      </c>
      <c r="K334" s="24">
        <f t="shared" si="33"/>
        <v>2.9866666666666668</v>
      </c>
      <c r="L334" s="25">
        <f t="shared" si="34"/>
        <v>0.3288888888888889</v>
      </c>
      <c r="M334" s="26">
        <f t="shared" si="34"/>
        <v>0.99555555555555564</v>
      </c>
      <c r="N334" s="25"/>
      <c r="O334" s="25">
        <f t="shared" si="35"/>
        <v>0.3288888888888889</v>
      </c>
      <c r="P334" s="25">
        <f t="shared" si="35"/>
        <v>0.99555555555555564</v>
      </c>
      <c r="Q334" s="25"/>
      <c r="R334" s="25">
        <f t="shared" si="36"/>
        <v>0.3288888888888889</v>
      </c>
      <c r="S334" s="25">
        <f t="shared" si="36"/>
        <v>0.99555555555555564</v>
      </c>
      <c r="T334" s="27"/>
    </row>
    <row r="335" spans="1:20" ht="19.5">
      <c r="A335" s="20">
        <v>61</v>
      </c>
      <c r="B335" s="21" t="s">
        <v>400</v>
      </c>
      <c r="C335" s="21" t="s">
        <v>500</v>
      </c>
      <c r="D335" s="21"/>
      <c r="E335" s="21" t="s">
        <v>501</v>
      </c>
      <c r="F335" s="21"/>
      <c r="G335" s="41">
        <v>150</v>
      </c>
      <c r="H335" s="24">
        <f t="shared" si="30"/>
        <v>5</v>
      </c>
      <c r="I335" s="24">
        <f t="shared" si="31"/>
        <v>4.9666666666666668</v>
      </c>
      <c r="J335" s="24">
        <f t="shared" si="32"/>
        <v>1.2333333333333334</v>
      </c>
      <c r="K335" s="24">
        <f t="shared" si="33"/>
        <v>3.7333333333333338</v>
      </c>
      <c r="L335" s="25">
        <f t="shared" si="34"/>
        <v>0.41111111111111115</v>
      </c>
      <c r="M335" s="26">
        <f t="shared" si="34"/>
        <v>1.2444444444444447</v>
      </c>
      <c r="N335" s="25"/>
      <c r="O335" s="25">
        <f t="shared" si="35"/>
        <v>0.41111111111111115</v>
      </c>
      <c r="P335" s="25">
        <f t="shared" si="35"/>
        <v>1.2444444444444447</v>
      </c>
      <c r="Q335" s="25"/>
      <c r="R335" s="25">
        <f t="shared" si="36"/>
        <v>0.41111111111111115</v>
      </c>
      <c r="S335" s="25">
        <f t="shared" si="36"/>
        <v>1.2444444444444447</v>
      </c>
      <c r="T335" s="27"/>
    </row>
    <row r="336" spans="1:20" ht="19.5">
      <c r="A336" s="20">
        <v>62</v>
      </c>
      <c r="B336" s="21" t="s">
        <v>400</v>
      </c>
      <c r="C336" s="21" t="s">
        <v>502</v>
      </c>
      <c r="D336" s="21"/>
      <c r="E336" s="21" t="s">
        <v>503</v>
      </c>
      <c r="F336" s="21"/>
      <c r="G336" s="41">
        <v>228</v>
      </c>
      <c r="H336" s="24">
        <f t="shared" si="30"/>
        <v>8</v>
      </c>
      <c r="I336" s="24">
        <f t="shared" si="31"/>
        <v>7.9466666666666672</v>
      </c>
      <c r="J336" s="24">
        <f t="shared" si="32"/>
        <v>1.9733333333333334</v>
      </c>
      <c r="K336" s="24">
        <f t="shared" si="33"/>
        <v>5.9733333333333336</v>
      </c>
      <c r="L336" s="25">
        <f t="shared" si="34"/>
        <v>0.65777777777777779</v>
      </c>
      <c r="M336" s="26">
        <f t="shared" si="34"/>
        <v>1.9911111111111113</v>
      </c>
      <c r="N336" s="25"/>
      <c r="O336" s="25">
        <f t="shared" si="35"/>
        <v>0.65777777777777779</v>
      </c>
      <c r="P336" s="25">
        <f t="shared" si="35"/>
        <v>1.9911111111111113</v>
      </c>
      <c r="Q336" s="25"/>
      <c r="R336" s="25">
        <f t="shared" si="36"/>
        <v>0.65777777777777779</v>
      </c>
      <c r="S336" s="25">
        <f t="shared" si="36"/>
        <v>1.9911111111111113</v>
      </c>
      <c r="T336" s="27"/>
    </row>
    <row r="337" spans="1:20" ht="19.5">
      <c r="A337" s="20">
        <v>63</v>
      </c>
      <c r="B337" s="21" t="s">
        <v>400</v>
      </c>
      <c r="C337" s="21" t="s">
        <v>504</v>
      </c>
      <c r="D337" s="21"/>
      <c r="E337" s="21" t="s">
        <v>505</v>
      </c>
      <c r="F337" s="21"/>
      <c r="G337" s="41">
        <v>132</v>
      </c>
      <c r="H337" s="24">
        <f t="shared" si="30"/>
        <v>5</v>
      </c>
      <c r="I337" s="24">
        <f t="shared" si="31"/>
        <v>4.9666666666666668</v>
      </c>
      <c r="J337" s="24">
        <f t="shared" si="32"/>
        <v>1.2333333333333334</v>
      </c>
      <c r="K337" s="24">
        <f t="shared" si="33"/>
        <v>3.7333333333333338</v>
      </c>
      <c r="L337" s="25">
        <f t="shared" si="34"/>
        <v>0.41111111111111115</v>
      </c>
      <c r="M337" s="26">
        <f t="shared" si="34"/>
        <v>1.2444444444444447</v>
      </c>
      <c r="N337" s="25"/>
      <c r="O337" s="25">
        <f t="shared" si="35"/>
        <v>0.41111111111111115</v>
      </c>
      <c r="P337" s="25">
        <f t="shared" si="35"/>
        <v>1.2444444444444447</v>
      </c>
      <c r="Q337" s="25"/>
      <c r="R337" s="25">
        <f t="shared" si="36"/>
        <v>0.41111111111111115</v>
      </c>
      <c r="S337" s="25">
        <f t="shared" si="36"/>
        <v>1.2444444444444447</v>
      </c>
      <c r="T337" s="27"/>
    </row>
    <row r="338" spans="1:20" ht="19.5">
      <c r="A338" s="20">
        <v>64</v>
      </c>
      <c r="B338" s="21" t="s">
        <v>400</v>
      </c>
      <c r="C338" s="21" t="s">
        <v>506</v>
      </c>
      <c r="D338" s="21"/>
      <c r="E338" s="21" t="s">
        <v>507</v>
      </c>
      <c r="F338" s="21"/>
      <c r="G338" s="41">
        <v>208</v>
      </c>
      <c r="H338" s="24">
        <f t="shared" si="30"/>
        <v>7</v>
      </c>
      <c r="I338" s="24">
        <f t="shared" si="31"/>
        <v>6.953333333333334</v>
      </c>
      <c r="J338" s="24">
        <f t="shared" si="32"/>
        <v>1.7266666666666666</v>
      </c>
      <c r="K338" s="24">
        <f t="shared" si="33"/>
        <v>5.2266666666666675</v>
      </c>
      <c r="L338" s="25">
        <f t="shared" si="34"/>
        <v>0.57555555555555549</v>
      </c>
      <c r="M338" s="26">
        <f t="shared" si="34"/>
        <v>1.7422222222222226</v>
      </c>
      <c r="N338" s="25"/>
      <c r="O338" s="25">
        <f t="shared" si="35"/>
        <v>0.57555555555555549</v>
      </c>
      <c r="P338" s="25">
        <f t="shared" si="35"/>
        <v>1.7422222222222226</v>
      </c>
      <c r="Q338" s="25"/>
      <c r="R338" s="25">
        <f t="shared" si="36"/>
        <v>0.57555555555555549</v>
      </c>
      <c r="S338" s="25">
        <f t="shared" si="36"/>
        <v>1.7422222222222226</v>
      </c>
      <c r="T338" s="27"/>
    </row>
    <row r="339" spans="1:20" ht="19.5">
      <c r="A339" s="20">
        <v>65</v>
      </c>
      <c r="B339" s="21" t="s">
        <v>400</v>
      </c>
      <c r="C339" s="21" t="s">
        <v>508</v>
      </c>
      <c r="D339" s="21"/>
      <c r="E339" s="21" t="s">
        <v>509</v>
      </c>
      <c r="F339" s="21"/>
      <c r="G339" s="41">
        <v>120</v>
      </c>
      <c r="H339" s="24">
        <f t="shared" ref="H339:H368" si="37">ROUND(G339*60/100*60*0.001,0)</f>
        <v>4</v>
      </c>
      <c r="I339" s="24">
        <f t="shared" ref="I339:I368" si="38">J339+K339</f>
        <v>3.9733333333333336</v>
      </c>
      <c r="J339" s="24">
        <f t="shared" ref="J339:J368" si="39">H339*0.74/3</f>
        <v>0.98666666666666669</v>
      </c>
      <c r="K339" s="24">
        <f t="shared" ref="K339:K368" si="40">H339*2.24/3</f>
        <v>2.9866666666666668</v>
      </c>
      <c r="L339" s="25">
        <f t="shared" ref="L339:M368" si="41">J339/3</f>
        <v>0.3288888888888889</v>
      </c>
      <c r="M339" s="26">
        <f t="shared" si="41"/>
        <v>0.99555555555555564</v>
      </c>
      <c r="N339" s="25"/>
      <c r="O339" s="25">
        <f t="shared" ref="O339:P368" si="42">J339/3</f>
        <v>0.3288888888888889</v>
      </c>
      <c r="P339" s="25">
        <f t="shared" si="42"/>
        <v>0.99555555555555564</v>
      </c>
      <c r="Q339" s="25"/>
      <c r="R339" s="25">
        <f t="shared" ref="R339:S368" si="43">J339/3</f>
        <v>0.3288888888888889</v>
      </c>
      <c r="S339" s="25">
        <f t="shared" si="43"/>
        <v>0.99555555555555564</v>
      </c>
      <c r="T339" s="27"/>
    </row>
    <row r="340" spans="1:20" ht="19.5">
      <c r="A340" s="20">
        <v>66</v>
      </c>
      <c r="B340" s="21" t="s">
        <v>400</v>
      </c>
      <c r="C340" s="21" t="s">
        <v>510</v>
      </c>
      <c r="D340" s="21"/>
      <c r="E340" s="21" t="s">
        <v>511</v>
      </c>
      <c r="F340" s="21"/>
      <c r="G340" s="41">
        <v>101</v>
      </c>
      <c r="H340" s="24">
        <f t="shared" si="37"/>
        <v>4</v>
      </c>
      <c r="I340" s="24">
        <f t="shared" si="38"/>
        <v>3.9733333333333336</v>
      </c>
      <c r="J340" s="24">
        <f t="shared" si="39"/>
        <v>0.98666666666666669</v>
      </c>
      <c r="K340" s="24">
        <f t="shared" si="40"/>
        <v>2.9866666666666668</v>
      </c>
      <c r="L340" s="25">
        <f t="shared" si="41"/>
        <v>0.3288888888888889</v>
      </c>
      <c r="M340" s="26">
        <f t="shared" si="41"/>
        <v>0.99555555555555564</v>
      </c>
      <c r="N340" s="25"/>
      <c r="O340" s="25">
        <f t="shared" si="42"/>
        <v>0.3288888888888889</v>
      </c>
      <c r="P340" s="25">
        <f t="shared" si="42"/>
        <v>0.99555555555555564</v>
      </c>
      <c r="Q340" s="25"/>
      <c r="R340" s="25">
        <f t="shared" si="43"/>
        <v>0.3288888888888889</v>
      </c>
      <c r="S340" s="25">
        <f t="shared" si="43"/>
        <v>0.99555555555555564</v>
      </c>
      <c r="T340" s="27"/>
    </row>
    <row r="341" spans="1:20" ht="19.5">
      <c r="A341" s="20">
        <v>67</v>
      </c>
      <c r="B341" s="21" t="s">
        <v>400</v>
      </c>
      <c r="C341" s="21" t="s">
        <v>510</v>
      </c>
      <c r="D341" s="21"/>
      <c r="E341" s="21" t="s">
        <v>512</v>
      </c>
      <c r="F341" s="21"/>
      <c r="G341" s="41">
        <v>59</v>
      </c>
      <c r="H341" s="24">
        <f t="shared" si="37"/>
        <v>2</v>
      </c>
      <c r="I341" s="24">
        <f t="shared" si="38"/>
        <v>1.9866666666666668</v>
      </c>
      <c r="J341" s="24">
        <f t="shared" si="39"/>
        <v>0.49333333333333335</v>
      </c>
      <c r="K341" s="24">
        <f t="shared" si="40"/>
        <v>1.4933333333333334</v>
      </c>
      <c r="L341" s="25">
        <f t="shared" si="41"/>
        <v>0.16444444444444445</v>
      </c>
      <c r="M341" s="26">
        <f t="shared" si="41"/>
        <v>0.49777777777777782</v>
      </c>
      <c r="N341" s="25"/>
      <c r="O341" s="25">
        <f t="shared" si="42"/>
        <v>0.16444444444444445</v>
      </c>
      <c r="P341" s="25">
        <f t="shared" si="42"/>
        <v>0.49777777777777782</v>
      </c>
      <c r="Q341" s="25"/>
      <c r="R341" s="25">
        <f t="shared" si="43"/>
        <v>0.16444444444444445</v>
      </c>
      <c r="S341" s="25">
        <f t="shared" si="43"/>
        <v>0.49777777777777782</v>
      </c>
      <c r="T341" s="27"/>
    </row>
    <row r="342" spans="1:20" ht="19.5">
      <c r="A342" s="20">
        <v>68</v>
      </c>
      <c r="B342" s="21" t="s">
        <v>400</v>
      </c>
      <c r="C342" s="21" t="s">
        <v>332</v>
      </c>
      <c r="D342" s="21"/>
      <c r="E342" s="21" t="s">
        <v>513</v>
      </c>
      <c r="F342" s="21"/>
      <c r="G342" s="41">
        <v>188</v>
      </c>
      <c r="H342" s="24">
        <f t="shared" si="37"/>
        <v>7</v>
      </c>
      <c r="I342" s="24">
        <f t="shared" si="38"/>
        <v>6.953333333333334</v>
      </c>
      <c r="J342" s="24">
        <f t="shared" si="39"/>
        <v>1.7266666666666666</v>
      </c>
      <c r="K342" s="24">
        <f t="shared" si="40"/>
        <v>5.2266666666666675</v>
      </c>
      <c r="L342" s="25">
        <f t="shared" si="41"/>
        <v>0.57555555555555549</v>
      </c>
      <c r="M342" s="26">
        <f t="shared" si="41"/>
        <v>1.7422222222222226</v>
      </c>
      <c r="N342" s="25"/>
      <c r="O342" s="25">
        <f t="shared" si="42"/>
        <v>0.57555555555555549</v>
      </c>
      <c r="P342" s="25">
        <f t="shared" si="42"/>
        <v>1.7422222222222226</v>
      </c>
      <c r="Q342" s="25"/>
      <c r="R342" s="25">
        <f t="shared" si="43"/>
        <v>0.57555555555555549</v>
      </c>
      <c r="S342" s="25">
        <f t="shared" si="43"/>
        <v>1.7422222222222226</v>
      </c>
      <c r="T342" s="27"/>
    </row>
    <row r="343" spans="1:20" ht="19.5">
      <c r="A343" s="20">
        <v>69</v>
      </c>
      <c r="B343" s="21" t="s">
        <v>400</v>
      </c>
      <c r="C343" s="21" t="s">
        <v>514</v>
      </c>
      <c r="D343" s="21"/>
      <c r="E343" s="21" t="s">
        <v>515</v>
      </c>
      <c r="F343" s="21"/>
      <c r="G343" s="41">
        <v>116</v>
      </c>
      <c r="H343" s="24">
        <f t="shared" si="37"/>
        <v>4</v>
      </c>
      <c r="I343" s="24">
        <f t="shared" si="38"/>
        <v>3.9733333333333336</v>
      </c>
      <c r="J343" s="24">
        <f t="shared" si="39"/>
        <v>0.98666666666666669</v>
      </c>
      <c r="K343" s="24">
        <f t="shared" si="40"/>
        <v>2.9866666666666668</v>
      </c>
      <c r="L343" s="25">
        <f t="shared" si="41"/>
        <v>0.3288888888888889</v>
      </c>
      <c r="M343" s="26">
        <f t="shared" si="41"/>
        <v>0.99555555555555564</v>
      </c>
      <c r="N343" s="25"/>
      <c r="O343" s="25">
        <f t="shared" si="42"/>
        <v>0.3288888888888889</v>
      </c>
      <c r="P343" s="25">
        <f t="shared" si="42"/>
        <v>0.99555555555555564</v>
      </c>
      <c r="Q343" s="25"/>
      <c r="R343" s="25">
        <f t="shared" si="43"/>
        <v>0.3288888888888889</v>
      </c>
      <c r="S343" s="25">
        <f t="shared" si="43"/>
        <v>0.99555555555555564</v>
      </c>
      <c r="T343" s="27"/>
    </row>
    <row r="344" spans="1:20" ht="19.5">
      <c r="A344" s="20">
        <v>70</v>
      </c>
      <c r="B344" s="21" t="s">
        <v>400</v>
      </c>
      <c r="C344" s="21" t="s">
        <v>516</v>
      </c>
      <c r="D344" s="21"/>
      <c r="E344" s="21" t="s">
        <v>517</v>
      </c>
      <c r="F344" s="21"/>
      <c r="G344" s="41">
        <v>88</v>
      </c>
      <c r="H344" s="24">
        <f t="shared" si="37"/>
        <v>3</v>
      </c>
      <c r="I344" s="24">
        <f t="shared" si="38"/>
        <v>2.98</v>
      </c>
      <c r="J344" s="24">
        <f t="shared" si="39"/>
        <v>0.73999999999999988</v>
      </c>
      <c r="K344" s="24">
        <f t="shared" si="40"/>
        <v>2.2400000000000002</v>
      </c>
      <c r="L344" s="25">
        <f t="shared" si="41"/>
        <v>0.24666666666666662</v>
      </c>
      <c r="M344" s="26">
        <f t="shared" si="41"/>
        <v>0.7466666666666667</v>
      </c>
      <c r="N344" s="25"/>
      <c r="O344" s="25">
        <f t="shared" si="42"/>
        <v>0.24666666666666662</v>
      </c>
      <c r="P344" s="25">
        <f t="shared" si="42"/>
        <v>0.7466666666666667</v>
      </c>
      <c r="Q344" s="25"/>
      <c r="R344" s="25">
        <f t="shared" si="43"/>
        <v>0.24666666666666662</v>
      </c>
      <c r="S344" s="25">
        <f t="shared" si="43"/>
        <v>0.7466666666666667</v>
      </c>
      <c r="T344" s="27"/>
    </row>
    <row r="345" spans="1:20" ht="19.5">
      <c r="A345" s="20">
        <v>71</v>
      </c>
      <c r="B345" s="21" t="s">
        <v>400</v>
      </c>
      <c r="C345" s="21" t="s">
        <v>518</v>
      </c>
      <c r="D345" s="21"/>
      <c r="E345" s="21" t="s">
        <v>519</v>
      </c>
      <c r="F345" s="21"/>
      <c r="G345" s="41">
        <v>163</v>
      </c>
      <c r="H345" s="24">
        <f t="shared" si="37"/>
        <v>6</v>
      </c>
      <c r="I345" s="24">
        <f t="shared" si="38"/>
        <v>5.96</v>
      </c>
      <c r="J345" s="24">
        <f t="shared" si="39"/>
        <v>1.4799999999999998</v>
      </c>
      <c r="K345" s="24">
        <f t="shared" si="40"/>
        <v>4.4800000000000004</v>
      </c>
      <c r="L345" s="25">
        <f t="shared" si="41"/>
        <v>0.49333333333333323</v>
      </c>
      <c r="M345" s="26">
        <f t="shared" si="41"/>
        <v>1.4933333333333334</v>
      </c>
      <c r="N345" s="25"/>
      <c r="O345" s="25">
        <f t="shared" si="42"/>
        <v>0.49333333333333323</v>
      </c>
      <c r="P345" s="25">
        <f t="shared" si="42"/>
        <v>1.4933333333333334</v>
      </c>
      <c r="Q345" s="25"/>
      <c r="R345" s="25">
        <f t="shared" si="43"/>
        <v>0.49333333333333323</v>
      </c>
      <c r="S345" s="25">
        <f t="shared" si="43"/>
        <v>1.4933333333333334</v>
      </c>
      <c r="T345" s="27"/>
    </row>
    <row r="346" spans="1:20" ht="19.5">
      <c r="A346" s="20">
        <v>72</v>
      </c>
      <c r="B346" s="21" t="s">
        <v>400</v>
      </c>
      <c r="C346" s="21" t="s">
        <v>520</v>
      </c>
      <c r="D346" s="21"/>
      <c r="E346" s="21" t="s">
        <v>521</v>
      </c>
      <c r="F346" s="21"/>
      <c r="G346" s="41">
        <v>75</v>
      </c>
      <c r="H346" s="24">
        <f t="shared" si="37"/>
        <v>3</v>
      </c>
      <c r="I346" s="24">
        <f t="shared" si="38"/>
        <v>2.98</v>
      </c>
      <c r="J346" s="24">
        <f t="shared" si="39"/>
        <v>0.73999999999999988</v>
      </c>
      <c r="K346" s="24">
        <f t="shared" si="40"/>
        <v>2.2400000000000002</v>
      </c>
      <c r="L346" s="25">
        <f t="shared" si="41"/>
        <v>0.24666666666666662</v>
      </c>
      <c r="M346" s="26">
        <f t="shared" si="41"/>
        <v>0.7466666666666667</v>
      </c>
      <c r="N346" s="25"/>
      <c r="O346" s="25">
        <f t="shared" si="42"/>
        <v>0.24666666666666662</v>
      </c>
      <c r="P346" s="25">
        <f t="shared" si="42"/>
        <v>0.7466666666666667</v>
      </c>
      <c r="Q346" s="25"/>
      <c r="R346" s="25">
        <f t="shared" si="43"/>
        <v>0.24666666666666662</v>
      </c>
      <c r="S346" s="25">
        <f t="shared" si="43"/>
        <v>0.7466666666666667</v>
      </c>
      <c r="T346" s="27"/>
    </row>
    <row r="347" spans="1:20" ht="19.5">
      <c r="A347" s="20">
        <v>73</v>
      </c>
      <c r="B347" s="21" t="s">
        <v>400</v>
      </c>
      <c r="C347" s="21" t="s">
        <v>522</v>
      </c>
      <c r="D347" s="21"/>
      <c r="E347" s="21" t="s">
        <v>523</v>
      </c>
      <c r="F347" s="21"/>
      <c r="G347" s="41">
        <v>157</v>
      </c>
      <c r="H347" s="24">
        <f t="shared" si="37"/>
        <v>6</v>
      </c>
      <c r="I347" s="24">
        <f t="shared" si="38"/>
        <v>5.96</v>
      </c>
      <c r="J347" s="24">
        <f t="shared" si="39"/>
        <v>1.4799999999999998</v>
      </c>
      <c r="K347" s="24">
        <f t="shared" si="40"/>
        <v>4.4800000000000004</v>
      </c>
      <c r="L347" s="25">
        <f t="shared" si="41"/>
        <v>0.49333333333333323</v>
      </c>
      <c r="M347" s="26">
        <f t="shared" si="41"/>
        <v>1.4933333333333334</v>
      </c>
      <c r="N347" s="25"/>
      <c r="O347" s="25">
        <f t="shared" si="42"/>
        <v>0.49333333333333323</v>
      </c>
      <c r="P347" s="25">
        <f t="shared" si="42"/>
        <v>1.4933333333333334</v>
      </c>
      <c r="Q347" s="25"/>
      <c r="R347" s="25">
        <f t="shared" si="43"/>
        <v>0.49333333333333323</v>
      </c>
      <c r="S347" s="25">
        <f t="shared" si="43"/>
        <v>1.4933333333333334</v>
      </c>
      <c r="T347" s="27"/>
    </row>
    <row r="348" spans="1:20" ht="19.5">
      <c r="A348" s="20">
        <v>74</v>
      </c>
      <c r="B348" s="21" t="s">
        <v>400</v>
      </c>
      <c r="C348" s="21" t="s">
        <v>524</v>
      </c>
      <c r="D348" s="21"/>
      <c r="E348" s="21" t="s">
        <v>525</v>
      </c>
      <c r="F348" s="21"/>
      <c r="G348" s="41">
        <v>277</v>
      </c>
      <c r="H348" s="24">
        <f t="shared" si="37"/>
        <v>10</v>
      </c>
      <c r="I348" s="24">
        <f t="shared" si="38"/>
        <v>9.9333333333333336</v>
      </c>
      <c r="J348" s="24">
        <f t="shared" si="39"/>
        <v>2.4666666666666668</v>
      </c>
      <c r="K348" s="24">
        <f t="shared" si="40"/>
        <v>7.4666666666666677</v>
      </c>
      <c r="L348" s="25">
        <f t="shared" si="41"/>
        <v>0.8222222222222223</v>
      </c>
      <c r="M348" s="26">
        <f t="shared" si="41"/>
        <v>2.4888888888888894</v>
      </c>
      <c r="N348" s="25"/>
      <c r="O348" s="25">
        <f t="shared" si="42"/>
        <v>0.8222222222222223</v>
      </c>
      <c r="P348" s="25">
        <f t="shared" si="42"/>
        <v>2.4888888888888894</v>
      </c>
      <c r="Q348" s="25"/>
      <c r="R348" s="25">
        <f t="shared" si="43"/>
        <v>0.8222222222222223</v>
      </c>
      <c r="S348" s="25">
        <f t="shared" si="43"/>
        <v>2.4888888888888894</v>
      </c>
      <c r="T348" s="27"/>
    </row>
    <row r="349" spans="1:20" ht="19.5">
      <c r="A349" s="20">
        <v>75</v>
      </c>
      <c r="B349" s="21" t="s">
        <v>400</v>
      </c>
      <c r="C349" s="21" t="s">
        <v>526</v>
      </c>
      <c r="D349" s="21"/>
      <c r="E349" s="21" t="s">
        <v>527</v>
      </c>
      <c r="F349" s="21"/>
      <c r="G349" s="41">
        <v>126</v>
      </c>
      <c r="H349" s="24">
        <f t="shared" si="37"/>
        <v>5</v>
      </c>
      <c r="I349" s="24">
        <f t="shared" si="38"/>
        <v>4.9666666666666668</v>
      </c>
      <c r="J349" s="24">
        <f t="shared" si="39"/>
        <v>1.2333333333333334</v>
      </c>
      <c r="K349" s="24">
        <f t="shared" si="40"/>
        <v>3.7333333333333338</v>
      </c>
      <c r="L349" s="25">
        <f t="shared" si="41"/>
        <v>0.41111111111111115</v>
      </c>
      <c r="M349" s="26">
        <f t="shared" si="41"/>
        <v>1.2444444444444447</v>
      </c>
      <c r="N349" s="25"/>
      <c r="O349" s="25">
        <f t="shared" si="42"/>
        <v>0.41111111111111115</v>
      </c>
      <c r="P349" s="25">
        <f t="shared" si="42"/>
        <v>1.2444444444444447</v>
      </c>
      <c r="Q349" s="25"/>
      <c r="R349" s="25">
        <f t="shared" si="43"/>
        <v>0.41111111111111115</v>
      </c>
      <c r="S349" s="25">
        <f t="shared" si="43"/>
        <v>1.2444444444444447</v>
      </c>
      <c r="T349" s="27"/>
    </row>
    <row r="350" spans="1:20" ht="19.5">
      <c r="A350" s="20">
        <v>76</v>
      </c>
      <c r="B350" s="21" t="s">
        <v>400</v>
      </c>
      <c r="C350" s="21" t="s">
        <v>526</v>
      </c>
      <c r="D350" s="21"/>
      <c r="E350" s="21" t="s">
        <v>528</v>
      </c>
      <c r="F350" s="21"/>
      <c r="G350" s="41">
        <v>262</v>
      </c>
      <c r="H350" s="24">
        <f t="shared" si="37"/>
        <v>9</v>
      </c>
      <c r="I350" s="24">
        <f t="shared" si="38"/>
        <v>8.9400000000000013</v>
      </c>
      <c r="J350" s="24">
        <f t="shared" si="39"/>
        <v>2.2200000000000002</v>
      </c>
      <c r="K350" s="24">
        <f t="shared" si="40"/>
        <v>6.7200000000000015</v>
      </c>
      <c r="L350" s="25">
        <f t="shared" si="41"/>
        <v>0.7400000000000001</v>
      </c>
      <c r="M350" s="26">
        <f t="shared" si="41"/>
        <v>2.2400000000000007</v>
      </c>
      <c r="N350" s="25"/>
      <c r="O350" s="25">
        <f t="shared" si="42"/>
        <v>0.7400000000000001</v>
      </c>
      <c r="P350" s="25">
        <f t="shared" si="42"/>
        <v>2.2400000000000007</v>
      </c>
      <c r="Q350" s="25"/>
      <c r="R350" s="25">
        <f t="shared" si="43"/>
        <v>0.7400000000000001</v>
      </c>
      <c r="S350" s="25">
        <f t="shared" si="43"/>
        <v>2.2400000000000007</v>
      </c>
      <c r="T350" s="27"/>
    </row>
    <row r="351" spans="1:20" ht="19.5">
      <c r="A351" s="20">
        <v>77</v>
      </c>
      <c r="B351" s="21" t="s">
        <v>400</v>
      </c>
      <c r="C351" s="21" t="s">
        <v>529</v>
      </c>
      <c r="D351" s="21"/>
      <c r="E351" s="21" t="s">
        <v>530</v>
      </c>
      <c r="F351" s="21"/>
      <c r="G351" s="41">
        <v>172</v>
      </c>
      <c r="H351" s="24">
        <f t="shared" si="37"/>
        <v>6</v>
      </c>
      <c r="I351" s="24">
        <f t="shared" si="38"/>
        <v>5.96</v>
      </c>
      <c r="J351" s="24">
        <f t="shared" si="39"/>
        <v>1.4799999999999998</v>
      </c>
      <c r="K351" s="24">
        <f t="shared" si="40"/>
        <v>4.4800000000000004</v>
      </c>
      <c r="L351" s="25">
        <f t="shared" si="41"/>
        <v>0.49333333333333323</v>
      </c>
      <c r="M351" s="26">
        <f t="shared" si="41"/>
        <v>1.4933333333333334</v>
      </c>
      <c r="N351" s="25"/>
      <c r="O351" s="25">
        <f t="shared" si="42"/>
        <v>0.49333333333333323</v>
      </c>
      <c r="P351" s="25">
        <f t="shared" si="42"/>
        <v>1.4933333333333334</v>
      </c>
      <c r="Q351" s="25"/>
      <c r="R351" s="25">
        <f t="shared" si="43"/>
        <v>0.49333333333333323</v>
      </c>
      <c r="S351" s="25">
        <f t="shared" si="43"/>
        <v>1.4933333333333334</v>
      </c>
      <c r="T351" s="27"/>
    </row>
    <row r="352" spans="1:20" ht="19.5">
      <c r="A352" s="20">
        <v>78</v>
      </c>
      <c r="B352" s="21" t="s">
        <v>400</v>
      </c>
      <c r="C352" s="21" t="s">
        <v>529</v>
      </c>
      <c r="D352" s="21"/>
      <c r="E352" s="21" t="s">
        <v>531</v>
      </c>
      <c r="F352" s="21"/>
      <c r="G352" s="41">
        <v>112</v>
      </c>
      <c r="H352" s="24">
        <f t="shared" si="37"/>
        <v>4</v>
      </c>
      <c r="I352" s="24">
        <f t="shared" si="38"/>
        <v>3.9733333333333336</v>
      </c>
      <c r="J352" s="24">
        <f t="shared" si="39"/>
        <v>0.98666666666666669</v>
      </c>
      <c r="K352" s="24">
        <f t="shared" si="40"/>
        <v>2.9866666666666668</v>
      </c>
      <c r="L352" s="25">
        <f t="shared" si="41"/>
        <v>0.3288888888888889</v>
      </c>
      <c r="M352" s="26">
        <f t="shared" si="41"/>
        <v>0.99555555555555564</v>
      </c>
      <c r="N352" s="25"/>
      <c r="O352" s="25">
        <f t="shared" si="42"/>
        <v>0.3288888888888889</v>
      </c>
      <c r="P352" s="25">
        <f t="shared" si="42"/>
        <v>0.99555555555555564</v>
      </c>
      <c r="Q352" s="25"/>
      <c r="R352" s="25">
        <f t="shared" si="43"/>
        <v>0.3288888888888889</v>
      </c>
      <c r="S352" s="25">
        <f t="shared" si="43"/>
        <v>0.99555555555555564</v>
      </c>
      <c r="T352" s="27"/>
    </row>
    <row r="353" spans="1:20" ht="19.5">
      <c r="A353" s="20">
        <v>79</v>
      </c>
      <c r="B353" s="21" t="s">
        <v>400</v>
      </c>
      <c r="C353" s="21" t="s">
        <v>529</v>
      </c>
      <c r="D353" s="21"/>
      <c r="E353" s="21" t="s">
        <v>532</v>
      </c>
      <c r="F353" s="21"/>
      <c r="G353" s="41">
        <v>160</v>
      </c>
      <c r="H353" s="24">
        <f t="shared" si="37"/>
        <v>6</v>
      </c>
      <c r="I353" s="24">
        <f t="shared" si="38"/>
        <v>5.96</v>
      </c>
      <c r="J353" s="24">
        <f t="shared" si="39"/>
        <v>1.4799999999999998</v>
      </c>
      <c r="K353" s="24">
        <f t="shared" si="40"/>
        <v>4.4800000000000004</v>
      </c>
      <c r="L353" s="25">
        <f t="shared" si="41"/>
        <v>0.49333333333333323</v>
      </c>
      <c r="M353" s="26">
        <f t="shared" si="41"/>
        <v>1.4933333333333334</v>
      </c>
      <c r="N353" s="25"/>
      <c r="O353" s="25">
        <f t="shared" si="42"/>
        <v>0.49333333333333323</v>
      </c>
      <c r="P353" s="25">
        <f t="shared" si="42"/>
        <v>1.4933333333333334</v>
      </c>
      <c r="Q353" s="25"/>
      <c r="R353" s="25">
        <f t="shared" si="43"/>
        <v>0.49333333333333323</v>
      </c>
      <c r="S353" s="25">
        <f t="shared" si="43"/>
        <v>1.4933333333333334</v>
      </c>
      <c r="T353" s="27"/>
    </row>
    <row r="354" spans="1:20" ht="19.5">
      <c r="A354" s="20">
        <v>80</v>
      </c>
      <c r="B354" s="21" t="s">
        <v>400</v>
      </c>
      <c r="C354" s="21" t="s">
        <v>529</v>
      </c>
      <c r="D354" s="21"/>
      <c r="E354" s="21" t="s">
        <v>533</v>
      </c>
      <c r="F354" s="21"/>
      <c r="G354" s="41">
        <v>186</v>
      </c>
      <c r="H354" s="24">
        <f t="shared" si="37"/>
        <v>7</v>
      </c>
      <c r="I354" s="24">
        <f t="shared" si="38"/>
        <v>6.953333333333334</v>
      </c>
      <c r="J354" s="24">
        <f t="shared" si="39"/>
        <v>1.7266666666666666</v>
      </c>
      <c r="K354" s="24">
        <f t="shared" si="40"/>
        <v>5.2266666666666675</v>
      </c>
      <c r="L354" s="25">
        <f t="shared" si="41"/>
        <v>0.57555555555555549</v>
      </c>
      <c r="M354" s="26">
        <f t="shared" si="41"/>
        <v>1.7422222222222226</v>
      </c>
      <c r="N354" s="25"/>
      <c r="O354" s="25">
        <f t="shared" si="42"/>
        <v>0.57555555555555549</v>
      </c>
      <c r="P354" s="25">
        <f t="shared" si="42"/>
        <v>1.7422222222222226</v>
      </c>
      <c r="Q354" s="25"/>
      <c r="R354" s="25">
        <f t="shared" si="43"/>
        <v>0.57555555555555549</v>
      </c>
      <c r="S354" s="25">
        <f t="shared" si="43"/>
        <v>1.7422222222222226</v>
      </c>
      <c r="T354" s="27"/>
    </row>
    <row r="355" spans="1:20" ht="19.5">
      <c r="A355" s="20">
        <v>81</v>
      </c>
      <c r="B355" s="21" t="s">
        <v>400</v>
      </c>
      <c r="C355" s="21" t="s">
        <v>534</v>
      </c>
      <c r="D355" s="21"/>
      <c r="E355" s="21" t="s">
        <v>535</v>
      </c>
      <c r="F355" s="21"/>
      <c r="G355" s="41">
        <v>136</v>
      </c>
      <c r="H355" s="24">
        <f t="shared" si="37"/>
        <v>5</v>
      </c>
      <c r="I355" s="24">
        <f t="shared" si="38"/>
        <v>4.9666666666666668</v>
      </c>
      <c r="J355" s="24">
        <f t="shared" si="39"/>
        <v>1.2333333333333334</v>
      </c>
      <c r="K355" s="24">
        <f t="shared" si="40"/>
        <v>3.7333333333333338</v>
      </c>
      <c r="L355" s="25">
        <f t="shared" si="41"/>
        <v>0.41111111111111115</v>
      </c>
      <c r="M355" s="26">
        <f t="shared" si="41"/>
        <v>1.2444444444444447</v>
      </c>
      <c r="N355" s="25"/>
      <c r="O355" s="25">
        <f t="shared" si="42"/>
        <v>0.41111111111111115</v>
      </c>
      <c r="P355" s="25">
        <f t="shared" si="42"/>
        <v>1.2444444444444447</v>
      </c>
      <c r="Q355" s="25"/>
      <c r="R355" s="25">
        <f t="shared" si="43"/>
        <v>0.41111111111111115</v>
      </c>
      <c r="S355" s="25">
        <f t="shared" si="43"/>
        <v>1.2444444444444447</v>
      </c>
      <c r="T355" s="27"/>
    </row>
    <row r="356" spans="1:20" ht="19.5">
      <c r="A356" s="20">
        <v>82</v>
      </c>
      <c r="B356" s="21" t="s">
        <v>400</v>
      </c>
      <c r="C356" s="21" t="s">
        <v>534</v>
      </c>
      <c r="D356" s="21"/>
      <c r="E356" s="21" t="s">
        <v>536</v>
      </c>
      <c r="F356" s="21"/>
      <c r="G356" s="41">
        <v>175</v>
      </c>
      <c r="H356" s="24">
        <f t="shared" si="37"/>
        <v>6</v>
      </c>
      <c r="I356" s="24">
        <f t="shared" si="38"/>
        <v>5.96</v>
      </c>
      <c r="J356" s="24">
        <f t="shared" si="39"/>
        <v>1.4799999999999998</v>
      </c>
      <c r="K356" s="24">
        <f t="shared" si="40"/>
        <v>4.4800000000000004</v>
      </c>
      <c r="L356" s="25">
        <f t="shared" si="41"/>
        <v>0.49333333333333323</v>
      </c>
      <c r="M356" s="26">
        <f t="shared" si="41"/>
        <v>1.4933333333333334</v>
      </c>
      <c r="N356" s="25"/>
      <c r="O356" s="25">
        <f t="shared" si="42"/>
        <v>0.49333333333333323</v>
      </c>
      <c r="P356" s="25">
        <f t="shared" si="42"/>
        <v>1.4933333333333334</v>
      </c>
      <c r="Q356" s="25"/>
      <c r="R356" s="25">
        <f t="shared" si="43"/>
        <v>0.49333333333333323</v>
      </c>
      <c r="S356" s="25">
        <f t="shared" si="43"/>
        <v>1.4933333333333334</v>
      </c>
      <c r="T356" s="27"/>
    </row>
    <row r="357" spans="1:20" ht="19.5">
      <c r="A357" s="20">
        <v>83</v>
      </c>
      <c r="B357" s="21" t="s">
        <v>400</v>
      </c>
      <c r="C357" s="21" t="s">
        <v>537</v>
      </c>
      <c r="D357" s="21"/>
      <c r="E357" s="21" t="s">
        <v>538</v>
      </c>
      <c r="F357" s="21"/>
      <c r="G357" s="41">
        <v>165</v>
      </c>
      <c r="H357" s="24">
        <f t="shared" si="37"/>
        <v>6</v>
      </c>
      <c r="I357" s="24">
        <f t="shared" si="38"/>
        <v>5.96</v>
      </c>
      <c r="J357" s="24">
        <f t="shared" si="39"/>
        <v>1.4799999999999998</v>
      </c>
      <c r="K357" s="24">
        <f t="shared" si="40"/>
        <v>4.4800000000000004</v>
      </c>
      <c r="L357" s="25">
        <f t="shared" si="41"/>
        <v>0.49333333333333323</v>
      </c>
      <c r="M357" s="26">
        <f t="shared" si="41"/>
        <v>1.4933333333333334</v>
      </c>
      <c r="N357" s="25"/>
      <c r="O357" s="25">
        <f t="shared" si="42"/>
        <v>0.49333333333333323</v>
      </c>
      <c r="P357" s="25">
        <f t="shared" si="42"/>
        <v>1.4933333333333334</v>
      </c>
      <c r="Q357" s="25"/>
      <c r="R357" s="25">
        <f t="shared" si="43"/>
        <v>0.49333333333333323</v>
      </c>
      <c r="S357" s="25">
        <f t="shared" si="43"/>
        <v>1.4933333333333334</v>
      </c>
      <c r="T357" s="27"/>
    </row>
    <row r="358" spans="1:20" ht="19.5">
      <c r="A358" s="20">
        <v>84</v>
      </c>
      <c r="B358" s="21" t="s">
        <v>400</v>
      </c>
      <c r="C358" s="21" t="s">
        <v>539</v>
      </c>
      <c r="D358" s="21"/>
      <c r="E358" s="21" t="s">
        <v>540</v>
      </c>
      <c r="F358" s="21"/>
      <c r="G358" s="41">
        <v>206</v>
      </c>
      <c r="H358" s="24">
        <f t="shared" si="37"/>
        <v>7</v>
      </c>
      <c r="I358" s="24">
        <f t="shared" si="38"/>
        <v>6.953333333333334</v>
      </c>
      <c r="J358" s="24">
        <f t="shared" si="39"/>
        <v>1.7266666666666666</v>
      </c>
      <c r="K358" s="24">
        <f t="shared" si="40"/>
        <v>5.2266666666666675</v>
      </c>
      <c r="L358" s="25">
        <f t="shared" si="41"/>
        <v>0.57555555555555549</v>
      </c>
      <c r="M358" s="26">
        <f t="shared" si="41"/>
        <v>1.7422222222222226</v>
      </c>
      <c r="N358" s="25"/>
      <c r="O358" s="25">
        <f t="shared" si="42"/>
        <v>0.57555555555555549</v>
      </c>
      <c r="P358" s="25">
        <f t="shared" si="42"/>
        <v>1.7422222222222226</v>
      </c>
      <c r="Q358" s="25"/>
      <c r="R358" s="25">
        <f t="shared" si="43"/>
        <v>0.57555555555555549</v>
      </c>
      <c r="S358" s="25">
        <f t="shared" si="43"/>
        <v>1.7422222222222226</v>
      </c>
      <c r="T358" s="27"/>
    </row>
    <row r="359" spans="1:20" ht="19.5">
      <c r="A359" s="20">
        <v>85</v>
      </c>
      <c r="B359" s="21" t="s">
        <v>400</v>
      </c>
      <c r="C359" s="21" t="s">
        <v>541</v>
      </c>
      <c r="D359" s="21"/>
      <c r="E359" s="21" t="s">
        <v>542</v>
      </c>
      <c r="F359" s="21"/>
      <c r="G359" s="41">
        <v>211</v>
      </c>
      <c r="H359" s="24">
        <f t="shared" si="37"/>
        <v>8</v>
      </c>
      <c r="I359" s="24">
        <f t="shared" si="38"/>
        <v>7.9466666666666672</v>
      </c>
      <c r="J359" s="24">
        <f t="shared" si="39"/>
        <v>1.9733333333333334</v>
      </c>
      <c r="K359" s="24">
        <f t="shared" si="40"/>
        <v>5.9733333333333336</v>
      </c>
      <c r="L359" s="25">
        <f t="shared" si="41"/>
        <v>0.65777777777777779</v>
      </c>
      <c r="M359" s="26">
        <f t="shared" si="41"/>
        <v>1.9911111111111113</v>
      </c>
      <c r="N359" s="25"/>
      <c r="O359" s="25">
        <f t="shared" si="42"/>
        <v>0.65777777777777779</v>
      </c>
      <c r="P359" s="25">
        <f t="shared" si="42"/>
        <v>1.9911111111111113</v>
      </c>
      <c r="Q359" s="25"/>
      <c r="R359" s="25">
        <f t="shared" si="43"/>
        <v>0.65777777777777779</v>
      </c>
      <c r="S359" s="25">
        <f t="shared" si="43"/>
        <v>1.9911111111111113</v>
      </c>
      <c r="T359" s="27"/>
    </row>
    <row r="360" spans="1:20" ht="19.5">
      <c r="A360" s="20">
        <v>86</v>
      </c>
      <c r="B360" s="21" t="s">
        <v>400</v>
      </c>
      <c r="C360" s="21" t="s">
        <v>543</v>
      </c>
      <c r="D360" s="21"/>
      <c r="E360" s="21" t="s">
        <v>544</v>
      </c>
      <c r="F360" s="21"/>
      <c r="G360" s="41">
        <v>83</v>
      </c>
      <c r="H360" s="24">
        <f t="shared" si="37"/>
        <v>3</v>
      </c>
      <c r="I360" s="24">
        <f t="shared" si="38"/>
        <v>2.98</v>
      </c>
      <c r="J360" s="24">
        <f t="shared" si="39"/>
        <v>0.73999999999999988</v>
      </c>
      <c r="K360" s="24">
        <f t="shared" si="40"/>
        <v>2.2400000000000002</v>
      </c>
      <c r="L360" s="25">
        <f t="shared" si="41"/>
        <v>0.24666666666666662</v>
      </c>
      <c r="M360" s="26">
        <f t="shared" si="41"/>
        <v>0.7466666666666667</v>
      </c>
      <c r="N360" s="25"/>
      <c r="O360" s="25">
        <f t="shared" si="42"/>
        <v>0.24666666666666662</v>
      </c>
      <c r="P360" s="25">
        <f t="shared" si="42"/>
        <v>0.7466666666666667</v>
      </c>
      <c r="Q360" s="25"/>
      <c r="R360" s="25">
        <f t="shared" si="43"/>
        <v>0.24666666666666662</v>
      </c>
      <c r="S360" s="25">
        <f t="shared" si="43"/>
        <v>0.7466666666666667</v>
      </c>
      <c r="T360" s="27"/>
    </row>
    <row r="361" spans="1:20" ht="19.5">
      <c r="A361" s="20">
        <v>87</v>
      </c>
      <c r="B361" s="21" t="s">
        <v>400</v>
      </c>
      <c r="C361" s="21" t="s">
        <v>543</v>
      </c>
      <c r="D361" s="21"/>
      <c r="E361" s="21" t="s">
        <v>545</v>
      </c>
      <c r="F361" s="21"/>
      <c r="G361" s="41">
        <v>104</v>
      </c>
      <c r="H361" s="24">
        <f t="shared" si="37"/>
        <v>4</v>
      </c>
      <c r="I361" s="24">
        <f t="shared" si="38"/>
        <v>3.9733333333333336</v>
      </c>
      <c r="J361" s="24">
        <f t="shared" si="39"/>
        <v>0.98666666666666669</v>
      </c>
      <c r="K361" s="24">
        <f t="shared" si="40"/>
        <v>2.9866666666666668</v>
      </c>
      <c r="L361" s="25">
        <f t="shared" si="41"/>
        <v>0.3288888888888889</v>
      </c>
      <c r="M361" s="26">
        <f t="shared" si="41"/>
        <v>0.99555555555555564</v>
      </c>
      <c r="N361" s="25"/>
      <c r="O361" s="25">
        <f t="shared" si="42"/>
        <v>0.3288888888888889</v>
      </c>
      <c r="P361" s="25">
        <f t="shared" si="42"/>
        <v>0.99555555555555564</v>
      </c>
      <c r="Q361" s="25"/>
      <c r="R361" s="25">
        <f t="shared" si="43"/>
        <v>0.3288888888888889</v>
      </c>
      <c r="S361" s="25">
        <f t="shared" si="43"/>
        <v>0.99555555555555564</v>
      </c>
      <c r="T361" s="27"/>
    </row>
    <row r="362" spans="1:20" ht="19.5">
      <c r="A362" s="20">
        <v>88</v>
      </c>
      <c r="B362" s="21" t="s">
        <v>400</v>
      </c>
      <c r="C362" s="21" t="s">
        <v>546</v>
      </c>
      <c r="D362" s="21"/>
      <c r="E362" s="21" t="s">
        <v>547</v>
      </c>
      <c r="F362" s="21"/>
      <c r="G362" s="41">
        <v>69</v>
      </c>
      <c r="H362" s="24">
        <f t="shared" si="37"/>
        <v>2</v>
      </c>
      <c r="I362" s="24">
        <f t="shared" si="38"/>
        <v>1.9866666666666668</v>
      </c>
      <c r="J362" s="24">
        <f t="shared" si="39"/>
        <v>0.49333333333333335</v>
      </c>
      <c r="K362" s="24">
        <f t="shared" si="40"/>
        <v>1.4933333333333334</v>
      </c>
      <c r="L362" s="25">
        <f t="shared" si="41"/>
        <v>0.16444444444444445</v>
      </c>
      <c r="M362" s="26">
        <f t="shared" si="41"/>
        <v>0.49777777777777782</v>
      </c>
      <c r="N362" s="25"/>
      <c r="O362" s="25">
        <f t="shared" si="42"/>
        <v>0.16444444444444445</v>
      </c>
      <c r="P362" s="25">
        <f t="shared" si="42"/>
        <v>0.49777777777777782</v>
      </c>
      <c r="Q362" s="25"/>
      <c r="R362" s="25">
        <f t="shared" si="43"/>
        <v>0.16444444444444445</v>
      </c>
      <c r="S362" s="25">
        <f t="shared" si="43"/>
        <v>0.49777777777777782</v>
      </c>
      <c r="T362" s="27"/>
    </row>
    <row r="363" spans="1:20" ht="19.5">
      <c r="A363" s="20">
        <v>89</v>
      </c>
      <c r="B363" s="21" t="s">
        <v>400</v>
      </c>
      <c r="C363" s="21" t="s">
        <v>134</v>
      </c>
      <c r="D363" s="21"/>
      <c r="E363" s="21" t="s">
        <v>135</v>
      </c>
      <c r="F363" s="21"/>
      <c r="G363" s="41">
        <v>103</v>
      </c>
      <c r="H363" s="24">
        <f t="shared" si="37"/>
        <v>4</v>
      </c>
      <c r="I363" s="24">
        <f t="shared" si="38"/>
        <v>3.9733333333333336</v>
      </c>
      <c r="J363" s="24">
        <f t="shared" si="39"/>
        <v>0.98666666666666669</v>
      </c>
      <c r="K363" s="24">
        <f t="shared" si="40"/>
        <v>2.9866666666666668</v>
      </c>
      <c r="L363" s="25">
        <f t="shared" si="41"/>
        <v>0.3288888888888889</v>
      </c>
      <c r="M363" s="26">
        <f t="shared" si="41"/>
        <v>0.99555555555555564</v>
      </c>
      <c r="N363" s="25"/>
      <c r="O363" s="25">
        <f t="shared" si="42"/>
        <v>0.3288888888888889</v>
      </c>
      <c r="P363" s="25">
        <f t="shared" si="42"/>
        <v>0.99555555555555564</v>
      </c>
      <c r="Q363" s="25"/>
      <c r="R363" s="25">
        <f t="shared" si="43"/>
        <v>0.3288888888888889</v>
      </c>
      <c r="S363" s="25">
        <f t="shared" si="43"/>
        <v>0.99555555555555564</v>
      </c>
      <c r="T363" s="27"/>
    </row>
    <row r="364" spans="1:20" ht="19.5">
      <c r="A364" s="20">
        <v>90</v>
      </c>
      <c r="B364" s="21" t="s">
        <v>400</v>
      </c>
      <c r="C364" s="21" t="s">
        <v>134</v>
      </c>
      <c r="D364" s="21"/>
      <c r="E364" s="21" t="s">
        <v>229</v>
      </c>
      <c r="F364" s="21"/>
      <c r="G364" s="41">
        <v>59</v>
      </c>
      <c r="H364" s="24">
        <f t="shared" si="37"/>
        <v>2</v>
      </c>
      <c r="I364" s="24">
        <f t="shared" si="38"/>
        <v>1.9866666666666668</v>
      </c>
      <c r="J364" s="24">
        <f t="shared" si="39"/>
        <v>0.49333333333333335</v>
      </c>
      <c r="K364" s="24">
        <f t="shared" si="40"/>
        <v>1.4933333333333334</v>
      </c>
      <c r="L364" s="25">
        <f t="shared" si="41"/>
        <v>0.16444444444444445</v>
      </c>
      <c r="M364" s="26">
        <f t="shared" si="41"/>
        <v>0.49777777777777782</v>
      </c>
      <c r="N364" s="25"/>
      <c r="O364" s="25">
        <f t="shared" si="42"/>
        <v>0.16444444444444445</v>
      </c>
      <c r="P364" s="25">
        <f t="shared" si="42"/>
        <v>0.49777777777777782</v>
      </c>
      <c r="Q364" s="25"/>
      <c r="R364" s="25">
        <f t="shared" si="43"/>
        <v>0.16444444444444445</v>
      </c>
      <c r="S364" s="25">
        <f t="shared" si="43"/>
        <v>0.49777777777777782</v>
      </c>
      <c r="T364" s="27"/>
    </row>
    <row r="365" spans="1:20" ht="19.5">
      <c r="A365" s="20">
        <v>91</v>
      </c>
      <c r="B365" s="21" t="s">
        <v>400</v>
      </c>
      <c r="C365" s="21" t="s">
        <v>548</v>
      </c>
      <c r="D365" s="21"/>
      <c r="E365" s="21" t="s">
        <v>549</v>
      </c>
      <c r="F365" s="21"/>
      <c r="G365" s="41">
        <v>88</v>
      </c>
      <c r="H365" s="24">
        <f t="shared" si="37"/>
        <v>3</v>
      </c>
      <c r="I365" s="24">
        <f t="shared" si="38"/>
        <v>2.98</v>
      </c>
      <c r="J365" s="24">
        <f t="shared" si="39"/>
        <v>0.73999999999999988</v>
      </c>
      <c r="K365" s="24">
        <f t="shared" si="40"/>
        <v>2.2400000000000002</v>
      </c>
      <c r="L365" s="25">
        <f t="shared" si="41"/>
        <v>0.24666666666666662</v>
      </c>
      <c r="M365" s="26">
        <f t="shared" si="41"/>
        <v>0.7466666666666667</v>
      </c>
      <c r="N365" s="25"/>
      <c r="O365" s="25">
        <f t="shared" si="42"/>
        <v>0.24666666666666662</v>
      </c>
      <c r="P365" s="25">
        <f t="shared" si="42"/>
        <v>0.7466666666666667</v>
      </c>
      <c r="Q365" s="25"/>
      <c r="R365" s="25">
        <f t="shared" si="43"/>
        <v>0.24666666666666662</v>
      </c>
      <c r="S365" s="25">
        <f t="shared" si="43"/>
        <v>0.7466666666666667</v>
      </c>
      <c r="T365" s="27"/>
    </row>
    <row r="366" spans="1:20" ht="19.5">
      <c r="A366" s="20">
        <v>92</v>
      </c>
      <c r="B366" s="21" t="s">
        <v>400</v>
      </c>
      <c r="C366" s="21" t="s">
        <v>529</v>
      </c>
      <c r="D366" s="21"/>
      <c r="E366" s="21" t="s">
        <v>550</v>
      </c>
      <c r="F366" s="21"/>
      <c r="G366" s="41">
        <v>169</v>
      </c>
      <c r="H366" s="24">
        <f t="shared" si="37"/>
        <v>6</v>
      </c>
      <c r="I366" s="24">
        <f t="shared" si="38"/>
        <v>5.96</v>
      </c>
      <c r="J366" s="24">
        <f t="shared" si="39"/>
        <v>1.4799999999999998</v>
      </c>
      <c r="K366" s="24">
        <f t="shared" si="40"/>
        <v>4.4800000000000004</v>
      </c>
      <c r="L366" s="25">
        <f t="shared" si="41"/>
        <v>0.49333333333333323</v>
      </c>
      <c r="M366" s="26">
        <f t="shared" si="41"/>
        <v>1.4933333333333334</v>
      </c>
      <c r="N366" s="25"/>
      <c r="O366" s="25">
        <f t="shared" si="42"/>
        <v>0.49333333333333323</v>
      </c>
      <c r="P366" s="25">
        <f t="shared" si="42"/>
        <v>1.4933333333333334</v>
      </c>
      <c r="Q366" s="25"/>
      <c r="R366" s="25">
        <f t="shared" si="43"/>
        <v>0.49333333333333323</v>
      </c>
      <c r="S366" s="25">
        <f t="shared" si="43"/>
        <v>1.4933333333333334</v>
      </c>
      <c r="T366" s="27"/>
    </row>
    <row r="367" spans="1:20" ht="19.5">
      <c r="A367" s="20">
        <v>93</v>
      </c>
      <c r="B367" s="21" t="s">
        <v>400</v>
      </c>
      <c r="C367" s="21"/>
      <c r="D367" s="21"/>
      <c r="E367" s="21" t="s">
        <v>551</v>
      </c>
      <c r="F367" s="21"/>
      <c r="G367" s="41">
        <v>48</v>
      </c>
      <c r="H367" s="24">
        <f t="shared" si="37"/>
        <v>2</v>
      </c>
      <c r="I367" s="24">
        <f t="shared" si="38"/>
        <v>1.9866666666666668</v>
      </c>
      <c r="J367" s="24">
        <f t="shared" si="39"/>
        <v>0.49333333333333335</v>
      </c>
      <c r="K367" s="24">
        <f t="shared" si="40"/>
        <v>1.4933333333333334</v>
      </c>
      <c r="L367" s="25">
        <f t="shared" si="41"/>
        <v>0.16444444444444445</v>
      </c>
      <c r="M367" s="26">
        <f t="shared" si="41"/>
        <v>0.49777777777777782</v>
      </c>
      <c r="N367" s="25"/>
      <c r="O367" s="25">
        <f t="shared" si="42"/>
        <v>0.16444444444444445</v>
      </c>
      <c r="P367" s="25">
        <f t="shared" si="42"/>
        <v>0.49777777777777782</v>
      </c>
      <c r="Q367" s="25"/>
      <c r="R367" s="25">
        <f t="shared" si="43"/>
        <v>0.16444444444444445</v>
      </c>
      <c r="S367" s="25">
        <f t="shared" si="43"/>
        <v>0.49777777777777782</v>
      </c>
      <c r="T367" s="27"/>
    </row>
    <row r="368" spans="1:20" ht="19.5">
      <c r="A368" s="20">
        <v>94</v>
      </c>
      <c r="B368" s="21" t="s">
        <v>400</v>
      </c>
      <c r="C368" s="21" t="s">
        <v>401</v>
      </c>
      <c r="D368" s="21"/>
      <c r="E368" s="21" t="s">
        <v>552</v>
      </c>
      <c r="F368" s="21"/>
      <c r="G368" s="41">
        <v>40</v>
      </c>
      <c r="H368" s="24">
        <f t="shared" si="37"/>
        <v>1</v>
      </c>
      <c r="I368" s="24">
        <f t="shared" si="38"/>
        <v>0.9933333333333334</v>
      </c>
      <c r="J368" s="24">
        <f t="shared" si="39"/>
        <v>0.24666666666666667</v>
      </c>
      <c r="K368" s="24">
        <f t="shared" si="40"/>
        <v>0.7466666666666667</v>
      </c>
      <c r="L368" s="25">
        <f t="shared" si="41"/>
        <v>8.2222222222222224E-2</v>
      </c>
      <c r="M368" s="26">
        <f t="shared" si="41"/>
        <v>0.24888888888888891</v>
      </c>
      <c r="N368" s="25"/>
      <c r="O368" s="25">
        <f t="shared" si="42"/>
        <v>8.2222222222222224E-2</v>
      </c>
      <c r="P368" s="25">
        <f t="shared" si="42"/>
        <v>0.24888888888888891</v>
      </c>
      <c r="Q368" s="25"/>
      <c r="R368" s="25">
        <f t="shared" si="43"/>
        <v>8.2222222222222224E-2</v>
      </c>
      <c r="S368" s="25">
        <f t="shared" si="43"/>
        <v>0.24888888888888891</v>
      </c>
      <c r="T368" s="27"/>
    </row>
    <row r="369" spans="1:20" ht="18.75">
      <c r="A369" s="20"/>
      <c r="B369" s="29"/>
      <c r="C369" s="29"/>
      <c r="D369" s="29"/>
      <c r="E369" s="22" t="s">
        <v>222</v>
      </c>
      <c r="F369" s="22"/>
      <c r="G369" s="42">
        <f t="shared" ref="G369:M369" si="44">SUM(G275:G368)</f>
        <v>12481</v>
      </c>
      <c r="H369" s="31">
        <f t="shared" si="44"/>
        <v>440</v>
      </c>
      <c r="I369" s="31">
        <f t="shared" si="44"/>
        <v>437.06666666666672</v>
      </c>
      <c r="J369" s="31">
        <f t="shared" si="44"/>
        <v>108.53333333333335</v>
      </c>
      <c r="K369" s="31">
        <f t="shared" si="44"/>
        <v>328.53333333333364</v>
      </c>
      <c r="L369" s="27">
        <f t="shared" si="44"/>
        <v>36.177777777777798</v>
      </c>
      <c r="M369" s="27">
        <f t="shared" si="44"/>
        <v>109.51111111111121</v>
      </c>
      <c r="N369" s="27"/>
      <c r="O369" s="27">
        <f>SUM(O275:O368)</f>
        <v>36.177777777777798</v>
      </c>
      <c r="P369" s="27">
        <f>SUM(P275:P368)</f>
        <v>109.51111111111121</v>
      </c>
      <c r="Q369" s="27"/>
      <c r="R369" s="27">
        <f>SUM(R275:R368)</f>
        <v>36.177777777777798</v>
      </c>
      <c r="S369" s="27">
        <f>SUM(S275:S368)</f>
        <v>109.51111111111121</v>
      </c>
      <c r="T369" s="27"/>
    </row>
    <row r="370" spans="1:20" ht="19.5">
      <c r="A370" s="43"/>
      <c r="B370" s="44"/>
      <c r="C370" s="44"/>
      <c r="D370" s="44"/>
      <c r="E370" s="45"/>
      <c r="F370" s="45"/>
      <c r="G370" s="46"/>
      <c r="H370" s="34"/>
      <c r="I370" s="34"/>
      <c r="J370" s="34"/>
      <c r="K370" s="34"/>
      <c r="L370" s="35"/>
      <c r="M370" s="35"/>
      <c r="N370" s="35"/>
      <c r="O370" s="35"/>
      <c r="P370" s="35"/>
      <c r="Q370" s="35"/>
      <c r="R370" s="35"/>
      <c r="S370" s="35"/>
      <c r="T370" s="35"/>
    </row>
    <row r="371" spans="1:20" ht="18.75">
      <c r="A371" s="37"/>
      <c r="B371" s="36"/>
      <c r="C371" s="36"/>
      <c r="D371" s="36"/>
      <c r="E371" s="47"/>
      <c r="F371" s="47"/>
      <c r="G371" s="48"/>
      <c r="H371" s="34"/>
      <c r="I371" s="34"/>
      <c r="J371" s="34"/>
      <c r="K371" s="34"/>
      <c r="L371" s="35"/>
      <c r="M371" s="35"/>
      <c r="N371" s="35"/>
      <c r="O371" s="35"/>
      <c r="P371" s="35"/>
      <c r="Q371" s="35"/>
      <c r="R371" s="35"/>
      <c r="S371" s="35"/>
      <c r="T371" s="35"/>
    </row>
    <row r="372" spans="1:20" ht="18.75">
      <c r="A372" s="37"/>
      <c r="B372" s="36"/>
      <c r="C372" s="36"/>
      <c r="D372" s="36"/>
      <c r="E372" s="47"/>
      <c r="F372" s="47"/>
      <c r="G372" s="48"/>
      <c r="H372" s="34"/>
      <c r="I372" s="34"/>
      <c r="J372" s="34"/>
      <c r="K372" s="34"/>
      <c r="L372" s="35"/>
      <c r="M372" s="35"/>
      <c r="N372" s="35"/>
      <c r="O372" s="35"/>
      <c r="P372" s="35"/>
      <c r="Q372" s="35"/>
      <c r="R372" s="35"/>
      <c r="S372" s="35"/>
      <c r="T372" s="35"/>
    </row>
    <row r="373" spans="1:20" ht="18.75">
      <c r="A373" s="37"/>
      <c r="B373" s="36"/>
      <c r="C373" s="36"/>
      <c r="D373" s="36"/>
      <c r="E373" s="47"/>
      <c r="F373" s="47"/>
      <c r="G373" s="48"/>
      <c r="H373" s="34"/>
      <c r="I373" s="34"/>
      <c r="J373" s="34"/>
      <c r="K373" s="34"/>
      <c r="L373" s="35"/>
      <c r="M373" s="35"/>
      <c r="N373" s="35"/>
      <c r="O373" s="35"/>
      <c r="P373" s="35"/>
      <c r="Q373" s="35"/>
      <c r="R373" s="35"/>
      <c r="S373" s="35"/>
      <c r="T373" s="35"/>
    </row>
    <row r="374" spans="1:20" ht="18.75">
      <c r="A374" s="37"/>
      <c r="B374" s="36"/>
      <c r="C374" s="36"/>
      <c r="D374" s="36"/>
      <c r="E374" s="47"/>
      <c r="F374" s="47"/>
      <c r="G374" s="48"/>
      <c r="H374" s="34"/>
      <c r="I374" s="34"/>
      <c r="J374" s="34"/>
      <c r="K374" s="34"/>
      <c r="L374" s="35"/>
      <c r="M374" s="35"/>
      <c r="N374" s="35"/>
      <c r="O374" s="35"/>
      <c r="P374" s="35"/>
      <c r="Q374" s="35"/>
      <c r="R374" s="35"/>
      <c r="S374" s="35"/>
      <c r="T374" s="35"/>
    </row>
    <row r="375" spans="1:20" ht="18.75">
      <c r="A375" s="37"/>
      <c r="B375" s="36"/>
      <c r="C375" s="36"/>
      <c r="D375" s="36"/>
      <c r="E375" s="47"/>
      <c r="F375" s="47"/>
      <c r="G375" s="48"/>
      <c r="H375" s="34"/>
      <c r="I375" s="34"/>
      <c r="J375" s="34"/>
      <c r="K375" s="34"/>
      <c r="L375" s="35"/>
      <c r="M375" s="35"/>
      <c r="N375" s="35"/>
      <c r="O375" s="35"/>
      <c r="P375" s="35"/>
      <c r="Q375" s="35"/>
      <c r="R375" s="35"/>
      <c r="S375" s="35"/>
      <c r="T375" s="35"/>
    </row>
    <row r="376" spans="1:20" ht="18.75">
      <c r="A376" s="37"/>
      <c r="B376" s="36"/>
      <c r="C376" s="36"/>
      <c r="D376" s="36"/>
      <c r="E376" s="47"/>
      <c r="F376" s="47"/>
      <c r="G376" s="48"/>
      <c r="H376" s="34"/>
      <c r="I376" s="34"/>
      <c r="J376" s="34"/>
      <c r="K376" s="34"/>
      <c r="L376" s="35"/>
      <c r="M376" s="35"/>
      <c r="N376" s="35"/>
      <c r="O376" s="35"/>
      <c r="P376" s="35"/>
      <c r="Q376" s="35"/>
      <c r="R376" s="35"/>
      <c r="S376" s="35"/>
      <c r="T376" s="35"/>
    </row>
    <row r="377" spans="1:20" ht="18.75">
      <c r="A377" s="37"/>
      <c r="B377" s="36"/>
      <c r="C377" s="36"/>
      <c r="D377" s="36"/>
      <c r="E377" s="47"/>
      <c r="F377" s="47"/>
      <c r="G377" s="48"/>
      <c r="H377" s="34"/>
      <c r="I377" s="34"/>
      <c r="J377" s="34"/>
      <c r="K377" s="34"/>
      <c r="L377" s="35"/>
      <c r="M377" s="35"/>
      <c r="N377" s="35"/>
      <c r="O377" s="35"/>
      <c r="P377" s="35"/>
      <c r="Q377" s="35"/>
      <c r="R377" s="35"/>
      <c r="S377" s="35"/>
      <c r="T377" s="35"/>
    </row>
    <row r="378" spans="1:20" ht="18.75">
      <c r="A378" s="37"/>
      <c r="B378" s="36"/>
      <c r="C378" s="36"/>
      <c r="D378" s="36"/>
      <c r="E378" s="47"/>
      <c r="F378" s="47"/>
      <c r="G378" s="48"/>
      <c r="H378" s="34"/>
      <c r="I378" s="34"/>
      <c r="J378" s="34"/>
      <c r="K378" s="34"/>
      <c r="L378" s="35"/>
      <c r="M378" s="35"/>
      <c r="N378" s="35"/>
      <c r="O378" s="35"/>
      <c r="P378" s="35"/>
      <c r="Q378" s="35"/>
      <c r="R378" s="35"/>
      <c r="S378" s="35"/>
      <c r="T378" s="35"/>
    </row>
    <row r="379" spans="1:20" ht="18.75">
      <c r="A379" s="37"/>
      <c r="B379" s="36"/>
      <c r="C379" s="36"/>
      <c r="D379" s="36"/>
      <c r="E379" s="47"/>
      <c r="F379" s="47"/>
      <c r="G379" s="48"/>
      <c r="H379" s="34"/>
      <c r="I379" s="34"/>
      <c r="J379" s="34"/>
      <c r="K379" s="34"/>
      <c r="L379" s="35"/>
      <c r="M379" s="35"/>
      <c r="N379" s="35"/>
      <c r="O379" s="35"/>
      <c r="P379" s="35"/>
      <c r="Q379" s="35"/>
      <c r="R379" s="35"/>
      <c r="S379" s="35"/>
      <c r="T379" s="35"/>
    </row>
    <row r="380" spans="1:20" ht="18.75">
      <c r="A380" s="37"/>
      <c r="B380" s="36"/>
      <c r="C380" s="36"/>
      <c r="D380" s="36"/>
      <c r="E380" s="47"/>
      <c r="F380" s="47"/>
      <c r="G380" s="48"/>
      <c r="H380" s="34"/>
      <c r="I380" s="34"/>
      <c r="J380" s="34"/>
      <c r="K380" s="34"/>
      <c r="L380" s="35"/>
      <c r="M380" s="35"/>
      <c r="N380" s="35"/>
      <c r="O380" s="35"/>
      <c r="P380" s="35"/>
      <c r="Q380" s="35"/>
      <c r="R380" s="35"/>
      <c r="S380" s="35"/>
      <c r="T380" s="35"/>
    </row>
    <row r="381" spans="1:20" ht="18.75">
      <c r="A381" s="37"/>
      <c r="B381" s="36"/>
      <c r="C381" s="36"/>
      <c r="D381" s="36"/>
      <c r="E381" s="47"/>
      <c r="F381" s="47"/>
      <c r="G381" s="48"/>
      <c r="H381" s="34"/>
      <c r="I381" s="34"/>
      <c r="J381" s="34"/>
      <c r="K381" s="34"/>
      <c r="L381" s="35"/>
      <c r="M381" s="35"/>
      <c r="N381" s="35"/>
      <c r="O381" s="35"/>
      <c r="P381" s="35"/>
      <c r="Q381" s="35"/>
      <c r="R381" s="35"/>
      <c r="S381" s="35"/>
      <c r="T381" s="35"/>
    </row>
    <row r="382" spans="1:20" ht="18.75">
      <c r="A382" s="37"/>
      <c r="B382" s="36"/>
      <c r="C382" s="36"/>
      <c r="D382" s="36"/>
      <c r="E382" s="47"/>
      <c r="F382" s="47"/>
      <c r="G382" s="48"/>
      <c r="H382" s="34"/>
      <c r="I382" s="34"/>
      <c r="J382" s="34"/>
      <c r="K382" s="34"/>
      <c r="L382" s="35"/>
      <c r="M382" s="35"/>
      <c r="N382" s="35"/>
      <c r="O382" s="35"/>
      <c r="P382" s="35"/>
      <c r="Q382" s="35"/>
      <c r="R382" s="35"/>
      <c r="S382" s="35"/>
      <c r="T382" s="35"/>
    </row>
    <row r="383" spans="1:20" ht="18.75">
      <c r="A383" s="37"/>
      <c r="B383" s="36"/>
      <c r="C383" s="36"/>
      <c r="D383" s="36"/>
      <c r="E383" s="47"/>
      <c r="F383" s="47"/>
      <c r="G383" s="48"/>
      <c r="H383" s="34"/>
      <c r="I383" s="34"/>
      <c r="J383" s="34"/>
      <c r="K383" s="34"/>
      <c r="L383" s="35"/>
      <c r="M383" s="35"/>
      <c r="N383" s="35"/>
      <c r="O383" s="35"/>
      <c r="P383" s="35"/>
      <c r="Q383" s="35"/>
      <c r="R383" s="35"/>
      <c r="S383" s="35"/>
      <c r="T383" s="35"/>
    </row>
    <row r="384" spans="1:20" ht="19.5">
      <c r="A384" s="20">
        <v>1</v>
      </c>
      <c r="B384" s="21" t="s">
        <v>553</v>
      </c>
      <c r="C384" s="21" t="s">
        <v>554</v>
      </c>
      <c r="D384" s="21"/>
      <c r="E384" s="21" t="s">
        <v>555</v>
      </c>
      <c r="F384" s="21"/>
      <c r="G384" s="23">
        <v>118</v>
      </c>
      <c r="H384" s="24">
        <f t="shared" ref="H384:H447" si="45">ROUND(G384*60/100*60*0.001,0)</f>
        <v>4</v>
      </c>
      <c r="I384" s="24">
        <f t="shared" ref="I384:I447" si="46">J384+K384</f>
        <v>4</v>
      </c>
      <c r="J384" s="24">
        <f t="shared" ref="J384:J422" si="47">H384*0.76/3</f>
        <v>1.0133333333333334</v>
      </c>
      <c r="K384" s="24">
        <f t="shared" ref="K384:K447" si="48">H384*2.24/3</f>
        <v>2.9866666666666668</v>
      </c>
      <c r="L384" s="25">
        <f t="shared" ref="L384:M447" si="49">J384/3</f>
        <v>0.33777777777777779</v>
      </c>
      <c r="M384" s="26">
        <f t="shared" si="49"/>
        <v>0.99555555555555564</v>
      </c>
      <c r="N384" s="25"/>
      <c r="O384" s="25">
        <f t="shared" ref="O384:P447" si="50">J384/3</f>
        <v>0.33777777777777779</v>
      </c>
      <c r="P384" s="25">
        <f t="shared" si="50"/>
        <v>0.99555555555555564</v>
      </c>
      <c r="Q384" s="25"/>
      <c r="R384" s="25">
        <f t="shared" ref="R384:S447" si="51">J384/3</f>
        <v>0.33777777777777779</v>
      </c>
      <c r="S384" s="25">
        <f t="shared" si="51"/>
        <v>0.99555555555555564</v>
      </c>
      <c r="T384" s="27"/>
    </row>
    <row r="385" spans="1:20" ht="19.5">
      <c r="A385" s="20">
        <v>2</v>
      </c>
      <c r="B385" s="21" t="s">
        <v>553</v>
      </c>
      <c r="C385" s="21" t="s">
        <v>554</v>
      </c>
      <c r="D385" s="21"/>
      <c r="E385" s="21" t="s">
        <v>556</v>
      </c>
      <c r="F385" s="21"/>
      <c r="G385" s="23">
        <v>73</v>
      </c>
      <c r="H385" s="24">
        <f t="shared" si="45"/>
        <v>3</v>
      </c>
      <c r="I385" s="24">
        <f t="shared" si="46"/>
        <v>3.0000000000000004</v>
      </c>
      <c r="J385" s="24">
        <f t="shared" si="47"/>
        <v>0.76000000000000012</v>
      </c>
      <c r="K385" s="24">
        <f t="shared" si="48"/>
        <v>2.2400000000000002</v>
      </c>
      <c r="L385" s="25">
        <f t="shared" si="49"/>
        <v>0.25333333333333335</v>
      </c>
      <c r="M385" s="26">
        <f t="shared" si="49"/>
        <v>0.7466666666666667</v>
      </c>
      <c r="N385" s="25"/>
      <c r="O385" s="25">
        <f t="shared" si="50"/>
        <v>0.25333333333333335</v>
      </c>
      <c r="P385" s="25">
        <f t="shared" si="50"/>
        <v>0.7466666666666667</v>
      </c>
      <c r="Q385" s="25"/>
      <c r="R385" s="25">
        <f t="shared" si="51"/>
        <v>0.25333333333333335</v>
      </c>
      <c r="S385" s="25">
        <f t="shared" si="51"/>
        <v>0.7466666666666667</v>
      </c>
      <c r="T385" s="27"/>
    </row>
    <row r="386" spans="1:20" ht="19.5">
      <c r="A386" s="20">
        <v>3</v>
      </c>
      <c r="B386" s="21" t="s">
        <v>553</v>
      </c>
      <c r="C386" s="21" t="s">
        <v>557</v>
      </c>
      <c r="D386" s="21"/>
      <c r="E386" s="21" t="s">
        <v>558</v>
      </c>
      <c r="F386" s="21"/>
      <c r="G386" s="23">
        <v>166</v>
      </c>
      <c r="H386" s="24">
        <f t="shared" si="45"/>
        <v>6</v>
      </c>
      <c r="I386" s="24">
        <f t="shared" si="46"/>
        <v>6.0000000000000009</v>
      </c>
      <c r="J386" s="24">
        <f t="shared" si="47"/>
        <v>1.5200000000000002</v>
      </c>
      <c r="K386" s="24">
        <f t="shared" si="48"/>
        <v>4.4800000000000004</v>
      </c>
      <c r="L386" s="25">
        <f t="shared" si="49"/>
        <v>0.50666666666666671</v>
      </c>
      <c r="M386" s="26">
        <f t="shared" si="49"/>
        <v>1.4933333333333334</v>
      </c>
      <c r="N386" s="25"/>
      <c r="O386" s="25">
        <f t="shared" si="50"/>
        <v>0.50666666666666671</v>
      </c>
      <c r="P386" s="25">
        <f t="shared" si="50"/>
        <v>1.4933333333333334</v>
      </c>
      <c r="Q386" s="25"/>
      <c r="R386" s="25">
        <f t="shared" si="51"/>
        <v>0.50666666666666671</v>
      </c>
      <c r="S386" s="25">
        <f t="shared" si="51"/>
        <v>1.4933333333333334</v>
      </c>
      <c r="T386" s="27"/>
    </row>
    <row r="387" spans="1:20" ht="19.5">
      <c r="A387" s="20">
        <v>4</v>
      </c>
      <c r="B387" s="21" t="s">
        <v>553</v>
      </c>
      <c r="C387" s="21" t="s">
        <v>557</v>
      </c>
      <c r="D387" s="21"/>
      <c r="E387" s="21" t="s">
        <v>559</v>
      </c>
      <c r="F387" s="21"/>
      <c r="G387" s="23">
        <v>137</v>
      </c>
      <c r="H387" s="24">
        <f t="shared" si="45"/>
        <v>5</v>
      </c>
      <c r="I387" s="24">
        <f t="shared" si="46"/>
        <v>5</v>
      </c>
      <c r="J387" s="24">
        <f t="shared" si="47"/>
        <v>1.2666666666666666</v>
      </c>
      <c r="K387" s="24">
        <f t="shared" si="48"/>
        <v>3.7333333333333338</v>
      </c>
      <c r="L387" s="25">
        <f t="shared" si="49"/>
        <v>0.42222222222222222</v>
      </c>
      <c r="M387" s="26">
        <f t="shared" si="49"/>
        <v>1.2444444444444447</v>
      </c>
      <c r="N387" s="25"/>
      <c r="O387" s="25">
        <f t="shared" si="50"/>
        <v>0.42222222222222222</v>
      </c>
      <c r="P387" s="25">
        <f t="shared" si="50"/>
        <v>1.2444444444444447</v>
      </c>
      <c r="Q387" s="25"/>
      <c r="R387" s="25">
        <f t="shared" si="51"/>
        <v>0.42222222222222222</v>
      </c>
      <c r="S387" s="25">
        <f t="shared" si="51"/>
        <v>1.2444444444444447</v>
      </c>
      <c r="T387" s="27"/>
    </row>
    <row r="388" spans="1:20" ht="19.5">
      <c r="A388" s="20">
        <v>5</v>
      </c>
      <c r="B388" s="21" t="s">
        <v>553</v>
      </c>
      <c r="C388" s="21" t="s">
        <v>560</v>
      </c>
      <c r="D388" s="21"/>
      <c r="E388" s="21" t="s">
        <v>561</v>
      </c>
      <c r="F388" s="21"/>
      <c r="G388" s="23">
        <v>166</v>
      </c>
      <c r="H388" s="24">
        <f t="shared" si="45"/>
        <v>6</v>
      </c>
      <c r="I388" s="24">
        <f t="shared" si="46"/>
        <v>6.0000000000000009</v>
      </c>
      <c r="J388" s="24">
        <f t="shared" si="47"/>
        <v>1.5200000000000002</v>
      </c>
      <c r="K388" s="24">
        <f t="shared" si="48"/>
        <v>4.4800000000000004</v>
      </c>
      <c r="L388" s="25">
        <f t="shared" si="49"/>
        <v>0.50666666666666671</v>
      </c>
      <c r="M388" s="26">
        <f t="shared" si="49"/>
        <v>1.4933333333333334</v>
      </c>
      <c r="N388" s="25"/>
      <c r="O388" s="25">
        <f t="shared" si="50"/>
        <v>0.50666666666666671</v>
      </c>
      <c r="P388" s="25">
        <f t="shared" si="50"/>
        <v>1.4933333333333334</v>
      </c>
      <c r="Q388" s="25"/>
      <c r="R388" s="25">
        <f t="shared" si="51"/>
        <v>0.50666666666666671</v>
      </c>
      <c r="S388" s="25">
        <f t="shared" si="51"/>
        <v>1.4933333333333334</v>
      </c>
      <c r="T388" s="27"/>
    </row>
    <row r="389" spans="1:20" ht="19.5">
      <c r="A389" s="20">
        <v>6</v>
      </c>
      <c r="B389" s="21" t="s">
        <v>553</v>
      </c>
      <c r="C389" s="21" t="s">
        <v>562</v>
      </c>
      <c r="D389" s="21"/>
      <c r="E389" s="21" t="s">
        <v>563</v>
      </c>
      <c r="F389" s="21"/>
      <c r="G389" s="23">
        <v>132</v>
      </c>
      <c r="H389" s="24">
        <f t="shared" si="45"/>
        <v>5</v>
      </c>
      <c r="I389" s="24">
        <f t="shared" si="46"/>
        <v>5</v>
      </c>
      <c r="J389" s="24">
        <f t="shared" si="47"/>
        <v>1.2666666666666666</v>
      </c>
      <c r="K389" s="24">
        <f t="shared" si="48"/>
        <v>3.7333333333333338</v>
      </c>
      <c r="L389" s="25">
        <f t="shared" si="49"/>
        <v>0.42222222222222222</v>
      </c>
      <c r="M389" s="26">
        <f t="shared" si="49"/>
        <v>1.2444444444444447</v>
      </c>
      <c r="N389" s="25"/>
      <c r="O389" s="25">
        <f t="shared" si="50"/>
        <v>0.42222222222222222</v>
      </c>
      <c r="P389" s="25">
        <f t="shared" si="50"/>
        <v>1.2444444444444447</v>
      </c>
      <c r="Q389" s="25"/>
      <c r="R389" s="25">
        <f t="shared" si="51"/>
        <v>0.42222222222222222</v>
      </c>
      <c r="S389" s="25">
        <f t="shared" si="51"/>
        <v>1.2444444444444447</v>
      </c>
      <c r="T389" s="27"/>
    </row>
    <row r="390" spans="1:20" ht="19.5">
      <c r="A390" s="20">
        <v>7</v>
      </c>
      <c r="B390" s="21" t="s">
        <v>553</v>
      </c>
      <c r="C390" s="21" t="s">
        <v>564</v>
      </c>
      <c r="D390" s="21"/>
      <c r="E390" s="21" t="s">
        <v>565</v>
      </c>
      <c r="F390" s="21"/>
      <c r="G390" s="23">
        <v>130</v>
      </c>
      <c r="H390" s="24">
        <f t="shared" si="45"/>
        <v>5</v>
      </c>
      <c r="I390" s="24">
        <f t="shared" si="46"/>
        <v>5</v>
      </c>
      <c r="J390" s="24">
        <f t="shared" si="47"/>
        <v>1.2666666666666666</v>
      </c>
      <c r="K390" s="24">
        <f t="shared" si="48"/>
        <v>3.7333333333333338</v>
      </c>
      <c r="L390" s="25">
        <f t="shared" si="49"/>
        <v>0.42222222222222222</v>
      </c>
      <c r="M390" s="26">
        <f t="shared" si="49"/>
        <v>1.2444444444444447</v>
      </c>
      <c r="N390" s="25"/>
      <c r="O390" s="25">
        <f t="shared" si="50"/>
        <v>0.42222222222222222</v>
      </c>
      <c r="P390" s="25">
        <f t="shared" si="50"/>
        <v>1.2444444444444447</v>
      </c>
      <c r="Q390" s="25"/>
      <c r="R390" s="25">
        <f t="shared" si="51"/>
        <v>0.42222222222222222</v>
      </c>
      <c r="S390" s="25">
        <f t="shared" si="51"/>
        <v>1.2444444444444447</v>
      </c>
      <c r="T390" s="27"/>
    </row>
    <row r="391" spans="1:20" ht="19.5">
      <c r="A391" s="20">
        <v>8</v>
      </c>
      <c r="B391" s="21" t="s">
        <v>553</v>
      </c>
      <c r="C391" s="21" t="s">
        <v>341</v>
      </c>
      <c r="D391" s="21"/>
      <c r="E391" s="21" t="s">
        <v>342</v>
      </c>
      <c r="F391" s="21"/>
      <c r="G391" s="23">
        <v>152</v>
      </c>
      <c r="H391" s="24">
        <f t="shared" si="45"/>
        <v>5</v>
      </c>
      <c r="I391" s="24">
        <f t="shared" si="46"/>
        <v>5</v>
      </c>
      <c r="J391" s="24">
        <f t="shared" si="47"/>
        <v>1.2666666666666666</v>
      </c>
      <c r="K391" s="24">
        <f t="shared" si="48"/>
        <v>3.7333333333333338</v>
      </c>
      <c r="L391" s="25">
        <f t="shared" si="49"/>
        <v>0.42222222222222222</v>
      </c>
      <c r="M391" s="26">
        <f t="shared" si="49"/>
        <v>1.2444444444444447</v>
      </c>
      <c r="N391" s="25"/>
      <c r="O391" s="25">
        <f t="shared" si="50"/>
        <v>0.42222222222222222</v>
      </c>
      <c r="P391" s="25">
        <f t="shared" si="50"/>
        <v>1.2444444444444447</v>
      </c>
      <c r="Q391" s="25"/>
      <c r="R391" s="25">
        <f t="shared" si="51"/>
        <v>0.42222222222222222</v>
      </c>
      <c r="S391" s="25">
        <f t="shared" si="51"/>
        <v>1.2444444444444447</v>
      </c>
      <c r="T391" s="27"/>
    </row>
    <row r="392" spans="1:20" ht="19.5">
      <c r="A392" s="20">
        <v>9</v>
      </c>
      <c r="B392" s="21" t="s">
        <v>553</v>
      </c>
      <c r="C392" s="21" t="s">
        <v>566</v>
      </c>
      <c r="D392" s="21"/>
      <c r="E392" s="21" t="s">
        <v>567</v>
      </c>
      <c r="F392" s="21"/>
      <c r="G392" s="23">
        <v>89</v>
      </c>
      <c r="H392" s="24">
        <f t="shared" si="45"/>
        <v>3</v>
      </c>
      <c r="I392" s="24">
        <f t="shared" si="46"/>
        <v>3.0000000000000004</v>
      </c>
      <c r="J392" s="24">
        <f t="shared" si="47"/>
        <v>0.76000000000000012</v>
      </c>
      <c r="K392" s="24">
        <f t="shared" si="48"/>
        <v>2.2400000000000002</v>
      </c>
      <c r="L392" s="25">
        <f t="shared" si="49"/>
        <v>0.25333333333333335</v>
      </c>
      <c r="M392" s="26">
        <f t="shared" si="49"/>
        <v>0.7466666666666667</v>
      </c>
      <c r="N392" s="25"/>
      <c r="O392" s="25">
        <f t="shared" si="50"/>
        <v>0.25333333333333335</v>
      </c>
      <c r="P392" s="25">
        <f t="shared" si="50"/>
        <v>0.7466666666666667</v>
      </c>
      <c r="Q392" s="25"/>
      <c r="R392" s="25">
        <f t="shared" si="51"/>
        <v>0.25333333333333335</v>
      </c>
      <c r="S392" s="25">
        <f t="shared" si="51"/>
        <v>0.7466666666666667</v>
      </c>
      <c r="T392" s="27"/>
    </row>
    <row r="393" spans="1:20" ht="19.5">
      <c r="A393" s="20">
        <v>10</v>
      </c>
      <c r="B393" s="21" t="s">
        <v>553</v>
      </c>
      <c r="C393" s="21" t="s">
        <v>566</v>
      </c>
      <c r="D393" s="21"/>
      <c r="E393" s="21" t="s">
        <v>568</v>
      </c>
      <c r="F393" s="21"/>
      <c r="G393" s="23">
        <v>104</v>
      </c>
      <c r="H393" s="24">
        <f t="shared" si="45"/>
        <v>4</v>
      </c>
      <c r="I393" s="24">
        <f t="shared" si="46"/>
        <v>4</v>
      </c>
      <c r="J393" s="24">
        <f t="shared" si="47"/>
        <v>1.0133333333333334</v>
      </c>
      <c r="K393" s="24">
        <f t="shared" si="48"/>
        <v>2.9866666666666668</v>
      </c>
      <c r="L393" s="25">
        <f t="shared" si="49"/>
        <v>0.33777777777777779</v>
      </c>
      <c r="M393" s="26">
        <f t="shared" si="49"/>
        <v>0.99555555555555564</v>
      </c>
      <c r="N393" s="25"/>
      <c r="O393" s="25">
        <f t="shared" si="50"/>
        <v>0.33777777777777779</v>
      </c>
      <c r="P393" s="25">
        <f t="shared" si="50"/>
        <v>0.99555555555555564</v>
      </c>
      <c r="Q393" s="25"/>
      <c r="R393" s="25">
        <f t="shared" si="51"/>
        <v>0.33777777777777779</v>
      </c>
      <c r="S393" s="25">
        <f t="shared" si="51"/>
        <v>0.99555555555555564</v>
      </c>
      <c r="T393" s="27"/>
    </row>
    <row r="394" spans="1:20" ht="19.5">
      <c r="A394" s="20">
        <v>11</v>
      </c>
      <c r="B394" s="21" t="s">
        <v>553</v>
      </c>
      <c r="C394" s="21" t="s">
        <v>569</v>
      </c>
      <c r="D394" s="21"/>
      <c r="E394" s="21" t="s">
        <v>570</v>
      </c>
      <c r="F394" s="21"/>
      <c r="G394" s="23">
        <v>377</v>
      </c>
      <c r="H394" s="24">
        <f t="shared" si="45"/>
        <v>14</v>
      </c>
      <c r="I394" s="24">
        <f t="shared" si="46"/>
        <v>14.000000000000002</v>
      </c>
      <c r="J394" s="24">
        <f t="shared" si="47"/>
        <v>3.5466666666666669</v>
      </c>
      <c r="K394" s="24">
        <f t="shared" si="48"/>
        <v>10.453333333333335</v>
      </c>
      <c r="L394" s="25">
        <f t="shared" si="49"/>
        <v>1.1822222222222223</v>
      </c>
      <c r="M394" s="26">
        <f t="shared" si="49"/>
        <v>3.4844444444444451</v>
      </c>
      <c r="N394" s="25"/>
      <c r="O394" s="25">
        <f t="shared" si="50"/>
        <v>1.1822222222222223</v>
      </c>
      <c r="P394" s="25">
        <f t="shared" si="50"/>
        <v>3.4844444444444451</v>
      </c>
      <c r="Q394" s="25"/>
      <c r="R394" s="25">
        <f t="shared" si="51"/>
        <v>1.1822222222222223</v>
      </c>
      <c r="S394" s="25">
        <f t="shared" si="51"/>
        <v>3.4844444444444451</v>
      </c>
      <c r="T394" s="27"/>
    </row>
    <row r="395" spans="1:20" ht="19.5">
      <c r="A395" s="20">
        <v>12</v>
      </c>
      <c r="B395" s="21" t="s">
        <v>553</v>
      </c>
      <c r="C395" s="21" t="s">
        <v>571</v>
      </c>
      <c r="D395" s="21"/>
      <c r="E395" s="21" t="s">
        <v>572</v>
      </c>
      <c r="F395" s="21"/>
      <c r="G395" s="23">
        <v>105</v>
      </c>
      <c r="H395" s="24">
        <f t="shared" si="45"/>
        <v>4</v>
      </c>
      <c r="I395" s="24">
        <f t="shared" si="46"/>
        <v>4</v>
      </c>
      <c r="J395" s="24">
        <f t="shared" si="47"/>
        <v>1.0133333333333334</v>
      </c>
      <c r="K395" s="24">
        <f t="shared" si="48"/>
        <v>2.9866666666666668</v>
      </c>
      <c r="L395" s="25">
        <f t="shared" si="49"/>
        <v>0.33777777777777779</v>
      </c>
      <c r="M395" s="26">
        <f t="shared" si="49"/>
        <v>0.99555555555555564</v>
      </c>
      <c r="N395" s="25"/>
      <c r="O395" s="25">
        <f t="shared" si="50"/>
        <v>0.33777777777777779</v>
      </c>
      <c r="P395" s="25">
        <f t="shared" si="50"/>
        <v>0.99555555555555564</v>
      </c>
      <c r="Q395" s="25"/>
      <c r="R395" s="25">
        <f t="shared" si="51"/>
        <v>0.33777777777777779</v>
      </c>
      <c r="S395" s="25">
        <f t="shared" si="51"/>
        <v>0.99555555555555564</v>
      </c>
      <c r="T395" s="27"/>
    </row>
    <row r="396" spans="1:20" ht="19.5">
      <c r="A396" s="20">
        <v>13</v>
      </c>
      <c r="B396" s="21" t="s">
        <v>553</v>
      </c>
      <c r="C396" s="21" t="s">
        <v>573</v>
      </c>
      <c r="D396" s="21"/>
      <c r="E396" s="21" t="s">
        <v>574</v>
      </c>
      <c r="F396" s="21"/>
      <c r="G396" s="23">
        <v>240</v>
      </c>
      <c r="H396" s="24">
        <f t="shared" si="45"/>
        <v>9</v>
      </c>
      <c r="I396" s="24">
        <f t="shared" si="46"/>
        <v>9.0000000000000018</v>
      </c>
      <c r="J396" s="24">
        <f t="shared" si="47"/>
        <v>2.2799999999999998</v>
      </c>
      <c r="K396" s="24">
        <f t="shared" si="48"/>
        <v>6.7200000000000015</v>
      </c>
      <c r="L396" s="25">
        <f t="shared" si="49"/>
        <v>0.7599999999999999</v>
      </c>
      <c r="M396" s="26">
        <f t="shared" si="49"/>
        <v>2.2400000000000007</v>
      </c>
      <c r="N396" s="25"/>
      <c r="O396" s="25">
        <f t="shared" si="50"/>
        <v>0.7599999999999999</v>
      </c>
      <c r="P396" s="25">
        <f t="shared" si="50"/>
        <v>2.2400000000000007</v>
      </c>
      <c r="Q396" s="25"/>
      <c r="R396" s="25">
        <f t="shared" si="51"/>
        <v>0.7599999999999999</v>
      </c>
      <c r="S396" s="25">
        <f t="shared" si="51"/>
        <v>2.2400000000000007</v>
      </c>
      <c r="T396" s="27"/>
    </row>
    <row r="397" spans="1:20" ht="19.5">
      <c r="A397" s="20">
        <v>14</v>
      </c>
      <c r="B397" s="21" t="s">
        <v>553</v>
      </c>
      <c r="C397" s="21" t="s">
        <v>573</v>
      </c>
      <c r="D397" s="21"/>
      <c r="E397" s="21" t="s">
        <v>575</v>
      </c>
      <c r="F397" s="21"/>
      <c r="G397" s="23">
        <v>125</v>
      </c>
      <c r="H397" s="24">
        <f t="shared" si="45"/>
        <v>5</v>
      </c>
      <c r="I397" s="24">
        <f t="shared" si="46"/>
        <v>5</v>
      </c>
      <c r="J397" s="24">
        <f t="shared" si="47"/>
        <v>1.2666666666666666</v>
      </c>
      <c r="K397" s="24">
        <f t="shared" si="48"/>
        <v>3.7333333333333338</v>
      </c>
      <c r="L397" s="25">
        <f t="shared" si="49"/>
        <v>0.42222222222222222</v>
      </c>
      <c r="M397" s="26">
        <f t="shared" si="49"/>
        <v>1.2444444444444447</v>
      </c>
      <c r="N397" s="25"/>
      <c r="O397" s="25">
        <f t="shared" si="50"/>
        <v>0.42222222222222222</v>
      </c>
      <c r="P397" s="25">
        <f t="shared" si="50"/>
        <v>1.2444444444444447</v>
      </c>
      <c r="Q397" s="25"/>
      <c r="R397" s="25">
        <f t="shared" si="51"/>
        <v>0.42222222222222222</v>
      </c>
      <c r="S397" s="25">
        <f t="shared" si="51"/>
        <v>1.2444444444444447</v>
      </c>
      <c r="T397" s="27"/>
    </row>
    <row r="398" spans="1:20" ht="19.5">
      <c r="A398" s="20">
        <v>15</v>
      </c>
      <c r="B398" s="21" t="s">
        <v>553</v>
      </c>
      <c r="C398" s="21" t="s">
        <v>576</v>
      </c>
      <c r="D398" s="21"/>
      <c r="E398" s="21" t="s">
        <v>577</v>
      </c>
      <c r="F398" s="21"/>
      <c r="G398" s="23">
        <v>291</v>
      </c>
      <c r="H398" s="24">
        <f t="shared" si="45"/>
        <v>10</v>
      </c>
      <c r="I398" s="24">
        <f t="shared" si="46"/>
        <v>10</v>
      </c>
      <c r="J398" s="24">
        <f t="shared" si="47"/>
        <v>2.5333333333333332</v>
      </c>
      <c r="K398" s="24">
        <f t="shared" si="48"/>
        <v>7.4666666666666677</v>
      </c>
      <c r="L398" s="25">
        <f t="shared" si="49"/>
        <v>0.84444444444444444</v>
      </c>
      <c r="M398" s="26">
        <f t="shared" si="49"/>
        <v>2.4888888888888894</v>
      </c>
      <c r="N398" s="25"/>
      <c r="O398" s="25">
        <f t="shared" si="50"/>
        <v>0.84444444444444444</v>
      </c>
      <c r="P398" s="25">
        <f t="shared" si="50"/>
        <v>2.4888888888888894</v>
      </c>
      <c r="Q398" s="25"/>
      <c r="R398" s="25">
        <f t="shared" si="51"/>
        <v>0.84444444444444444</v>
      </c>
      <c r="S398" s="25">
        <f t="shared" si="51"/>
        <v>2.4888888888888894</v>
      </c>
      <c r="T398" s="27"/>
    </row>
    <row r="399" spans="1:20" ht="19.5">
      <c r="A399" s="20">
        <v>16</v>
      </c>
      <c r="B399" s="21" t="s">
        <v>553</v>
      </c>
      <c r="C399" s="21" t="s">
        <v>578</v>
      </c>
      <c r="D399" s="21"/>
      <c r="E399" s="21" t="s">
        <v>579</v>
      </c>
      <c r="F399" s="21"/>
      <c r="G399" s="23">
        <v>188</v>
      </c>
      <c r="H399" s="24">
        <f t="shared" si="45"/>
        <v>7</v>
      </c>
      <c r="I399" s="24">
        <f t="shared" si="46"/>
        <v>7.0000000000000009</v>
      </c>
      <c r="J399" s="24">
        <f t="shared" si="47"/>
        <v>1.7733333333333334</v>
      </c>
      <c r="K399" s="24">
        <f t="shared" si="48"/>
        <v>5.2266666666666675</v>
      </c>
      <c r="L399" s="25">
        <f t="shared" si="49"/>
        <v>0.59111111111111114</v>
      </c>
      <c r="M399" s="26">
        <f t="shared" si="49"/>
        <v>1.7422222222222226</v>
      </c>
      <c r="N399" s="25"/>
      <c r="O399" s="25">
        <f t="shared" si="50"/>
        <v>0.59111111111111114</v>
      </c>
      <c r="P399" s="25">
        <f t="shared" si="50"/>
        <v>1.7422222222222226</v>
      </c>
      <c r="Q399" s="25"/>
      <c r="R399" s="25">
        <f t="shared" si="51"/>
        <v>0.59111111111111114</v>
      </c>
      <c r="S399" s="25">
        <f t="shared" si="51"/>
        <v>1.7422222222222226</v>
      </c>
      <c r="T399" s="27"/>
    </row>
    <row r="400" spans="1:20" ht="19.5">
      <c r="A400" s="20">
        <v>17</v>
      </c>
      <c r="B400" s="21" t="s">
        <v>553</v>
      </c>
      <c r="C400" s="21" t="s">
        <v>578</v>
      </c>
      <c r="D400" s="21"/>
      <c r="E400" s="21" t="s">
        <v>580</v>
      </c>
      <c r="F400" s="21"/>
      <c r="G400" s="23">
        <v>144</v>
      </c>
      <c r="H400" s="24">
        <f t="shared" si="45"/>
        <v>5</v>
      </c>
      <c r="I400" s="24">
        <f t="shared" si="46"/>
        <v>5</v>
      </c>
      <c r="J400" s="24">
        <f t="shared" si="47"/>
        <v>1.2666666666666666</v>
      </c>
      <c r="K400" s="24">
        <f t="shared" si="48"/>
        <v>3.7333333333333338</v>
      </c>
      <c r="L400" s="25">
        <f t="shared" si="49"/>
        <v>0.42222222222222222</v>
      </c>
      <c r="M400" s="26">
        <f t="shared" si="49"/>
        <v>1.2444444444444447</v>
      </c>
      <c r="N400" s="25"/>
      <c r="O400" s="25">
        <f t="shared" si="50"/>
        <v>0.42222222222222222</v>
      </c>
      <c r="P400" s="25">
        <f t="shared" si="50"/>
        <v>1.2444444444444447</v>
      </c>
      <c r="Q400" s="25"/>
      <c r="R400" s="25">
        <f t="shared" si="51"/>
        <v>0.42222222222222222</v>
      </c>
      <c r="S400" s="25">
        <f t="shared" si="51"/>
        <v>1.2444444444444447</v>
      </c>
      <c r="T400" s="27"/>
    </row>
    <row r="401" spans="1:20" ht="19.5">
      <c r="A401" s="20">
        <v>18</v>
      </c>
      <c r="B401" s="21" t="s">
        <v>553</v>
      </c>
      <c r="C401" s="21" t="s">
        <v>581</v>
      </c>
      <c r="D401" s="21"/>
      <c r="E401" s="21" t="s">
        <v>582</v>
      </c>
      <c r="F401" s="21"/>
      <c r="G401" s="23">
        <v>184</v>
      </c>
      <c r="H401" s="24">
        <f t="shared" si="45"/>
        <v>7</v>
      </c>
      <c r="I401" s="24">
        <f t="shared" si="46"/>
        <v>7.0000000000000009</v>
      </c>
      <c r="J401" s="24">
        <f t="shared" si="47"/>
        <v>1.7733333333333334</v>
      </c>
      <c r="K401" s="24">
        <f t="shared" si="48"/>
        <v>5.2266666666666675</v>
      </c>
      <c r="L401" s="25">
        <f t="shared" si="49"/>
        <v>0.59111111111111114</v>
      </c>
      <c r="M401" s="26">
        <f t="shared" si="49"/>
        <v>1.7422222222222226</v>
      </c>
      <c r="N401" s="25"/>
      <c r="O401" s="25">
        <f t="shared" si="50"/>
        <v>0.59111111111111114</v>
      </c>
      <c r="P401" s="25">
        <f t="shared" si="50"/>
        <v>1.7422222222222226</v>
      </c>
      <c r="Q401" s="25"/>
      <c r="R401" s="25">
        <f t="shared" si="51"/>
        <v>0.59111111111111114</v>
      </c>
      <c r="S401" s="25">
        <f t="shared" si="51"/>
        <v>1.7422222222222226</v>
      </c>
      <c r="T401" s="27"/>
    </row>
    <row r="402" spans="1:20" ht="19.5">
      <c r="A402" s="20">
        <v>19</v>
      </c>
      <c r="B402" s="21" t="s">
        <v>553</v>
      </c>
      <c r="C402" s="21" t="s">
        <v>583</v>
      </c>
      <c r="D402" s="21"/>
      <c r="E402" s="21" t="s">
        <v>584</v>
      </c>
      <c r="F402" s="21"/>
      <c r="G402" s="23">
        <v>125</v>
      </c>
      <c r="H402" s="24">
        <f t="shared" si="45"/>
        <v>5</v>
      </c>
      <c r="I402" s="24">
        <f t="shared" si="46"/>
        <v>5</v>
      </c>
      <c r="J402" s="24">
        <f t="shared" si="47"/>
        <v>1.2666666666666666</v>
      </c>
      <c r="K402" s="24">
        <f t="shared" si="48"/>
        <v>3.7333333333333338</v>
      </c>
      <c r="L402" s="25">
        <f t="shared" si="49"/>
        <v>0.42222222222222222</v>
      </c>
      <c r="M402" s="26">
        <f t="shared" si="49"/>
        <v>1.2444444444444447</v>
      </c>
      <c r="N402" s="25"/>
      <c r="O402" s="25">
        <f t="shared" si="50"/>
        <v>0.42222222222222222</v>
      </c>
      <c r="P402" s="25">
        <f t="shared" si="50"/>
        <v>1.2444444444444447</v>
      </c>
      <c r="Q402" s="25"/>
      <c r="R402" s="25">
        <f t="shared" si="51"/>
        <v>0.42222222222222222</v>
      </c>
      <c r="S402" s="25">
        <f t="shared" si="51"/>
        <v>1.2444444444444447</v>
      </c>
      <c r="T402" s="27"/>
    </row>
    <row r="403" spans="1:20" ht="19.5">
      <c r="A403" s="20">
        <v>20</v>
      </c>
      <c r="B403" s="21" t="s">
        <v>553</v>
      </c>
      <c r="C403" s="21" t="s">
        <v>585</v>
      </c>
      <c r="D403" s="21"/>
      <c r="E403" s="21" t="s">
        <v>586</v>
      </c>
      <c r="F403" s="21"/>
      <c r="G403" s="23">
        <v>264</v>
      </c>
      <c r="H403" s="24">
        <f t="shared" si="45"/>
        <v>10</v>
      </c>
      <c r="I403" s="24">
        <f t="shared" si="46"/>
        <v>10</v>
      </c>
      <c r="J403" s="24">
        <f t="shared" si="47"/>
        <v>2.5333333333333332</v>
      </c>
      <c r="K403" s="24">
        <f t="shared" si="48"/>
        <v>7.4666666666666677</v>
      </c>
      <c r="L403" s="25">
        <f t="shared" si="49"/>
        <v>0.84444444444444444</v>
      </c>
      <c r="M403" s="26">
        <f t="shared" si="49"/>
        <v>2.4888888888888894</v>
      </c>
      <c r="N403" s="25"/>
      <c r="O403" s="25">
        <f t="shared" si="50"/>
        <v>0.84444444444444444</v>
      </c>
      <c r="P403" s="25">
        <f t="shared" si="50"/>
        <v>2.4888888888888894</v>
      </c>
      <c r="Q403" s="25"/>
      <c r="R403" s="25">
        <f t="shared" si="51"/>
        <v>0.84444444444444444</v>
      </c>
      <c r="S403" s="25">
        <f t="shared" si="51"/>
        <v>2.4888888888888894</v>
      </c>
      <c r="T403" s="27"/>
    </row>
    <row r="404" spans="1:20" ht="19.5">
      <c r="A404" s="20">
        <v>21</v>
      </c>
      <c r="B404" s="21" t="s">
        <v>553</v>
      </c>
      <c r="C404" s="21" t="s">
        <v>587</v>
      </c>
      <c r="D404" s="21"/>
      <c r="E404" s="21" t="s">
        <v>588</v>
      </c>
      <c r="F404" s="21"/>
      <c r="G404" s="23">
        <v>106</v>
      </c>
      <c r="H404" s="24">
        <f t="shared" si="45"/>
        <v>4</v>
      </c>
      <c r="I404" s="24">
        <f t="shared" si="46"/>
        <v>4</v>
      </c>
      <c r="J404" s="24">
        <f t="shared" si="47"/>
        <v>1.0133333333333334</v>
      </c>
      <c r="K404" s="24">
        <f t="shared" si="48"/>
        <v>2.9866666666666668</v>
      </c>
      <c r="L404" s="25">
        <f t="shared" si="49"/>
        <v>0.33777777777777779</v>
      </c>
      <c r="M404" s="26">
        <f t="shared" si="49"/>
        <v>0.99555555555555564</v>
      </c>
      <c r="N404" s="25"/>
      <c r="O404" s="25">
        <f t="shared" si="50"/>
        <v>0.33777777777777779</v>
      </c>
      <c r="P404" s="25">
        <f t="shared" si="50"/>
        <v>0.99555555555555564</v>
      </c>
      <c r="Q404" s="25"/>
      <c r="R404" s="25">
        <f t="shared" si="51"/>
        <v>0.33777777777777779</v>
      </c>
      <c r="S404" s="25">
        <f t="shared" si="51"/>
        <v>0.99555555555555564</v>
      </c>
      <c r="T404" s="27"/>
    </row>
    <row r="405" spans="1:20" ht="19.5">
      <c r="A405" s="20">
        <v>22</v>
      </c>
      <c r="B405" s="21" t="s">
        <v>553</v>
      </c>
      <c r="C405" s="21" t="s">
        <v>587</v>
      </c>
      <c r="D405" s="21"/>
      <c r="E405" s="21" t="s">
        <v>589</v>
      </c>
      <c r="F405" s="21"/>
      <c r="G405" s="23">
        <v>130</v>
      </c>
      <c r="H405" s="24">
        <f t="shared" si="45"/>
        <v>5</v>
      </c>
      <c r="I405" s="24">
        <f t="shared" si="46"/>
        <v>5</v>
      </c>
      <c r="J405" s="24">
        <f t="shared" si="47"/>
        <v>1.2666666666666666</v>
      </c>
      <c r="K405" s="24">
        <f t="shared" si="48"/>
        <v>3.7333333333333338</v>
      </c>
      <c r="L405" s="25">
        <f t="shared" si="49"/>
        <v>0.42222222222222222</v>
      </c>
      <c r="M405" s="26">
        <f t="shared" si="49"/>
        <v>1.2444444444444447</v>
      </c>
      <c r="N405" s="25"/>
      <c r="O405" s="25">
        <f t="shared" si="50"/>
        <v>0.42222222222222222</v>
      </c>
      <c r="P405" s="25">
        <f t="shared" si="50"/>
        <v>1.2444444444444447</v>
      </c>
      <c r="Q405" s="25"/>
      <c r="R405" s="25">
        <f t="shared" si="51"/>
        <v>0.42222222222222222</v>
      </c>
      <c r="S405" s="25">
        <f t="shared" si="51"/>
        <v>1.2444444444444447</v>
      </c>
      <c r="T405" s="27"/>
    </row>
    <row r="406" spans="1:20" ht="19.5">
      <c r="A406" s="20">
        <v>23</v>
      </c>
      <c r="B406" s="21" t="s">
        <v>553</v>
      </c>
      <c r="C406" s="21" t="s">
        <v>590</v>
      </c>
      <c r="D406" s="21"/>
      <c r="E406" s="21" t="s">
        <v>591</v>
      </c>
      <c r="F406" s="21"/>
      <c r="G406" s="23">
        <v>124</v>
      </c>
      <c r="H406" s="24">
        <f t="shared" si="45"/>
        <v>4</v>
      </c>
      <c r="I406" s="24">
        <f t="shared" si="46"/>
        <v>4</v>
      </c>
      <c r="J406" s="24">
        <f t="shared" si="47"/>
        <v>1.0133333333333334</v>
      </c>
      <c r="K406" s="24">
        <f t="shared" si="48"/>
        <v>2.9866666666666668</v>
      </c>
      <c r="L406" s="25">
        <f t="shared" si="49"/>
        <v>0.33777777777777779</v>
      </c>
      <c r="M406" s="26">
        <f t="shared" si="49"/>
        <v>0.99555555555555564</v>
      </c>
      <c r="N406" s="25"/>
      <c r="O406" s="25">
        <f t="shared" si="50"/>
        <v>0.33777777777777779</v>
      </c>
      <c r="P406" s="25">
        <f t="shared" si="50"/>
        <v>0.99555555555555564</v>
      </c>
      <c r="Q406" s="25"/>
      <c r="R406" s="25">
        <f t="shared" si="51"/>
        <v>0.33777777777777779</v>
      </c>
      <c r="S406" s="25">
        <f t="shared" si="51"/>
        <v>0.99555555555555564</v>
      </c>
      <c r="T406" s="27"/>
    </row>
    <row r="407" spans="1:20" ht="19.5">
      <c r="A407" s="20">
        <v>24</v>
      </c>
      <c r="B407" s="21" t="s">
        <v>553</v>
      </c>
      <c r="C407" s="21" t="s">
        <v>590</v>
      </c>
      <c r="D407" s="21"/>
      <c r="E407" s="21" t="s">
        <v>592</v>
      </c>
      <c r="F407" s="21"/>
      <c r="G407" s="23">
        <v>195</v>
      </c>
      <c r="H407" s="24">
        <f t="shared" si="45"/>
        <v>7</v>
      </c>
      <c r="I407" s="24">
        <f t="shared" si="46"/>
        <v>7.0000000000000009</v>
      </c>
      <c r="J407" s="24">
        <f t="shared" si="47"/>
        <v>1.7733333333333334</v>
      </c>
      <c r="K407" s="24">
        <f t="shared" si="48"/>
        <v>5.2266666666666675</v>
      </c>
      <c r="L407" s="25">
        <f t="shared" si="49"/>
        <v>0.59111111111111114</v>
      </c>
      <c r="M407" s="26">
        <f t="shared" si="49"/>
        <v>1.7422222222222226</v>
      </c>
      <c r="N407" s="25"/>
      <c r="O407" s="25">
        <f t="shared" si="50"/>
        <v>0.59111111111111114</v>
      </c>
      <c r="P407" s="25">
        <f t="shared" si="50"/>
        <v>1.7422222222222226</v>
      </c>
      <c r="Q407" s="25"/>
      <c r="R407" s="25">
        <f t="shared" si="51"/>
        <v>0.59111111111111114</v>
      </c>
      <c r="S407" s="25">
        <f t="shared" si="51"/>
        <v>1.7422222222222226</v>
      </c>
      <c r="T407" s="27"/>
    </row>
    <row r="408" spans="1:20" ht="19.5">
      <c r="A408" s="20">
        <v>25</v>
      </c>
      <c r="B408" s="21" t="s">
        <v>553</v>
      </c>
      <c r="C408" s="21" t="s">
        <v>593</v>
      </c>
      <c r="D408" s="21"/>
      <c r="E408" s="21" t="s">
        <v>594</v>
      </c>
      <c r="F408" s="21"/>
      <c r="G408" s="23">
        <v>210</v>
      </c>
      <c r="H408" s="24">
        <f t="shared" si="45"/>
        <v>8</v>
      </c>
      <c r="I408" s="24">
        <f t="shared" si="46"/>
        <v>8</v>
      </c>
      <c r="J408" s="24">
        <f t="shared" si="47"/>
        <v>2.0266666666666668</v>
      </c>
      <c r="K408" s="24">
        <f t="shared" si="48"/>
        <v>5.9733333333333336</v>
      </c>
      <c r="L408" s="25">
        <f t="shared" si="49"/>
        <v>0.67555555555555558</v>
      </c>
      <c r="M408" s="26">
        <f t="shared" si="49"/>
        <v>1.9911111111111113</v>
      </c>
      <c r="N408" s="25"/>
      <c r="O408" s="25">
        <f t="shared" si="50"/>
        <v>0.67555555555555558</v>
      </c>
      <c r="P408" s="25">
        <f t="shared" si="50"/>
        <v>1.9911111111111113</v>
      </c>
      <c r="Q408" s="25"/>
      <c r="R408" s="25">
        <f t="shared" si="51"/>
        <v>0.67555555555555558</v>
      </c>
      <c r="S408" s="25">
        <f t="shared" si="51"/>
        <v>1.9911111111111113</v>
      </c>
      <c r="T408" s="27"/>
    </row>
    <row r="409" spans="1:20" ht="19.5">
      <c r="A409" s="20">
        <v>26</v>
      </c>
      <c r="B409" s="21" t="s">
        <v>553</v>
      </c>
      <c r="C409" s="21" t="s">
        <v>593</v>
      </c>
      <c r="D409" s="21"/>
      <c r="E409" s="21" t="s">
        <v>595</v>
      </c>
      <c r="F409" s="21"/>
      <c r="G409" s="23">
        <v>99</v>
      </c>
      <c r="H409" s="24">
        <f t="shared" si="45"/>
        <v>4</v>
      </c>
      <c r="I409" s="24">
        <f t="shared" si="46"/>
        <v>4</v>
      </c>
      <c r="J409" s="24">
        <f t="shared" si="47"/>
        <v>1.0133333333333334</v>
      </c>
      <c r="K409" s="24">
        <f t="shared" si="48"/>
        <v>2.9866666666666668</v>
      </c>
      <c r="L409" s="25">
        <f t="shared" si="49"/>
        <v>0.33777777777777779</v>
      </c>
      <c r="M409" s="26">
        <f t="shared" si="49"/>
        <v>0.99555555555555564</v>
      </c>
      <c r="N409" s="25"/>
      <c r="O409" s="25">
        <f t="shared" si="50"/>
        <v>0.33777777777777779</v>
      </c>
      <c r="P409" s="25">
        <f t="shared" si="50"/>
        <v>0.99555555555555564</v>
      </c>
      <c r="Q409" s="25"/>
      <c r="R409" s="25">
        <f t="shared" si="51"/>
        <v>0.33777777777777779</v>
      </c>
      <c r="S409" s="25">
        <f t="shared" si="51"/>
        <v>0.99555555555555564</v>
      </c>
      <c r="T409" s="27"/>
    </row>
    <row r="410" spans="1:20" ht="19.5">
      <c r="A410" s="20">
        <v>27</v>
      </c>
      <c r="B410" s="21" t="s">
        <v>553</v>
      </c>
      <c r="C410" s="21" t="s">
        <v>596</v>
      </c>
      <c r="D410" s="21"/>
      <c r="E410" s="21" t="s">
        <v>597</v>
      </c>
      <c r="F410" s="21"/>
      <c r="G410" s="23">
        <v>203</v>
      </c>
      <c r="H410" s="24">
        <f t="shared" si="45"/>
        <v>7</v>
      </c>
      <c r="I410" s="24">
        <f t="shared" si="46"/>
        <v>7.0000000000000009</v>
      </c>
      <c r="J410" s="24">
        <f t="shared" si="47"/>
        <v>1.7733333333333334</v>
      </c>
      <c r="K410" s="24">
        <f t="shared" si="48"/>
        <v>5.2266666666666675</v>
      </c>
      <c r="L410" s="25">
        <f t="shared" si="49"/>
        <v>0.59111111111111114</v>
      </c>
      <c r="M410" s="26">
        <f t="shared" si="49"/>
        <v>1.7422222222222226</v>
      </c>
      <c r="N410" s="25"/>
      <c r="O410" s="25">
        <f t="shared" si="50"/>
        <v>0.59111111111111114</v>
      </c>
      <c r="P410" s="25">
        <f t="shared" si="50"/>
        <v>1.7422222222222226</v>
      </c>
      <c r="Q410" s="25"/>
      <c r="R410" s="25">
        <f t="shared" si="51"/>
        <v>0.59111111111111114</v>
      </c>
      <c r="S410" s="25">
        <f t="shared" si="51"/>
        <v>1.7422222222222226</v>
      </c>
      <c r="T410" s="27"/>
    </row>
    <row r="411" spans="1:20" ht="19.5">
      <c r="A411" s="20">
        <v>28</v>
      </c>
      <c r="B411" s="21" t="s">
        <v>553</v>
      </c>
      <c r="C411" s="21" t="s">
        <v>598</v>
      </c>
      <c r="D411" s="21"/>
      <c r="E411" s="21" t="s">
        <v>599</v>
      </c>
      <c r="F411" s="21"/>
      <c r="G411" s="23">
        <v>76</v>
      </c>
      <c r="H411" s="24">
        <f t="shared" si="45"/>
        <v>3</v>
      </c>
      <c r="I411" s="24">
        <f t="shared" si="46"/>
        <v>3.0000000000000004</v>
      </c>
      <c r="J411" s="24">
        <f t="shared" si="47"/>
        <v>0.76000000000000012</v>
      </c>
      <c r="K411" s="24">
        <f t="shared" si="48"/>
        <v>2.2400000000000002</v>
      </c>
      <c r="L411" s="25">
        <f t="shared" si="49"/>
        <v>0.25333333333333335</v>
      </c>
      <c r="M411" s="26">
        <f t="shared" si="49"/>
        <v>0.7466666666666667</v>
      </c>
      <c r="N411" s="25"/>
      <c r="O411" s="25">
        <f t="shared" si="50"/>
        <v>0.25333333333333335</v>
      </c>
      <c r="P411" s="25">
        <f t="shared" si="50"/>
        <v>0.7466666666666667</v>
      </c>
      <c r="Q411" s="25"/>
      <c r="R411" s="25">
        <f t="shared" si="51"/>
        <v>0.25333333333333335</v>
      </c>
      <c r="S411" s="25">
        <f t="shared" si="51"/>
        <v>0.7466666666666667</v>
      </c>
      <c r="T411" s="27"/>
    </row>
    <row r="412" spans="1:20" ht="19.5">
      <c r="A412" s="20">
        <v>29</v>
      </c>
      <c r="B412" s="21" t="s">
        <v>553</v>
      </c>
      <c r="C412" s="21" t="s">
        <v>600</v>
      </c>
      <c r="D412" s="21"/>
      <c r="E412" s="21" t="s">
        <v>601</v>
      </c>
      <c r="F412" s="21"/>
      <c r="G412" s="23">
        <v>190</v>
      </c>
      <c r="H412" s="24">
        <f t="shared" si="45"/>
        <v>7</v>
      </c>
      <c r="I412" s="24">
        <f t="shared" si="46"/>
        <v>7.0000000000000009</v>
      </c>
      <c r="J412" s="24">
        <f t="shared" si="47"/>
        <v>1.7733333333333334</v>
      </c>
      <c r="K412" s="24">
        <f t="shared" si="48"/>
        <v>5.2266666666666675</v>
      </c>
      <c r="L412" s="25">
        <f t="shared" si="49"/>
        <v>0.59111111111111114</v>
      </c>
      <c r="M412" s="26">
        <f t="shared" si="49"/>
        <v>1.7422222222222226</v>
      </c>
      <c r="N412" s="25"/>
      <c r="O412" s="25">
        <f t="shared" si="50"/>
        <v>0.59111111111111114</v>
      </c>
      <c r="P412" s="25">
        <f t="shared" si="50"/>
        <v>1.7422222222222226</v>
      </c>
      <c r="Q412" s="25"/>
      <c r="R412" s="25">
        <f t="shared" si="51"/>
        <v>0.59111111111111114</v>
      </c>
      <c r="S412" s="25">
        <f t="shared" si="51"/>
        <v>1.7422222222222226</v>
      </c>
      <c r="T412" s="27"/>
    </row>
    <row r="413" spans="1:20" ht="19.5">
      <c r="A413" s="20">
        <v>30</v>
      </c>
      <c r="B413" s="21" t="s">
        <v>553</v>
      </c>
      <c r="C413" s="21" t="s">
        <v>602</v>
      </c>
      <c r="D413" s="21"/>
      <c r="E413" s="21" t="s">
        <v>603</v>
      </c>
      <c r="F413" s="21"/>
      <c r="G413" s="23">
        <v>180</v>
      </c>
      <c r="H413" s="24">
        <f t="shared" si="45"/>
        <v>6</v>
      </c>
      <c r="I413" s="24">
        <f t="shared" si="46"/>
        <v>6.0000000000000009</v>
      </c>
      <c r="J413" s="24">
        <f t="shared" si="47"/>
        <v>1.5200000000000002</v>
      </c>
      <c r="K413" s="24">
        <f t="shared" si="48"/>
        <v>4.4800000000000004</v>
      </c>
      <c r="L413" s="25">
        <f t="shared" si="49"/>
        <v>0.50666666666666671</v>
      </c>
      <c r="M413" s="26">
        <f t="shared" si="49"/>
        <v>1.4933333333333334</v>
      </c>
      <c r="N413" s="25"/>
      <c r="O413" s="25">
        <f t="shared" si="50"/>
        <v>0.50666666666666671</v>
      </c>
      <c r="P413" s="25">
        <f t="shared" si="50"/>
        <v>1.4933333333333334</v>
      </c>
      <c r="Q413" s="25"/>
      <c r="R413" s="25">
        <f t="shared" si="51"/>
        <v>0.50666666666666671</v>
      </c>
      <c r="S413" s="25">
        <f t="shared" si="51"/>
        <v>1.4933333333333334</v>
      </c>
      <c r="T413" s="27"/>
    </row>
    <row r="414" spans="1:20" ht="19.5">
      <c r="A414" s="20">
        <v>31</v>
      </c>
      <c r="B414" s="21" t="s">
        <v>553</v>
      </c>
      <c r="C414" s="21" t="s">
        <v>602</v>
      </c>
      <c r="D414" s="21"/>
      <c r="E414" s="21" t="s">
        <v>604</v>
      </c>
      <c r="F414" s="21"/>
      <c r="G414" s="23">
        <v>134</v>
      </c>
      <c r="H414" s="24">
        <f t="shared" si="45"/>
        <v>5</v>
      </c>
      <c r="I414" s="24">
        <f t="shared" si="46"/>
        <v>5</v>
      </c>
      <c r="J414" s="24">
        <f t="shared" si="47"/>
        <v>1.2666666666666666</v>
      </c>
      <c r="K414" s="24">
        <f t="shared" si="48"/>
        <v>3.7333333333333338</v>
      </c>
      <c r="L414" s="25">
        <f t="shared" si="49"/>
        <v>0.42222222222222222</v>
      </c>
      <c r="M414" s="26">
        <f t="shared" si="49"/>
        <v>1.2444444444444447</v>
      </c>
      <c r="N414" s="25"/>
      <c r="O414" s="25">
        <f t="shared" si="50"/>
        <v>0.42222222222222222</v>
      </c>
      <c r="P414" s="25">
        <f t="shared" si="50"/>
        <v>1.2444444444444447</v>
      </c>
      <c r="Q414" s="25"/>
      <c r="R414" s="25">
        <f t="shared" si="51"/>
        <v>0.42222222222222222</v>
      </c>
      <c r="S414" s="25">
        <f t="shared" si="51"/>
        <v>1.2444444444444447</v>
      </c>
      <c r="T414" s="27"/>
    </row>
    <row r="415" spans="1:20" ht="19.5">
      <c r="A415" s="20">
        <v>32</v>
      </c>
      <c r="B415" s="21" t="s">
        <v>553</v>
      </c>
      <c r="C415" s="21" t="s">
        <v>605</v>
      </c>
      <c r="D415" s="21"/>
      <c r="E415" s="21" t="s">
        <v>606</v>
      </c>
      <c r="F415" s="21"/>
      <c r="G415" s="23">
        <v>194</v>
      </c>
      <c r="H415" s="24">
        <f t="shared" si="45"/>
        <v>7</v>
      </c>
      <c r="I415" s="24">
        <f t="shared" si="46"/>
        <v>7.0000000000000009</v>
      </c>
      <c r="J415" s="24">
        <f t="shared" si="47"/>
        <v>1.7733333333333334</v>
      </c>
      <c r="K415" s="24">
        <f t="shared" si="48"/>
        <v>5.2266666666666675</v>
      </c>
      <c r="L415" s="25">
        <f t="shared" si="49"/>
        <v>0.59111111111111114</v>
      </c>
      <c r="M415" s="26">
        <f t="shared" si="49"/>
        <v>1.7422222222222226</v>
      </c>
      <c r="N415" s="25"/>
      <c r="O415" s="25">
        <f t="shared" si="50"/>
        <v>0.59111111111111114</v>
      </c>
      <c r="P415" s="25">
        <f t="shared" si="50"/>
        <v>1.7422222222222226</v>
      </c>
      <c r="Q415" s="25"/>
      <c r="R415" s="25">
        <f t="shared" si="51"/>
        <v>0.59111111111111114</v>
      </c>
      <c r="S415" s="25">
        <f t="shared" si="51"/>
        <v>1.7422222222222226</v>
      </c>
      <c r="T415" s="27"/>
    </row>
    <row r="416" spans="1:20" ht="19.5">
      <c r="A416" s="20">
        <v>33</v>
      </c>
      <c r="B416" s="21" t="s">
        <v>553</v>
      </c>
      <c r="C416" s="21" t="s">
        <v>607</v>
      </c>
      <c r="D416" s="21"/>
      <c r="E416" s="21" t="s">
        <v>608</v>
      </c>
      <c r="F416" s="21"/>
      <c r="G416" s="23">
        <v>204</v>
      </c>
      <c r="H416" s="24">
        <f t="shared" si="45"/>
        <v>7</v>
      </c>
      <c r="I416" s="24">
        <f t="shared" si="46"/>
        <v>7.0000000000000009</v>
      </c>
      <c r="J416" s="24">
        <f t="shared" si="47"/>
        <v>1.7733333333333334</v>
      </c>
      <c r="K416" s="24">
        <f t="shared" si="48"/>
        <v>5.2266666666666675</v>
      </c>
      <c r="L416" s="25">
        <f t="shared" si="49"/>
        <v>0.59111111111111114</v>
      </c>
      <c r="M416" s="26">
        <f t="shared" si="49"/>
        <v>1.7422222222222226</v>
      </c>
      <c r="N416" s="25"/>
      <c r="O416" s="25">
        <f t="shared" si="50"/>
        <v>0.59111111111111114</v>
      </c>
      <c r="P416" s="25">
        <f t="shared" si="50"/>
        <v>1.7422222222222226</v>
      </c>
      <c r="Q416" s="25"/>
      <c r="R416" s="25">
        <f t="shared" si="51"/>
        <v>0.59111111111111114</v>
      </c>
      <c r="S416" s="25">
        <f t="shared" si="51"/>
        <v>1.7422222222222226</v>
      </c>
      <c r="T416" s="27"/>
    </row>
    <row r="417" spans="1:20" ht="19.5">
      <c r="A417" s="20">
        <v>34</v>
      </c>
      <c r="B417" s="21" t="s">
        <v>553</v>
      </c>
      <c r="C417" s="21" t="s">
        <v>609</v>
      </c>
      <c r="D417" s="21"/>
      <c r="E417" s="21" t="s">
        <v>610</v>
      </c>
      <c r="F417" s="21"/>
      <c r="G417" s="23">
        <v>204</v>
      </c>
      <c r="H417" s="24">
        <f t="shared" si="45"/>
        <v>7</v>
      </c>
      <c r="I417" s="24">
        <f t="shared" si="46"/>
        <v>7.0000000000000009</v>
      </c>
      <c r="J417" s="24">
        <f t="shared" si="47"/>
        <v>1.7733333333333334</v>
      </c>
      <c r="K417" s="24">
        <f t="shared" si="48"/>
        <v>5.2266666666666675</v>
      </c>
      <c r="L417" s="25">
        <f t="shared" si="49"/>
        <v>0.59111111111111114</v>
      </c>
      <c r="M417" s="26">
        <f t="shared" si="49"/>
        <v>1.7422222222222226</v>
      </c>
      <c r="N417" s="25"/>
      <c r="O417" s="25">
        <f t="shared" si="50"/>
        <v>0.59111111111111114</v>
      </c>
      <c r="P417" s="25">
        <f t="shared" si="50"/>
        <v>1.7422222222222226</v>
      </c>
      <c r="Q417" s="25"/>
      <c r="R417" s="25">
        <f t="shared" si="51"/>
        <v>0.59111111111111114</v>
      </c>
      <c r="S417" s="25">
        <f t="shared" si="51"/>
        <v>1.7422222222222226</v>
      </c>
      <c r="T417" s="27"/>
    </row>
    <row r="418" spans="1:20" ht="19.5">
      <c r="A418" s="20">
        <v>35</v>
      </c>
      <c r="B418" s="21" t="s">
        <v>553</v>
      </c>
      <c r="C418" s="21" t="s">
        <v>611</v>
      </c>
      <c r="D418" s="21"/>
      <c r="E418" s="21" t="s">
        <v>612</v>
      </c>
      <c r="F418" s="21"/>
      <c r="G418" s="23">
        <v>202</v>
      </c>
      <c r="H418" s="24">
        <f t="shared" si="45"/>
        <v>7</v>
      </c>
      <c r="I418" s="24">
        <f t="shared" si="46"/>
        <v>7.0000000000000009</v>
      </c>
      <c r="J418" s="24">
        <f t="shared" si="47"/>
        <v>1.7733333333333334</v>
      </c>
      <c r="K418" s="24">
        <f t="shared" si="48"/>
        <v>5.2266666666666675</v>
      </c>
      <c r="L418" s="25">
        <f t="shared" si="49"/>
        <v>0.59111111111111114</v>
      </c>
      <c r="M418" s="26">
        <f t="shared" si="49"/>
        <v>1.7422222222222226</v>
      </c>
      <c r="N418" s="25"/>
      <c r="O418" s="25">
        <f t="shared" si="50"/>
        <v>0.59111111111111114</v>
      </c>
      <c r="P418" s="25">
        <f t="shared" si="50"/>
        <v>1.7422222222222226</v>
      </c>
      <c r="Q418" s="25"/>
      <c r="R418" s="25">
        <f t="shared" si="51"/>
        <v>0.59111111111111114</v>
      </c>
      <c r="S418" s="25">
        <f t="shared" si="51"/>
        <v>1.7422222222222226</v>
      </c>
      <c r="T418" s="27"/>
    </row>
    <row r="419" spans="1:20" ht="19.5">
      <c r="A419" s="20">
        <v>36</v>
      </c>
      <c r="B419" s="21" t="s">
        <v>553</v>
      </c>
      <c r="C419" s="21" t="s">
        <v>613</v>
      </c>
      <c r="D419" s="21"/>
      <c r="E419" s="21" t="s">
        <v>614</v>
      </c>
      <c r="F419" s="21"/>
      <c r="G419" s="23">
        <v>139</v>
      </c>
      <c r="H419" s="24">
        <f t="shared" si="45"/>
        <v>5</v>
      </c>
      <c r="I419" s="24">
        <f t="shared" si="46"/>
        <v>5</v>
      </c>
      <c r="J419" s="24">
        <f t="shared" si="47"/>
        <v>1.2666666666666666</v>
      </c>
      <c r="K419" s="24">
        <f t="shared" si="48"/>
        <v>3.7333333333333338</v>
      </c>
      <c r="L419" s="25">
        <f t="shared" si="49"/>
        <v>0.42222222222222222</v>
      </c>
      <c r="M419" s="26">
        <f t="shared" si="49"/>
        <v>1.2444444444444447</v>
      </c>
      <c r="N419" s="25"/>
      <c r="O419" s="25">
        <f t="shared" si="50"/>
        <v>0.42222222222222222</v>
      </c>
      <c r="P419" s="25">
        <f t="shared" si="50"/>
        <v>1.2444444444444447</v>
      </c>
      <c r="Q419" s="25"/>
      <c r="R419" s="25">
        <f t="shared" si="51"/>
        <v>0.42222222222222222</v>
      </c>
      <c r="S419" s="25">
        <f t="shared" si="51"/>
        <v>1.2444444444444447</v>
      </c>
      <c r="T419" s="27"/>
    </row>
    <row r="420" spans="1:20" ht="19.5">
      <c r="A420" s="20">
        <v>37</v>
      </c>
      <c r="B420" s="21" t="s">
        <v>553</v>
      </c>
      <c r="C420" s="21" t="s">
        <v>613</v>
      </c>
      <c r="D420" s="21"/>
      <c r="E420" s="21" t="s">
        <v>615</v>
      </c>
      <c r="F420" s="21"/>
      <c r="G420" s="23">
        <v>188</v>
      </c>
      <c r="H420" s="24">
        <f t="shared" si="45"/>
        <v>7</v>
      </c>
      <c r="I420" s="24">
        <f t="shared" si="46"/>
        <v>7.0000000000000009</v>
      </c>
      <c r="J420" s="24">
        <f t="shared" si="47"/>
        <v>1.7733333333333334</v>
      </c>
      <c r="K420" s="24">
        <f t="shared" si="48"/>
        <v>5.2266666666666675</v>
      </c>
      <c r="L420" s="25">
        <f t="shared" si="49"/>
        <v>0.59111111111111114</v>
      </c>
      <c r="M420" s="26">
        <f t="shared" si="49"/>
        <v>1.7422222222222226</v>
      </c>
      <c r="N420" s="25"/>
      <c r="O420" s="25">
        <f t="shared" si="50"/>
        <v>0.59111111111111114</v>
      </c>
      <c r="P420" s="25">
        <f t="shared" si="50"/>
        <v>1.7422222222222226</v>
      </c>
      <c r="Q420" s="25"/>
      <c r="R420" s="25">
        <f t="shared" si="51"/>
        <v>0.59111111111111114</v>
      </c>
      <c r="S420" s="25">
        <f t="shared" si="51"/>
        <v>1.7422222222222226</v>
      </c>
      <c r="T420" s="27"/>
    </row>
    <row r="421" spans="1:20" ht="19.5">
      <c r="A421" s="20">
        <v>38</v>
      </c>
      <c r="B421" s="21" t="s">
        <v>553</v>
      </c>
      <c r="C421" s="21" t="s">
        <v>616</v>
      </c>
      <c r="D421" s="21"/>
      <c r="E421" s="21" t="s">
        <v>617</v>
      </c>
      <c r="F421" s="21"/>
      <c r="G421" s="23">
        <v>388</v>
      </c>
      <c r="H421" s="24">
        <f t="shared" si="45"/>
        <v>14</v>
      </c>
      <c r="I421" s="24">
        <f t="shared" si="46"/>
        <v>14.000000000000002</v>
      </c>
      <c r="J421" s="24">
        <f t="shared" si="47"/>
        <v>3.5466666666666669</v>
      </c>
      <c r="K421" s="24">
        <f t="shared" si="48"/>
        <v>10.453333333333335</v>
      </c>
      <c r="L421" s="25">
        <f t="shared" si="49"/>
        <v>1.1822222222222223</v>
      </c>
      <c r="M421" s="26">
        <f t="shared" si="49"/>
        <v>3.4844444444444451</v>
      </c>
      <c r="N421" s="25"/>
      <c r="O421" s="25">
        <f t="shared" si="50"/>
        <v>1.1822222222222223</v>
      </c>
      <c r="P421" s="25">
        <f t="shared" si="50"/>
        <v>3.4844444444444451</v>
      </c>
      <c r="Q421" s="25"/>
      <c r="R421" s="25">
        <f t="shared" si="51"/>
        <v>1.1822222222222223</v>
      </c>
      <c r="S421" s="25">
        <f t="shared" si="51"/>
        <v>3.4844444444444451</v>
      </c>
      <c r="T421" s="27"/>
    </row>
    <row r="422" spans="1:20" ht="19.5">
      <c r="A422" s="20">
        <v>39</v>
      </c>
      <c r="B422" s="21" t="s">
        <v>553</v>
      </c>
      <c r="C422" s="21" t="s">
        <v>616</v>
      </c>
      <c r="D422" s="21"/>
      <c r="E422" s="21" t="s">
        <v>618</v>
      </c>
      <c r="F422" s="21"/>
      <c r="G422" s="23">
        <v>214</v>
      </c>
      <c r="H422" s="24">
        <f t="shared" si="45"/>
        <v>8</v>
      </c>
      <c r="I422" s="24">
        <f t="shared" si="46"/>
        <v>8</v>
      </c>
      <c r="J422" s="24">
        <f t="shared" si="47"/>
        <v>2.0266666666666668</v>
      </c>
      <c r="K422" s="24">
        <f t="shared" si="48"/>
        <v>5.9733333333333336</v>
      </c>
      <c r="L422" s="25">
        <f t="shared" si="49"/>
        <v>0.67555555555555558</v>
      </c>
      <c r="M422" s="26">
        <f t="shared" si="49"/>
        <v>1.9911111111111113</v>
      </c>
      <c r="N422" s="25"/>
      <c r="O422" s="25">
        <f t="shared" si="50"/>
        <v>0.67555555555555558</v>
      </c>
      <c r="P422" s="25">
        <f t="shared" si="50"/>
        <v>1.9911111111111113</v>
      </c>
      <c r="Q422" s="25"/>
      <c r="R422" s="25">
        <f t="shared" si="51"/>
        <v>0.67555555555555558</v>
      </c>
      <c r="S422" s="25">
        <f t="shared" si="51"/>
        <v>1.9911111111111113</v>
      </c>
      <c r="T422" s="27"/>
    </row>
    <row r="423" spans="1:20" ht="19.5">
      <c r="A423" s="20">
        <v>40</v>
      </c>
      <c r="B423" s="21" t="s">
        <v>553</v>
      </c>
      <c r="C423" s="21" t="s">
        <v>619</v>
      </c>
      <c r="D423" s="21"/>
      <c r="E423" s="21" t="s">
        <v>620</v>
      </c>
      <c r="F423" s="21"/>
      <c r="G423" s="23">
        <v>71</v>
      </c>
      <c r="H423" s="24">
        <f t="shared" si="45"/>
        <v>3</v>
      </c>
      <c r="I423" s="24">
        <f t="shared" si="46"/>
        <v>3.02</v>
      </c>
      <c r="J423" s="24">
        <f>H423*0.78/3</f>
        <v>0.77999999999999992</v>
      </c>
      <c r="K423" s="24">
        <f t="shared" si="48"/>
        <v>2.2400000000000002</v>
      </c>
      <c r="L423" s="25">
        <f t="shared" si="49"/>
        <v>0.25999999999999995</v>
      </c>
      <c r="M423" s="26">
        <f t="shared" si="49"/>
        <v>0.7466666666666667</v>
      </c>
      <c r="N423" s="25"/>
      <c r="O423" s="25">
        <f t="shared" si="50"/>
        <v>0.25999999999999995</v>
      </c>
      <c r="P423" s="25">
        <f t="shared" si="50"/>
        <v>0.7466666666666667</v>
      </c>
      <c r="Q423" s="25"/>
      <c r="R423" s="25">
        <f t="shared" si="51"/>
        <v>0.25999999999999995</v>
      </c>
      <c r="S423" s="25">
        <f t="shared" si="51"/>
        <v>0.7466666666666667</v>
      </c>
      <c r="T423" s="27"/>
    </row>
    <row r="424" spans="1:20" ht="19.5">
      <c r="A424" s="20">
        <v>41</v>
      </c>
      <c r="B424" s="21" t="s">
        <v>553</v>
      </c>
      <c r="C424" s="21" t="s">
        <v>619</v>
      </c>
      <c r="D424" s="21"/>
      <c r="E424" s="21" t="s">
        <v>621</v>
      </c>
      <c r="F424" s="21"/>
      <c r="G424" s="23">
        <v>62</v>
      </c>
      <c r="H424" s="24">
        <f t="shared" si="45"/>
        <v>2</v>
      </c>
      <c r="I424" s="24">
        <f t="shared" si="46"/>
        <v>2.0133333333333336</v>
      </c>
      <c r="J424" s="24">
        <f>H424*0.78/3</f>
        <v>0.52</v>
      </c>
      <c r="K424" s="24">
        <f t="shared" si="48"/>
        <v>1.4933333333333334</v>
      </c>
      <c r="L424" s="25">
        <f t="shared" si="49"/>
        <v>0.17333333333333334</v>
      </c>
      <c r="M424" s="26">
        <f t="shared" si="49"/>
        <v>0.49777777777777782</v>
      </c>
      <c r="N424" s="25"/>
      <c r="O424" s="25">
        <f t="shared" si="50"/>
        <v>0.17333333333333334</v>
      </c>
      <c r="P424" s="25">
        <f t="shared" si="50"/>
        <v>0.49777777777777782</v>
      </c>
      <c r="Q424" s="25"/>
      <c r="R424" s="25">
        <f t="shared" si="51"/>
        <v>0.17333333333333334</v>
      </c>
      <c r="S424" s="25">
        <f t="shared" si="51"/>
        <v>0.49777777777777782</v>
      </c>
      <c r="T424" s="27"/>
    </row>
    <row r="425" spans="1:20" ht="19.5">
      <c r="A425" s="20">
        <v>42</v>
      </c>
      <c r="B425" s="21" t="s">
        <v>553</v>
      </c>
      <c r="C425" s="21" t="s">
        <v>622</v>
      </c>
      <c r="D425" s="21"/>
      <c r="E425" s="21" t="s">
        <v>623</v>
      </c>
      <c r="F425" s="21"/>
      <c r="G425" s="23">
        <v>110</v>
      </c>
      <c r="H425" s="24">
        <f t="shared" si="45"/>
        <v>4</v>
      </c>
      <c r="I425" s="24">
        <f t="shared" si="46"/>
        <v>4</v>
      </c>
      <c r="J425" s="24">
        <f>H425*0.76/3</f>
        <v>1.0133333333333334</v>
      </c>
      <c r="K425" s="24">
        <f t="shared" si="48"/>
        <v>2.9866666666666668</v>
      </c>
      <c r="L425" s="25">
        <f t="shared" si="49"/>
        <v>0.33777777777777779</v>
      </c>
      <c r="M425" s="26">
        <f t="shared" si="49"/>
        <v>0.99555555555555564</v>
      </c>
      <c r="N425" s="25"/>
      <c r="O425" s="25">
        <f t="shared" si="50"/>
        <v>0.33777777777777779</v>
      </c>
      <c r="P425" s="25">
        <f t="shared" si="50"/>
        <v>0.99555555555555564</v>
      </c>
      <c r="Q425" s="25"/>
      <c r="R425" s="25">
        <f t="shared" si="51"/>
        <v>0.33777777777777779</v>
      </c>
      <c r="S425" s="25">
        <f t="shared" si="51"/>
        <v>0.99555555555555564</v>
      </c>
      <c r="T425" s="27"/>
    </row>
    <row r="426" spans="1:20" ht="19.5">
      <c r="A426" s="20">
        <v>43</v>
      </c>
      <c r="B426" s="21" t="s">
        <v>553</v>
      </c>
      <c r="C426" s="21" t="s">
        <v>624</v>
      </c>
      <c r="D426" s="21"/>
      <c r="E426" s="21" t="s">
        <v>625</v>
      </c>
      <c r="F426" s="21"/>
      <c r="G426" s="23">
        <v>201</v>
      </c>
      <c r="H426" s="24">
        <f t="shared" si="45"/>
        <v>7</v>
      </c>
      <c r="I426" s="24">
        <f t="shared" si="46"/>
        <v>7.0000000000000009</v>
      </c>
      <c r="J426" s="24">
        <f>H426*0.76/3</f>
        <v>1.7733333333333334</v>
      </c>
      <c r="K426" s="24">
        <f t="shared" si="48"/>
        <v>5.2266666666666675</v>
      </c>
      <c r="L426" s="25">
        <f t="shared" si="49"/>
        <v>0.59111111111111114</v>
      </c>
      <c r="M426" s="26">
        <f t="shared" si="49"/>
        <v>1.7422222222222226</v>
      </c>
      <c r="N426" s="25"/>
      <c r="O426" s="25">
        <f t="shared" si="50"/>
        <v>0.59111111111111114</v>
      </c>
      <c r="P426" s="25">
        <f t="shared" si="50"/>
        <v>1.7422222222222226</v>
      </c>
      <c r="Q426" s="25"/>
      <c r="R426" s="25">
        <f t="shared" si="51"/>
        <v>0.59111111111111114</v>
      </c>
      <c r="S426" s="25">
        <f t="shared" si="51"/>
        <v>1.7422222222222226</v>
      </c>
      <c r="T426" s="27"/>
    </row>
    <row r="427" spans="1:20" ht="19.5">
      <c r="A427" s="20">
        <v>44</v>
      </c>
      <c r="B427" s="21" t="s">
        <v>553</v>
      </c>
      <c r="C427" s="21" t="s">
        <v>626</v>
      </c>
      <c r="D427" s="21"/>
      <c r="E427" s="21" t="s">
        <v>627</v>
      </c>
      <c r="F427" s="21"/>
      <c r="G427" s="23">
        <v>166</v>
      </c>
      <c r="H427" s="24">
        <f t="shared" si="45"/>
        <v>6</v>
      </c>
      <c r="I427" s="24">
        <f t="shared" si="46"/>
        <v>6.0000000000000009</v>
      </c>
      <c r="J427" s="24">
        <f>H427*0.76/3</f>
        <v>1.5200000000000002</v>
      </c>
      <c r="K427" s="24">
        <f t="shared" si="48"/>
        <v>4.4800000000000004</v>
      </c>
      <c r="L427" s="25">
        <f t="shared" si="49"/>
        <v>0.50666666666666671</v>
      </c>
      <c r="M427" s="26">
        <f t="shared" si="49"/>
        <v>1.4933333333333334</v>
      </c>
      <c r="N427" s="25"/>
      <c r="O427" s="25">
        <f t="shared" si="50"/>
        <v>0.50666666666666671</v>
      </c>
      <c r="P427" s="25">
        <f t="shared" si="50"/>
        <v>1.4933333333333334</v>
      </c>
      <c r="Q427" s="25"/>
      <c r="R427" s="25">
        <f t="shared" si="51"/>
        <v>0.50666666666666671</v>
      </c>
      <c r="S427" s="25">
        <f t="shared" si="51"/>
        <v>1.4933333333333334</v>
      </c>
      <c r="T427" s="27"/>
    </row>
    <row r="428" spans="1:20" ht="19.5">
      <c r="A428" s="20">
        <v>45</v>
      </c>
      <c r="B428" s="21" t="s">
        <v>553</v>
      </c>
      <c r="C428" s="21" t="s">
        <v>628</v>
      </c>
      <c r="D428" s="21"/>
      <c r="E428" s="21" t="s">
        <v>629</v>
      </c>
      <c r="F428" s="21"/>
      <c r="G428" s="23">
        <v>215</v>
      </c>
      <c r="H428" s="24">
        <f t="shared" si="45"/>
        <v>8</v>
      </c>
      <c r="I428" s="24">
        <f t="shared" si="46"/>
        <v>8</v>
      </c>
      <c r="J428" s="24">
        <f>H428*0.76/3</f>
        <v>2.0266666666666668</v>
      </c>
      <c r="K428" s="24">
        <f t="shared" si="48"/>
        <v>5.9733333333333336</v>
      </c>
      <c r="L428" s="25">
        <f t="shared" si="49"/>
        <v>0.67555555555555558</v>
      </c>
      <c r="M428" s="26">
        <f t="shared" si="49"/>
        <v>1.9911111111111113</v>
      </c>
      <c r="N428" s="25"/>
      <c r="O428" s="25">
        <f t="shared" si="50"/>
        <v>0.67555555555555558</v>
      </c>
      <c r="P428" s="25">
        <f t="shared" si="50"/>
        <v>1.9911111111111113</v>
      </c>
      <c r="Q428" s="25"/>
      <c r="R428" s="25">
        <f t="shared" si="51"/>
        <v>0.67555555555555558</v>
      </c>
      <c r="S428" s="25">
        <f t="shared" si="51"/>
        <v>1.9911111111111113</v>
      </c>
      <c r="T428" s="27"/>
    </row>
    <row r="429" spans="1:20" ht="19.5">
      <c r="A429" s="20">
        <v>46</v>
      </c>
      <c r="B429" s="21" t="s">
        <v>553</v>
      </c>
      <c r="C429" s="21" t="s">
        <v>630</v>
      </c>
      <c r="D429" s="21"/>
      <c r="E429" s="21" t="s">
        <v>631</v>
      </c>
      <c r="F429" s="21"/>
      <c r="G429" s="23">
        <v>207</v>
      </c>
      <c r="H429" s="24">
        <f t="shared" si="45"/>
        <v>7</v>
      </c>
      <c r="I429" s="24">
        <f t="shared" si="46"/>
        <v>7.0000000000000009</v>
      </c>
      <c r="J429" s="24">
        <f>H429*0.76/3</f>
        <v>1.7733333333333334</v>
      </c>
      <c r="K429" s="24">
        <f t="shared" si="48"/>
        <v>5.2266666666666675</v>
      </c>
      <c r="L429" s="25">
        <f t="shared" si="49"/>
        <v>0.59111111111111114</v>
      </c>
      <c r="M429" s="26">
        <f t="shared" si="49"/>
        <v>1.7422222222222226</v>
      </c>
      <c r="N429" s="25"/>
      <c r="O429" s="25">
        <f t="shared" si="50"/>
        <v>0.59111111111111114</v>
      </c>
      <c r="P429" s="25">
        <f t="shared" si="50"/>
        <v>1.7422222222222226</v>
      </c>
      <c r="Q429" s="25"/>
      <c r="R429" s="25">
        <f t="shared" si="51"/>
        <v>0.59111111111111114</v>
      </c>
      <c r="S429" s="25">
        <f t="shared" si="51"/>
        <v>1.7422222222222226</v>
      </c>
      <c r="T429" s="27"/>
    </row>
    <row r="430" spans="1:20" ht="19.5">
      <c r="A430" s="20">
        <v>47</v>
      </c>
      <c r="B430" s="21" t="s">
        <v>553</v>
      </c>
      <c r="C430" s="21" t="s">
        <v>630</v>
      </c>
      <c r="D430" s="21"/>
      <c r="E430" s="21" t="s">
        <v>632</v>
      </c>
      <c r="F430" s="21"/>
      <c r="G430" s="23">
        <v>66</v>
      </c>
      <c r="H430" s="24">
        <f t="shared" si="45"/>
        <v>2</v>
      </c>
      <c r="I430" s="24">
        <f t="shared" si="46"/>
        <v>2.0133333333333336</v>
      </c>
      <c r="J430" s="24">
        <f>H430*0.78/3</f>
        <v>0.52</v>
      </c>
      <c r="K430" s="24">
        <f t="shared" si="48"/>
        <v>1.4933333333333334</v>
      </c>
      <c r="L430" s="25">
        <f t="shared" si="49"/>
        <v>0.17333333333333334</v>
      </c>
      <c r="M430" s="26">
        <f t="shared" si="49"/>
        <v>0.49777777777777782</v>
      </c>
      <c r="N430" s="25"/>
      <c r="O430" s="25">
        <f t="shared" si="50"/>
        <v>0.17333333333333334</v>
      </c>
      <c r="P430" s="25">
        <f t="shared" si="50"/>
        <v>0.49777777777777782</v>
      </c>
      <c r="Q430" s="25"/>
      <c r="R430" s="25">
        <f t="shared" si="51"/>
        <v>0.17333333333333334</v>
      </c>
      <c r="S430" s="25">
        <f t="shared" si="51"/>
        <v>0.49777777777777782</v>
      </c>
      <c r="T430" s="27"/>
    </row>
    <row r="431" spans="1:20" ht="19.5">
      <c r="A431" s="20">
        <v>48</v>
      </c>
      <c r="B431" s="21" t="s">
        <v>553</v>
      </c>
      <c r="C431" s="21" t="s">
        <v>633</v>
      </c>
      <c r="D431" s="21"/>
      <c r="E431" s="21" t="s">
        <v>634</v>
      </c>
      <c r="F431" s="21"/>
      <c r="G431" s="23">
        <v>230</v>
      </c>
      <c r="H431" s="24">
        <f t="shared" si="45"/>
        <v>8</v>
      </c>
      <c r="I431" s="24">
        <f t="shared" si="46"/>
        <v>8</v>
      </c>
      <c r="J431" s="24">
        <f>H431*0.76/3</f>
        <v>2.0266666666666668</v>
      </c>
      <c r="K431" s="24">
        <f t="shared" si="48"/>
        <v>5.9733333333333336</v>
      </c>
      <c r="L431" s="25">
        <f t="shared" si="49"/>
        <v>0.67555555555555558</v>
      </c>
      <c r="M431" s="26">
        <f t="shared" si="49"/>
        <v>1.9911111111111113</v>
      </c>
      <c r="N431" s="25"/>
      <c r="O431" s="25">
        <f t="shared" si="50"/>
        <v>0.67555555555555558</v>
      </c>
      <c r="P431" s="25">
        <f t="shared" si="50"/>
        <v>1.9911111111111113</v>
      </c>
      <c r="Q431" s="25"/>
      <c r="R431" s="25">
        <f t="shared" si="51"/>
        <v>0.67555555555555558</v>
      </c>
      <c r="S431" s="25">
        <f t="shared" si="51"/>
        <v>1.9911111111111113</v>
      </c>
      <c r="T431" s="27"/>
    </row>
    <row r="432" spans="1:20" ht="19.5">
      <c r="A432" s="20">
        <v>49</v>
      </c>
      <c r="B432" s="21" t="s">
        <v>553</v>
      </c>
      <c r="C432" s="21" t="s">
        <v>635</v>
      </c>
      <c r="D432" s="21"/>
      <c r="E432" s="21" t="s">
        <v>636</v>
      </c>
      <c r="F432" s="21"/>
      <c r="G432" s="23">
        <v>202</v>
      </c>
      <c r="H432" s="24">
        <f t="shared" si="45"/>
        <v>7</v>
      </c>
      <c r="I432" s="24">
        <f t="shared" si="46"/>
        <v>7.0000000000000009</v>
      </c>
      <c r="J432" s="24">
        <f>H432*0.76/3</f>
        <v>1.7733333333333334</v>
      </c>
      <c r="K432" s="24">
        <f t="shared" si="48"/>
        <v>5.2266666666666675</v>
      </c>
      <c r="L432" s="25">
        <f t="shared" si="49"/>
        <v>0.59111111111111114</v>
      </c>
      <c r="M432" s="26">
        <f t="shared" si="49"/>
        <v>1.7422222222222226</v>
      </c>
      <c r="N432" s="25"/>
      <c r="O432" s="25">
        <f t="shared" si="50"/>
        <v>0.59111111111111114</v>
      </c>
      <c r="P432" s="25">
        <f t="shared" si="50"/>
        <v>1.7422222222222226</v>
      </c>
      <c r="Q432" s="25"/>
      <c r="R432" s="25">
        <f t="shared" si="51"/>
        <v>0.59111111111111114</v>
      </c>
      <c r="S432" s="25">
        <f t="shared" si="51"/>
        <v>1.7422222222222226</v>
      </c>
      <c r="T432" s="27"/>
    </row>
    <row r="433" spans="1:20" ht="19.5">
      <c r="A433" s="20">
        <v>50</v>
      </c>
      <c r="B433" s="21" t="s">
        <v>553</v>
      </c>
      <c r="C433" s="21" t="s">
        <v>635</v>
      </c>
      <c r="D433" s="21"/>
      <c r="E433" s="21" t="s">
        <v>637</v>
      </c>
      <c r="F433" s="21"/>
      <c r="G433" s="23">
        <v>53</v>
      </c>
      <c r="H433" s="24">
        <f t="shared" si="45"/>
        <v>2</v>
      </c>
      <c r="I433" s="24">
        <f t="shared" si="46"/>
        <v>2.0133333333333336</v>
      </c>
      <c r="J433" s="24">
        <f>H433*0.78/3</f>
        <v>0.52</v>
      </c>
      <c r="K433" s="24">
        <f t="shared" si="48"/>
        <v>1.4933333333333334</v>
      </c>
      <c r="L433" s="25">
        <f t="shared" si="49"/>
        <v>0.17333333333333334</v>
      </c>
      <c r="M433" s="26">
        <f t="shared" si="49"/>
        <v>0.49777777777777782</v>
      </c>
      <c r="N433" s="25"/>
      <c r="O433" s="25">
        <f t="shared" si="50"/>
        <v>0.17333333333333334</v>
      </c>
      <c r="P433" s="25">
        <f t="shared" si="50"/>
        <v>0.49777777777777782</v>
      </c>
      <c r="Q433" s="25"/>
      <c r="R433" s="25">
        <f t="shared" si="51"/>
        <v>0.17333333333333334</v>
      </c>
      <c r="S433" s="25">
        <f t="shared" si="51"/>
        <v>0.49777777777777782</v>
      </c>
      <c r="T433" s="27"/>
    </row>
    <row r="434" spans="1:20" ht="19.5">
      <c r="A434" s="20">
        <v>51</v>
      </c>
      <c r="B434" s="21" t="s">
        <v>553</v>
      </c>
      <c r="C434" s="21" t="s">
        <v>635</v>
      </c>
      <c r="D434" s="21"/>
      <c r="E434" s="21" t="s">
        <v>638</v>
      </c>
      <c r="F434" s="21"/>
      <c r="G434" s="23">
        <v>170</v>
      </c>
      <c r="H434" s="24">
        <f t="shared" si="45"/>
        <v>6</v>
      </c>
      <c r="I434" s="24">
        <f t="shared" si="46"/>
        <v>6.0000000000000009</v>
      </c>
      <c r="J434" s="24">
        <f t="shared" ref="J434:J443" si="52">H434*0.76/3</f>
        <v>1.5200000000000002</v>
      </c>
      <c r="K434" s="24">
        <f t="shared" si="48"/>
        <v>4.4800000000000004</v>
      </c>
      <c r="L434" s="25">
        <f t="shared" si="49"/>
        <v>0.50666666666666671</v>
      </c>
      <c r="M434" s="26">
        <f t="shared" si="49"/>
        <v>1.4933333333333334</v>
      </c>
      <c r="N434" s="25"/>
      <c r="O434" s="25">
        <f t="shared" si="50"/>
        <v>0.50666666666666671</v>
      </c>
      <c r="P434" s="25">
        <f t="shared" si="50"/>
        <v>1.4933333333333334</v>
      </c>
      <c r="Q434" s="25"/>
      <c r="R434" s="25">
        <f t="shared" si="51"/>
        <v>0.50666666666666671</v>
      </c>
      <c r="S434" s="25">
        <f t="shared" si="51"/>
        <v>1.4933333333333334</v>
      </c>
      <c r="T434" s="27"/>
    </row>
    <row r="435" spans="1:20" ht="19.5">
      <c r="A435" s="20">
        <v>52</v>
      </c>
      <c r="B435" s="21" t="s">
        <v>553</v>
      </c>
      <c r="C435" s="21" t="s">
        <v>639</v>
      </c>
      <c r="D435" s="21"/>
      <c r="E435" s="21" t="s">
        <v>640</v>
      </c>
      <c r="F435" s="21"/>
      <c r="G435" s="23">
        <v>265</v>
      </c>
      <c r="H435" s="24">
        <f t="shared" si="45"/>
        <v>10</v>
      </c>
      <c r="I435" s="24">
        <f t="shared" si="46"/>
        <v>10</v>
      </c>
      <c r="J435" s="24">
        <f t="shared" si="52"/>
        <v>2.5333333333333332</v>
      </c>
      <c r="K435" s="24">
        <f t="shared" si="48"/>
        <v>7.4666666666666677</v>
      </c>
      <c r="L435" s="25">
        <f t="shared" si="49"/>
        <v>0.84444444444444444</v>
      </c>
      <c r="M435" s="26">
        <f t="shared" si="49"/>
        <v>2.4888888888888894</v>
      </c>
      <c r="N435" s="25"/>
      <c r="O435" s="25">
        <f t="shared" si="50"/>
        <v>0.84444444444444444</v>
      </c>
      <c r="P435" s="25">
        <f t="shared" si="50"/>
        <v>2.4888888888888894</v>
      </c>
      <c r="Q435" s="25"/>
      <c r="R435" s="25">
        <f t="shared" si="51"/>
        <v>0.84444444444444444</v>
      </c>
      <c r="S435" s="25">
        <f t="shared" si="51"/>
        <v>2.4888888888888894</v>
      </c>
      <c r="T435" s="27"/>
    </row>
    <row r="436" spans="1:20" ht="19.5">
      <c r="A436" s="20">
        <v>53</v>
      </c>
      <c r="B436" s="21" t="s">
        <v>553</v>
      </c>
      <c r="C436" s="21" t="s">
        <v>641</v>
      </c>
      <c r="D436" s="21"/>
      <c r="E436" s="21" t="s">
        <v>642</v>
      </c>
      <c r="F436" s="21"/>
      <c r="G436" s="23">
        <v>186</v>
      </c>
      <c r="H436" s="24">
        <f t="shared" si="45"/>
        <v>7</v>
      </c>
      <c r="I436" s="24">
        <f t="shared" si="46"/>
        <v>7.0000000000000009</v>
      </c>
      <c r="J436" s="24">
        <f t="shared" si="52"/>
        <v>1.7733333333333334</v>
      </c>
      <c r="K436" s="24">
        <f t="shared" si="48"/>
        <v>5.2266666666666675</v>
      </c>
      <c r="L436" s="25">
        <f t="shared" si="49"/>
        <v>0.59111111111111114</v>
      </c>
      <c r="M436" s="26">
        <f t="shared" si="49"/>
        <v>1.7422222222222226</v>
      </c>
      <c r="N436" s="25"/>
      <c r="O436" s="25">
        <f t="shared" si="50"/>
        <v>0.59111111111111114</v>
      </c>
      <c r="P436" s="25">
        <f t="shared" si="50"/>
        <v>1.7422222222222226</v>
      </c>
      <c r="Q436" s="25"/>
      <c r="R436" s="25">
        <f t="shared" si="51"/>
        <v>0.59111111111111114</v>
      </c>
      <c r="S436" s="25">
        <f t="shared" si="51"/>
        <v>1.7422222222222226</v>
      </c>
      <c r="T436" s="27"/>
    </row>
    <row r="437" spans="1:20" ht="19.5">
      <c r="A437" s="20">
        <v>54</v>
      </c>
      <c r="B437" s="21" t="s">
        <v>553</v>
      </c>
      <c r="C437" s="21" t="s">
        <v>643</v>
      </c>
      <c r="D437" s="21"/>
      <c r="E437" s="21" t="s">
        <v>644</v>
      </c>
      <c r="F437" s="21"/>
      <c r="G437" s="23">
        <v>144</v>
      </c>
      <c r="H437" s="24">
        <f t="shared" si="45"/>
        <v>5</v>
      </c>
      <c r="I437" s="24">
        <f t="shared" si="46"/>
        <v>5</v>
      </c>
      <c r="J437" s="24">
        <f t="shared" si="52"/>
        <v>1.2666666666666666</v>
      </c>
      <c r="K437" s="24">
        <f t="shared" si="48"/>
        <v>3.7333333333333338</v>
      </c>
      <c r="L437" s="25">
        <f t="shared" si="49"/>
        <v>0.42222222222222222</v>
      </c>
      <c r="M437" s="26">
        <f t="shared" si="49"/>
        <v>1.2444444444444447</v>
      </c>
      <c r="N437" s="25"/>
      <c r="O437" s="25">
        <f t="shared" si="50"/>
        <v>0.42222222222222222</v>
      </c>
      <c r="P437" s="25">
        <f t="shared" si="50"/>
        <v>1.2444444444444447</v>
      </c>
      <c r="Q437" s="25"/>
      <c r="R437" s="25">
        <f t="shared" si="51"/>
        <v>0.42222222222222222</v>
      </c>
      <c r="S437" s="25">
        <f t="shared" si="51"/>
        <v>1.2444444444444447</v>
      </c>
      <c r="T437" s="27"/>
    </row>
    <row r="438" spans="1:20" ht="19.5">
      <c r="A438" s="20">
        <v>55</v>
      </c>
      <c r="B438" s="21" t="s">
        <v>553</v>
      </c>
      <c r="C438" s="21" t="s">
        <v>643</v>
      </c>
      <c r="D438" s="21"/>
      <c r="E438" s="21" t="s">
        <v>645</v>
      </c>
      <c r="F438" s="21"/>
      <c r="G438" s="23">
        <v>245</v>
      </c>
      <c r="H438" s="24">
        <f t="shared" si="45"/>
        <v>9</v>
      </c>
      <c r="I438" s="24">
        <f t="shared" si="46"/>
        <v>9.0000000000000018</v>
      </c>
      <c r="J438" s="24">
        <f t="shared" si="52"/>
        <v>2.2799999999999998</v>
      </c>
      <c r="K438" s="24">
        <f t="shared" si="48"/>
        <v>6.7200000000000015</v>
      </c>
      <c r="L438" s="25">
        <f t="shared" si="49"/>
        <v>0.7599999999999999</v>
      </c>
      <c r="M438" s="26">
        <f t="shared" si="49"/>
        <v>2.2400000000000007</v>
      </c>
      <c r="N438" s="25"/>
      <c r="O438" s="25">
        <f t="shared" si="50"/>
        <v>0.7599999999999999</v>
      </c>
      <c r="P438" s="25">
        <f t="shared" si="50"/>
        <v>2.2400000000000007</v>
      </c>
      <c r="Q438" s="25"/>
      <c r="R438" s="25">
        <f t="shared" si="51"/>
        <v>0.7599999999999999</v>
      </c>
      <c r="S438" s="25">
        <f t="shared" si="51"/>
        <v>2.2400000000000007</v>
      </c>
      <c r="T438" s="27"/>
    </row>
    <row r="439" spans="1:20" ht="19.5">
      <c r="A439" s="20">
        <v>56</v>
      </c>
      <c r="B439" s="21" t="s">
        <v>553</v>
      </c>
      <c r="C439" s="21" t="s">
        <v>643</v>
      </c>
      <c r="D439" s="21"/>
      <c r="E439" s="21" t="s">
        <v>138</v>
      </c>
      <c r="F439" s="21"/>
      <c r="G439" s="23">
        <v>200</v>
      </c>
      <c r="H439" s="24">
        <f t="shared" si="45"/>
        <v>7</v>
      </c>
      <c r="I439" s="24">
        <f t="shared" si="46"/>
        <v>7.0000000000000009</v>
      </c>
      <c r="J439" s="24">
        <f t="shared" si="52"/>
        <v>1.7733333333333334</v>
      </c>
      <c r="K439" s="24">
        <f t="shared" si="48"/>
        <v>5.2266666666666675</v>
      </c>
      <c r="L439" s="25">
        <f t="shared" si="49"/>
        <v>0.59111111111111114</v>
      </c>
      <c r="M439" s="26">
        <f t="shared" si="49"/>
        <v>1.7422222222222226</v>
      </c>
      <c r="N439" s="25"/>
      <c r="O439" s="25">
        <f t="shared" si="50"/>
        <v>0.59111111111111114</v>
      </c>
      <c r="P439" s="25">
        <f t="shared" si="50"/>
        <v>1.7422222222222226</v>
      </c>
      <c r="Q439" s="25"/>
      <c r="R439" s="25">
        <f t="shared" si="51"/>
        <v>0.59111111111111114</v>
      </c>
      <c r="S439" s="25">
        <f t="shared" si="51"/>
        <v>1.7422222222222226</v>
      </c>
      <c r="T439" s="27"/>
    </row>
    <row r="440" spans="1:20" ht="19.5">
      <c r="A440" s="20">
        <v>57</v>
      </c>
      <c r="B440" s="21" t="s">
        <v>553</v>
      </c>
      <c r="C440" s="21" t="s">
        <v>646</v>
      </c>
      <c r="D440" s="21"/>
      <c r="E440" s="21" t="s">
        <v>647</v>
      </c>
      <c r="F440" s="21"/>
      <c r="G440" s="23">
        <v>251</v>
      </c>
      <c r="H440" s="24">
        <f t="shared" si="45"/>
        <v>9</v>
      </c>
      <c r="I440" s="24">
        <f t="shared" si="46"/>
        <v>9.0000000000000018</v>
      </c>
      <c r="J440" s="24">
        <f t="shared" si="52"/>
        <v>2.2799999999999998</v>
      </c>
      <c r="K440" s="24">
        <f t="shared" si="48"/>
        <v>6.7200000000000015</v>
      </c>
      <c r="L440" s="25">
        <f t="shared" si="49"/>
        <v>0.7599999999999999</v>
      </c>
      <c r="M440" s="26">
        <f t="shared" si="49"/>
        <v>2.2400000000000007</v>
      </c>
      <c r="N440" s="25"/>
      <c r="O440" s="25">
        <f t="shared" si="50"/>
        <v>0.7599999999999999</v>
      </c>
      <c r="P440" s="25">
        <f t="shared" si="50"/>
        <v>2.2400000000000007</v>
      </c>
      <c r="Q440" s="25"/>
      <c r="R440" s="25">
        <f t="shared" si="51"/>
        <v>0.7599999999999999</v>
      </c>
      <c r="S440" s="25">
        <f t="shared" si="51"/>
        <v>2.2400000000000007</v>
      </c>
      <c r="T440" s="27"/>
    </row>
    <row r="441" spans="1:20" ht="19.5">
      <c r="A441" s="20">
        <v>58</v>
      </c>
      <c r="B441" s="21" t="s">
        <v>553</v>
      </c>
      <c r="C441" s="21" t="s">
        <v>648</v>
      </c>
      <c r="D441" s="21"/>
      <c r="E441" s="21" t="s">
        <v>649</v>
      </c>
      <c r="F441" s="21"/>
      <c r="G441" s="23">
        <v>125</v>
      </c>
      <c r="H441" s="24">
        <f t="shared" si="45"/>
        <v>5</v>
      </c>
      <c r="I441" s="24">
        <f t="shared" si="46"/>
        <v>5</v>
      </c>
      <c r="J441" s="24">
        <f t="shared" si="52"/>
        <v>1.2666666666666666</v>
      </c>
      <c r="K441" s="24">
        <f t="shared" si="48"/>
        <v>3.7333333333333338</v>
      </c>
      <c r="L441" s="25">
        <f t="shared" si="49"/>
        <v>0.42222222222222222</v>
      </c>
      <c r="M441" s="26">
        <f t="shared" si="49"/>
        <v>1.2444444444444447</v>
      </c>
      <c r="N441" s="25"/>
      <c r="O441" s="25">
        <f t="shared" si="50"/>
        <v>0.42222222222222222</v>
      </c>
      <c r="P441" s="25">
        <f t="shared" si="50"/>
        <v>1.2444444444444447</v>
      </c>
      <c r="Q441" s="25"/>
      <c r="R441" s="25">
        <f t="shared" si="51"/>
        <v>0.42222222222222222</v>
      </c>
      <c r="S441" s="25">
        <f t="shared" si="51"/>
        <v>1.2444444444444447</v>
      </c>
      <c r="T441" s="27"/>
    </row>
    <row r="442" spans="1:20" ht="19.5">
      <c r="A442" s="20">
        <v>59</v>
      </c>
      <c r="B442" s="21" t="s">
        <v>553</v>
      </c>
      <c r="C442" s="21" t="s">
        <v>648</v>
      </c>
      <c r="D442" s="21"/>
      <c r="E442" s="21" t="s">
        <v>650</v>
      </c>
      <c r="F442" s="21"/>
      <c r="G442" s="23">
        <v>134</v>
      </c>
      <c r="H442" s="24">
        <f t="shared" si="45"/>
        <v>5</v>
      </c>
      <c r="I442" s="24">
        <f t="shared" si="46"/>
        <v>5</v>
      </c>
      <c r="J442" s="24">
        <f t="shared" si="52"/>
        <v>1.2666666666666666</v>
      </c>
      <c r="K442" s="24">
        <f t="shared" si="48"/>
        <v>3.7333333333333338</v>
      </c>
      <c r="L442" s="25">
        <f t="shared" si="49"/>
        <v>0.42222222222222222</v>
      </c>
      <c r="M442" s="26">
        <f t="shared" si="49"/>
        <v>1.2444444444444447</v>
      </c>
      <c r="N442" s="25"/>
      <c r="O442" s="25">
        <f t="shared" si="50"/>
        <v>0.42222222222222222</v>
      </c>
      <c r="P442" s="25">
        <f t="shared" si="50"/>
        <v>1.2444444444444447</v>
      </c>
      <c r="Q442" s="25"/>
      <c r="R442" s="25">
        <f t="shared" si="51"/>
        <v>0.42222222222222222</v>
      </c>
      <c r="S442" s="25">
        <f t="shared" si="51"/>
        <v>1.2444444444444447</v>
      </c>
      <c r="T442" s="27"/>
    </row>
    <row r="443" spans="1:20" ht="19.5">
      <c r="A443" s="20">
        <v>60</v>
      </c>
      <c r="B443" s="21" t="s">
        <v>553</v>
      </c>
      <c r="C443" s="21" t="s">
        <v>651</v>
      </c>
      <c r="D443" s="21"/>
      <c r="E443" s="21" t="s">
        <v>652</v>
      </c>
      <c r="F443" s="21"/>
      <c r="G443" s="23">
        <v>388</v>
      </c>
      <c r="H443" s="24">
        <f t="shared" si="45"/>
        <v>14</v>
      </c>
      <c r="I443" s="24">
        <f t="shared" si="46"/>
        <v>14.000000000000002</v>
      </c>
      <c r="J443" s="24">
        <f t="shared" si="52"/>
        <v>3.5466666666666669</v>
      </c>
      <c r="K443" s="24">
        <f t="shared" si="48"/>
        <v>10.453333333333335</v>
      </c>
      <c r="L443" s="25">
        <f t="shared" si="49"/>
        <v>1.1822222222222223</v>
      </c>
      <c r="M443" s="26">
        <f t="shared" si="49"/>
        <v>3.4844444444444451</v>
      </c>
      <c r="N443" s="25"/>
      <c r="O443" s="25">
        <f t="shared" si="50"/>
        <v>1.1822222222222223</v>
      </c>
      <c r="P443" s="25">
        <f t="shared" si="50"/>
        <v>3.4844444444444451</v>
      </c>
      <c r="Q443" s="25"/>
      <c r="R443" s="25">
        <f t="shared" si="51"/>
        <v>1.1822222222222223</v>
      </c>
      <c r="S443" s="25">
        <f t="shared" si="51"/>
        <v>3.4844444444444451</v>
      </c>
      <c r="T443" s="27"/>
    </row>
    <row r="444" spans="1:20" ht="19.5">
      <c r="A444" s="20">
        <v>61</v>
      </c>
      <c r="B444" s="21" t="s">
        <v>553</v>
      </c>
      <c r="C444" s="21" t="s">
        <v>651</v>
      </c>
      <c r="D444" s="21"/>
      <c r="E444" s="21" t="s">
        <v>653</v>
      </c>
      <c r="F444" s="21"/>
      <c r="G444" s="23">
        <v>61</v>
      </c>
      <c r="H444" s="24">
        <f t="shared" si="45"/>
        <v>2</v>
      </c>
      <c r="I444" s="24">
        <f t="shared" si="46"/>
        <v>2.0133333333333336</v>
      </c>
      <c r="J444" s="24">
        <f>H444*0.78/3</f>
        <v>0.52</v>
      </c>
      <c r="K444" s="24">
        <f t="shared" si="48"/>
        <v>1.4933333333333334</v>
      </c>
      <c r="L444" s="25">
        <f t="shared" si="49"/>
        <v>0.17333333333333334</v>
      </c>
      <c r="M444" s="26">
        <f t="shared" si="49"/>
        <v>0.49777777777777782</v>
      </c>
      <c r="N444" s="25"/>
      <c r="O444" s="25">
        <f t="shared" si="50"/>
        <v>0.17333333333333334</v>
      </c>
      <c r="P444" s="25">
        <f t="shared" si="50"/>
        <v>0.49777777777777782</v>
      </c>
      <c r="Q444" s="25"/>
      <c r="R444" s="25">
        <f t="shared" si="51"/>
        <v>0.17333333333333334</v>
      </c>
      <c r="S444" s="25">
        <f t="shared" si="51"/>
        <v>0.49777777777777782</v>
      </c>
      <c r="T444" s="27"/>
    </row>
    <row r="445" spans="1:20" ht="19.5">
      <c r="A445" s="20">
        <v>62</v>
      </c>
      <c r="B445" s="21" t="s">
        <v>553</v>
      </c>
      <c r="C445" s="21" t="s">
        <v>654</v>
      </c>
      <c r="D445" s="21"/>
      <c r="E445" s="21" t="s">
        <v>655</v>
      </c>
      <c r="F445" s="21"/>
      <c r="G445" s="23">
        <v>156</v>
      </c>
      <c r="H445" s="24">
        <f t="shared" si="45"/>
        <v>6</v>
      </c>
      <c r="I445" s="24">
        <f t="shared" si="46"/>
        <v>6.0000000000000009</v>
      </c>
      <c r="J445" s="24">
        <f t="shared" ref="J445:J460" si="53">H445*0.76/3</f>
        <v>1.5200000000000002</v>
      </c>
      <c r="K445" s="24">
        <f t="shared" si="48"/>
        <v>4.4800000000000004</v>
      </c>
      <c r="L445" s="25">
        <f t="shared" si="49"/>
        <v>0.50666666666666671</v>
      </c>
      <c r="M445" s="26">
        <f t="shared" si="49"/>
        <v>1.4933333333333334</v>
      </c>
      <c r="N445" s="25"/>
      <c r="O445" s="25">
        <f t="shared" si="50"/>
        <v>0.50666666666666671</v>
      </c>
      <c r="P445" s="25">
        <f t="shared" si="50"/>
        <v>1.4933333333333334</v>
      </c>
      <c r="Q445" s="25"/>
      <c r="R445" s="25">
        <f t="shared" si="51"/>
        <v>0.50666666666666671</v>
      </c>
      <c r="S445" s="25">
        <f t="shared" si="51"/>
        <v>1.4933333333333334</v>
      </c>
      <c r="T445" s="27"/>
    </row>
    <row r="446" spans="1:20" ht="19.5">
      <c r="A446" s="20">
        <v>63</v>
      </c>
      <c r="B446" s="21" t="s">
        <v>553</v>
      </c>
      <c r="C446" s="21" t="s">
        <v>654</v>
      </c>
      <c r="D446" s="21"/>
      <c r="E446" s="21" t="s">
        <v>656</v>
      </c>
      <c r="F446" s="21"/>
      <c r="G446" s="23">
        <v>150</v>
      </c>
      <c r="H446" s="24">
        <f t="shared" si="45"/>
        <v>5</v>
      </c>
      <c r="I446" s="24">
        <f t="shared" si="46"/>
        <v>5</v>
      </c>
      <c r="J446" s="24">
        <f t="shared" si="53"/>
        <v>1.2666666666666666</v>
      </c>
      <c r="K446" s="24">
        <f t="shared" si="48"/>
        <v>3.7333333333333338</v>
      </c>
      <c r="L446" s="25">
        <f t="shared" si="49"/>
        <v>0.42222222222222222</v>
      </c>
      <c r="M446" s="26">
        <f t="shared" si="49"/>
        <v>1.2444444444444447</v>
      </c>
      <c r="N446" s="25"/>
      <c r="O446" s="25">
        <f t="shared" si="50"/>
        <v>0.42222222222222222</v>
      </c>
      <c r="P446" s="25">
        <f t="shared" si="50"/>
        <v>1.2444444444444447</v>
      </c>
      <c r="Q446" s="25"/>
      <c r="R446" s="25">
        <f t="shared" si="51"/>
        <v>0.42222222222222222</v>
      </c>
      <c r="S446" s="25">
        <f t="shared" si="51"/>
        <v>1.2444444444444447</v>
      </c>
      <c r="T446" s="27"/>
    </row>
    <row r="447" spans="1:20" ht="19.5">
      <c r="A447" s="20">
        <v>64</v>
      </c>
      <c r="B447" s="21" t="s">
        <v>553</v>
      </c>
      <c r="C447" s="21" t="s">
        <v>654</v>
      </c>
      <c r="D447" s="21"/>
      <c r="E447" s="21" t="s">
        <v>657</v>
      </c>
      <c r="F447" s="21"/>
      <c r="G447" s="23">
        <v>201</v>
      </c>
      <c r="H447" s="24">
        <f t="shared" si="45"/>
        <v>7</v>
      </c>
      <c r="I447" s="24">
        <f t="shared" si="46"/>
        <v>7.0000000000000009</v>
      </c>
      <c r="J447" s="24">
        <f t="shared" si="53"/>
        <v>1.7733333333333334</v>
      </c>
      <c r="K447" s="24">
        <f t="shared" si="48"/>
        <v>5.2266666666666675</v>
      </c>
      <c r="L447" s="25">
        <f t="shared" si="49"/>
        <v>0.59111111111111114</v>
      </c>
      <c r="M447" s="26">
        <f t="shared" si="49"/>
        <v>1.7422222222222226</v>
      </c>
      <c r="N447" s="25"/>
      <c r="O447" s="25">
        <f t="shared" si="50"/>
        <v>0.59111111111111114</v>
      </c>
      <c r="P447" s="25">
        <f t="shared" si="50"/>
        <v>1.7422222222222226</v>
      </c>
      <c r="Q447" s="25"/>
      <c r="R447" s="25">
        <f t="shared" si="51"/>
        <v>0.59111111111111114</v>
      </c>
      <c r="S447" s="25">
        <f t="shared" si="51"/>
        <v>1.7422222222222226</v>
      </c>
      <c r="T447" s="27"/>
    </row>
    <row r="448" spans="1:20" ht="19.5">
      <c r="A448" s="20">
        <v>65</v>
      </c>
      <c r="B448" s="21" t="s">
        <v>553</v>
      </c>
      <c r="C448" s="21" t="s">
        <v>658</v>
      </c>
      <c r="D448" s="21"/>
      <c r="E448" s="21" t="s">
        <v>659</v>
      </c>
      <c r="F448" s="21"/>
      <c r="G448" s="23">
        <v>235</v>
      </c>
      <c r="H448" s="24">
        <f t="shared" ref="H448:H488" si="54">ROUND(G448*60/100*60*0.001,0)</f>
        <v>8</v>
      </c>
      <c r="I448" s="24">
        <f t="shared" ref="I448:I488" si="55">J448+K448</f>
        <v>8</v>
      </c>
      <c r="J448" s="24">
        <f t="shared" si="53"/>
        <v>2.0266666666666668</v>
      </c>
      <c r="K448" s="24">
        <f t="shared" ref="K448:K488" si="56">H448*2.24/3</f>
        <v>5.9733333333333336</v>
      </c>
      <c r="L448" s="25">
        <f t="shared" ref="L448:M488" si="57">J448/3</f>
        <v>0.67555555555555558</v>
      </c>
      <c r="M448" s="26">
        <f t="shared" si="57"/>
        <v>1.9911111111111113</v>
      </c>
      <c r="N448" s="25"/>
      <c r="O448" s="25">
        <f t="shared" ref="O448:P488" si="58">J448/3</f>
        <v>0.67555555555555558</v>
      </c>
      <c r="P448" s="25">
        <f t="shared" si="58"/>
        <v>1.9911111111111113</v>
      </c>
      <c r="Q448" s="25"/>
      <c r="R448" s="25">
        <f t="shared" ref="R448:S488" si="59">J448/3</f>
        <v>0.67555555555555558</v>
      </c>
      <c r="S448" s="25">
        <f t="shared" si="59"/>
        <v>1.9911111111111113</v>
      </c>
      <c r="T448" s="27"/>
    </row>
    <row r="449" spans="1:20" ht="19.5">
      <c r="A449" s="20">
        <v>66</v>
      </c>
      <c r="B449" s="21" t="s">
        <v>553</v>
      </c>
      <c r="C449" s="21" t="s">
        <v>660</v>
      </c>
      <c r="D449" s="21"/>
      <c r="E449" s="21" t="s">
        <v>661</v>
      </c>
      <c r="F449" s="21"/>
      <c r="G449" s="23">
        <v>252</v>
      </c>
      <c r="H449" s="24">
        <f t="shared" si="54"/>
        <v>9</v>
      </c>
      <c r="I449" s="24">
        <f t="shared" si="55"/>
        <v>9.0000000000000018</v>
      </c>
      <c r="J449" s="24">
        <f t="shared" si="53"/>
        <v>2.2799999999999998</v>
      </c>
      <c r="K449" s="24">
        <f t="shared" si="56"/>
        <v>6.7200000000000015</v>
      </c>
      <c r="L449" s="25">
        <f t="shared" si="57"/>
        <v>0.7599999999999999</v>
      </c>
      <c r="M449" s="26">
        <f t="shared" si="57"/>
        <v>2.2400000000000007</v>
      </c>
      <c r="N449" s="25"/>
      <c r="O449" s="25">
        <f t="shared" si="58"/>
        <v>0.7599999999999999</v>
      </c>
      <c r="P449" s="25">
        <f t="shared" si="58"/>
        <v>2.2400000000000007</v>
      </c>
      <c r="Q449" s="25"/>
      <c r="R449" s="25">
        <f t="shared" si="59"/>
        <v>0.7599999999999999</v>
      </c>
      <c r="S449" s="25">
        <f t="shared" si="59"/>
        <v>2.2400000000000007</v>
      </c>
      <c r="T449" s="27"/>
    </row>
    <row r="450" spans="1:20" ht="19.5">
      <c r="A450" s="20">
        <v>67</v>
      </c>
      <c r="B450" s="21" t="s">
        <v>553</v>
      </c>
      <c r="C450" s="21" t="s">
        <v>662</v>
      </c>
      <c r="D450" s="21"/>
      <c r="E450" s="21" t="s">
        <v>663</v>
      </c>
      <c r="F450" s="21"/>
      <c r="G450" s="23">
        <v>275</v>
      </c>
      <c r="H450" s="24">
        <f t="shared" si="54"/>
        <v>10</v>
      </c>
      <c r="I450" s="24">
        <f t="shared" si="55"/>
        <v>10</v>
      </c>
      <c r="J450" s="24">
        <f t="shared" si="53"/>
        <v>2.5333333333333332</v>
      </c>
      <c r="K450" s="24">
        <f t="shared" si="56"/>
        <v>7.4666666666666677</v>
      </c>
      <c r="L450" s="25">
        <f t="shared" si="57"/>
        <v>0.84444444444444444</v>
      </c>
      <c r="M450" s="26">
        <f t="shared" si="57"/>
        <v>2.4888888888888894</v>
      </c>
      <c r="N450" s="25"/>
      <c r="O450" s="25">
        <f t="shared" si="58"/>
        <v>0.84444444444444444</v>
      </c>
      <c r="P450" s="25">
        <f t="shared" si="58"/>
        <v>2.4888888888888894</v>
      </c>
      <c r="Q450" s="25"/>
      <c r="R450" s="25">
        <f t="shared" si="59"/>
        <v>0.84444444444444444</v>
      </c>
      <c r="S450" s="25">
        <f t="shared" si="59"/>
        <v>2.4888888888888894</v>
      </c>
      <c r="T450" s="27"/>
    </row>
    <row r="451" spans="1:20" ht="19.5">
      <c r="A451" s="20">
        <v>68</v>
      </c>
      <c r="B451" s="21" t="s">
        <v>553</v>
      </c>
      <c r="C451" s="21" t="s">
        <v>662</v>
      </c>
      <c r="D451" s="21"/>
      <c r="E451" s="21" t="s">
        <v>664</v>
      </c>
      <c r="F451" s="21"/>
      <c r="G451" s="23">
        <v>111</v>
      </c>
      <c r="H451" s="24">
        <f t="shared" si="54"/>
        <v>4</v>
      </c>
      <c r="I451" s="24">
        <f t="shared" si="55"/>
        <v>4</v>
      </c>
      <c r="J451" s="24">
        <f t="shared" si="53"/>
        <v>1.0133333333333334</v>
      </c>
      <c r="K451" s="24">
        <f t="shared" si="56"/>
        <v>2.9866666666666668</v>
      </c>
      <c r="L451" s="25">
        <f t="shared" si="57"/>
        <v>0.33777777777777779</v>
      </c>
      <c r="M451" s="26">
        <f t="shared" si="57"/>
        <v>0.99555555555555564</v>
      </c>
      <c r="N451" s="25"/>
      <c r="O451" s="25">
        <f t="shared" si="58"/>
        <v>0.33777777777777779</v>
      </c>
      <c r="P451" s="25">
        <f t="shared" si="58"/>
        <v>0.99555555555555564</v>
      </c>
      <c r="Q451" s="25"/>
      <c r="R451" s="25">
        <f t="shared" si="59"/>
        <v>0.33777777777777779</v>
      </c>
      <c r="S451" s="25">
        <f t="shared" si="59"/>
        <v>0.99555555555555564</v>
      </c>
      <c r="T451" s="27"/>
    </row>
    <row r="452" spans="1:20" ht="19.5">
      <c r="A452" s="20">
        <v>69</v>
      </c>
      <c r="B452" s="21" t="s">
        <v>553</v>
      </c>
      <c r="C452" s="21" t="s">
        <v>665</v>
      </c>
      <c r="D452" s="21"/>
      <c r="E452" s="21" t="s">
        <v>666</v>
      </c>
      <c r="F452" s="21"/>
      <c r="G452" s="23">
        <v>149</v>
      </c>
      <c r="H452" s="24">
        <f t="shared" si="54"/>
        <v>5</v>
      </c>
      <c r="I452" s="24">
        <f t="shared" si="55"/>
        <v>5</v>
      </c>
      <c r="J452" s="24">
        <f t="shared" si="53"/>
        <v>1.2666666666666666</v>
      </c>
      <c r="K452" s="24">
        <f t="shared" si="56"/>
        <v>3.7333333333333338</v>
      </c>
      <c r="L452" s="25">
        <f t="shared" si="57"/>
        <v>0.42222222222222222</v>
      </c>
      <c r="M452" s="26">
        <f t="shared" si="57"/>
        <v>1.2444444444444447</v>
      </c>
      <c r="N452" s="25"/>
      <c r="O452" s="25">
        <f t="shared" si="58"/>
        <v>0.42222222222222222</v>
      </c>
      <c r="P452" s="25">
        <f t="shared" si="58"/>
        <v>1.2444444444444447</v>
      </c>
      <c r="Q452" s="25"/>
      <c r="R452" s="25">
        <f t="shared" si="59"/>
        <v>0.42222222222222222</v>
      </c>
      <c r="S452" s="25">
        <f t="shared" si="59"/>
        <v>1.2444444444444447</v>
      </c>
      <c r="T452" s="27"/>
    </row>
    <row r="453" spans="1:20" ht="19.5">
      <c r="A453" s="20">
        <v>70</v>
      </c>
      <c r="B453" s="21" t="s">
        <v>553</v>
      </c>
      <c r="C453" s="21" t="s">
        <v>667</v>
      </c>
      <c r="D453" s="21"/>
      <c r="E453" s="21" t="s">
        <v>668</v>
      </c>
      <c r="F453" s="21"/>
      <c r="G453" s="23">
        <v>136</v>
      </c>
      <c r="H453" s="24">
        <f t="shared" si="54"/>
        <v>5</v>
      </c>
      <c r="I453" s="24">
        <f t="shared" si="55"/>
        <v>5</v>
      </c>
      <c r="J453" s="24">
        <f t="shared" si="53"/>
        <v>1.2666666666666666</v>
      </c>
      <c r="K453" s="24">
        <f t="shared" si="56"/>
        <v>3.7333333333333338</v>
      </c>
      <c r="L453" s="25">
        <f t="shared" si="57"/>
        <v>0.42222222222222222</v>
      </c>
      <c r="M453" s="26">
        <f t="shared" si="57"/>
        <v>1.2444444444444447</v>
      </c>
      <c r="N453" s="25"/>
      <c r="O453" s="25">
        <f t="shared" si="58"/>
        <v>0.42222222222222222</v>
      </c>
      <c r="P453" s="25">
        <f t="shared" si="58"/>
        <v>1.2444444444444447</v>
      </c>
      <c r="Q453" s="25"/>
      <c r="R453" s="25">
        <f t="shared" si="59"/>
        <v>0.42222222222222222</v>
      </c>
      <c r="S453" s="25">
        <f t="shared" si="59"/>
        <v>1.2444444444444447</v>
      </c>
      <c r="T453" s="27"/>
    </row>
    <row r="454" spans="1:20" ht="19.5">
      <c r="A454" s="20">
        <v>71</v>
      </c>
      <c r="B454" s="21" t="s">
        <v>553</v>
      </c>
      <c r="C454" s="21" t="s">
        <v>667</v>
      </c>
      <c r="D454" s="21"/>
      <c r="E454" s="21" t="s">
        <v>669</v>
      </c>
      <c r="F454" s="21"/>
      <c r="G454" s="23">
        <v>106</v>
      </c>
      <c r="H454" s="24">
        <f t="shared" si="54"/>
        <v>4</v>
      </c>
      <c r="I454" s="24">
        <f t="shared" si="55"/>
        <v>4</v>
      </c>
      <c r="J454" s="24">
        <f t="shared" si="53"/>
        <v>1.0133333333333334</v>
      </c>
      <c r="K454" s="24">
        <f t="shared" si="56"/>
        <v>2.9866666666666668</v>
      </c>
      <c r="L454" s="25">
        <f t="shared" si="57"/>
        <v>0.33777777777777779</v>
      </c>
      <c r="M454" s="26">
        <f t="shared" si="57"/>
        <v>0.99555555555555564</v>
      </c>
      <c r="N454" s="25"/>
      <c r="O454" s="25">
        <f t="shared" si="58"/>
        <v>0.33777777777777779</v>
      </c>
      <c r="P454" s="25">
        <f t="shared" si="58"/>
        <v>0.99555555555555564</v>
      </c>
      <c r="Q454" s="25"/>
      <c r="R454" s="25">
        <f t="shared" si="59"/>
        <v>0.33777777777777779</v>
      </c>
      <c r="S454" s="25">
        <f t="shared" si="59"/>
        <v>0.99555555555555564</v>
      </c>
      <c r="T454" s="27"/>
    </row>
    <row r="455" spans="1:20" ht="19.5">
      <c r="A455" s="20">
        <v>72</v>
      </c>
      <c r="B455" s="21" t="s">
        <v>553</v>
      </c>
      <c r="C455" s="21" t="s">
        <v>670</v>
      </c>
      <c r="D455" s="21"/>
      <c r="E455" s="21" t="s">
        <v>671</v>
      </c>
      <c r="F455" s="21"/>
      <c r="G455" s="23">
        <v>242</v>
      </c>
      <c r="H455" s="24">
        <f t="shared" si="54"/>
        <v>9</v>
      </c>
      <c r="I455" s="24">
        <f t="shared" si="55"/>
        <v>9.0000000000000018</v>
      </c>
      <c r="J455" s="24">
        <f t="shared" si="53"/>
        <v>2.2799999999999998</v>
      </c>
      <c r="K455" s="24">
        <f t="shared" si="56"/>
        <v>6.7200000000000015</v>
      </c>
      <c r="L455" s="25">
        <f t="shared" si="57"/>
        <v>0.7599999999999999</v>
      </c>
      <c r="M455" s="26">
        <f t="shared" si="57"/>
        <v>2.2400000000000007</v>
      </c>
      <c r="N455" s="25"/>
      <c r="O455" s="25">
        <f t="shared" si="58"/>
        <v>0.7599999999999999</v>
      </c>
      <c r="P455" s="25">
        <f t="shared" si="58"/>
        <v>2.2400000000000007</v>
      </c>
      <c r="Q455" s="25"/>
      <c r="R455" s="25">
        <f t="shared" si="59"/>
        <v>0.7599999999999999</v>
      </c>
      <c r="S455" s="25">
        <f t="shared" si="59"/>
        <v>2.2400000000000007</v>
      </c>
      <c r="T455" s="27"/>
    </row>
    <row r="456" spans="1:20" ht="19.5">
      <c r="A456" s="20">
        <v>73</v>
      </c>
      <c r="B456" s="21" t="s">
        <v>553</v>
      </c>
      <c r="C456" s="21" t="s">
        <v>672</v>
      </c>
      <c r="D456" s="21"/>
      <c r="E456" s="21" t="s">
        <v>673</v>
      </c>
      <c r="F456" s="21"/>
      <c r="G456" s="23">
        <v>232</v>
      </c>
      <c r="H456" s="24">
        <f t="shared" si="54"/>
        <v>8</v>
      </c>
      <c r="I456" s="24">
        <f t="shared" si="55"/>
        <v>8</v>
      </c>
      <c r="J456" s="24">
        <f t="shared" si="53"/>
        <v>2.0266666666666668</v>
      </c>
      <c r="K456" s="24">
        <f t="shared" si="56"/>
        <v>5.9733333333333336</v>
      </c>
      <c r="L456" s="25">
        <f t="shared" si="57"/>
        <v>0.67555555555555558</v>
      </c>
      <c r="M456" s="26">
        <f t="shared" si="57"/>
        <v>1.9911111111111113</v>
      </c>
      <c r="N456" s="25"/>
      <c r="O456" s="25">
        <f t="shared" si="58"/>
        <v>0.67555555555555558</v>
      </c>
      <c r="P456" s="25">
        <f t="shared" si="58"/>
        <v>1.9911111111111113</v>
      </c>
      <c r="Q456" s="25"/>
      <c r="R456" s="25">
        <f t="shared" si="59"/>
        <v>0.67555555555555558</v>
      </c>
      <c r="S456" s="25">
        <f t="shared" si="59"/>
        <v>1.9911111111111113</v>
      </c>
      <c r="T456" s="27"/>
    </row>
    <row r="457" spans="1:20" ht="19.5">
      <c r="A457" s="20">
        <v>74</v>
      </c>
      <c r="B457" s="21" t="s">
        <v>553</v>
      </c>
      <c r="C457" s="21" t="s">
        <v>674</v>
      </c>
      <c r="D457" s="21"/>
      <c r="E457" s="21" t="s">
        <v>675</v>
      </c>
      <c r="F457" s="21"/>
      <c r="G457" s="23">
        <v>140</v>
      </c>
      <c r="H457" s="24">
        <f t="shared" si="54"/>
        <v>5</v>
      </c>
      <c r="I457" s="24">
        <f t="shared" si="55"/>
        <v>5</v>
      </c>
      <c r="J457" s="24">
        <f t="shared" si="53"/>
        <v>1.2666666666666666</v>
      </c>
      <c r="K457" s="24">
        <f t="shared" si="56"/>
        <v>3.7333333333333338</v>
      </c>
      <c r="L457" s="25">
        <f t="shared" si="57"/>
        <v>0.42222222222222222</v>
      </c>
      <c r="M457" s="26">
        <f t="shared" si="57"/>
        <v>1.2444444444444447</v>
      </c>
      <c r="N457" s="25"/>
      <c r="O457" s="25">
        <f t="shared" si="58"/>
        <v>0.42222222222222222</v>
      </c>
      <c r="P457" s="25">
        <f t="shared" si="58"/>
        <v>1.2444444444444447</v>
      </c>
      <c r="Q457" s="25"/>
      <c r="R457" s="25">
        <f t="shared" si="59"/>
        <v>0.42222222222222222</v>
      </c>
      <c r="S457" s="25">
        <f t="shared" si="59"/>
        <v>1.2444444444444447</v>
      </c>
      <c r="T457" s="27"/>
    </row>
    <row r="458" spans="1:20" ht="19.5">
      <c r="A458" s="20">
        <v>75</v>
      </c>
      <c r="B458" s="21" t="s">
        <v>553</v>
      </c>
      <c r="C458" s="21" t="s">
        <v>676</v>
      </c>
      <c r="D458" s="21"/>
      <c r="E458" s="21" t="s">
        <v>677</v>
      </c>
      <c r="F458" s="21"/>
      <c r="G458" s="23">
        <v>125</v>
      </c>
      <c r="H458" s="24">
        <f t="shared" si="54"/>
        <v>5</v>
      </c>
      <c r="I458" s="24">
        <f t="shared" si="55"/>
        <v>5</v>
      </c>
      <c r="J458" s="24">
        <f t="shared" si="53"/>
        <v>1.2666666666666666</v>
      </c>
      <c r="K458" s="24">
        <f t="shared" si="56"/>
        <v>3.7333333333333338</v>
      </c>
      <c r="L458" s="25">
        <f t="shared" si="57"/>
        <v>0.42222222222222222</v>
      </c>
      <c r="M458" s="26">
        <f t="shared" si="57"/>
        <v>1.2444444444444447</v>
      </c>
      <c r="N458" s="25"/>
      <c r="O458" s="25">
        <f t="shared" si="58"/>
        <v>0.42222222222222222</v>
      </c>
      <c r="P458" s="25">
        <f t="shared" si="58"/>
        <v>1.2444444444444447</v>
      </c>
      <c r="Q458" s="25"/>
      <c r="R458" s="25">
        <f t="shared" si="59"/>
        <v>0.42222222222222222</v>
      </c>
      <c r="S458" s="25">
        <f t="shared" si="59"/>
        <v>1.2444444444444447</v>
      </c>
      <c r="T458" s="27"/>
    </row>
    <row r="459" spans="1:20" ht="19.5">
      <c r="A459" s="20">
        <v>76</v>
      </c>
      <c r="B459" s="21" t="s">
        <v>553</v>
      </c>
      <c r="C459" s="21" t="s">
        <v>678</v>
      </c>
      <c r="D459" s="21"/>
      <c r="E459" s="21" t="s">
        <v>679</v>
      </c>
      <c r="F459" s="21"/>
      <c r="G459" s="23">
        <v>196</v>
      </c>
      <c r="H459" s="24">
        <f t="shared" si="54"/>
        <v>7</v>
      </c>
      <c r="I459" s="24">
        <f t="shared" si="55"/>
        <v>7.0000000000000009</v>
      </c>
      <c r="J459" s="24">
        <f t="shared" si="53"/>
        <v>1.7733333333333334</v>
      </c>
      <c r="K459" s="24">
        <f t="shared" si="56"/>
        <v>5.2266666666666675</v>
      </c>
      <c r="L459" s="25">
        <f t="shared" si="57"/>
        <v>0.59111111111111114</v>
      </c>
      <c r="M459" s="26">
        <f t="shared" si="57"/>
        <v>1.7422222222222226</v>
      </c>
      <c r="N459" s="25"/>
      <c r="O459" s="25">
        <f t="shared" si="58"/>
        <v>0.59111111111111114</v>
      </c>
      <c r="P459" s="25">
        <f t="shared" si="58"/>
        <v>1.7422222222222226</v>
      </c>
      <c r="Q459" s="25"/>
      <c r="R459" s="25">
        <f t="shared" si="59"/>
        <v>0.59111111111111114</v>
      </c>
      <c r="S459" s="25">
        <f t="shared" si="59"/>
        <v>1.7422222222222226</v>
      </c>
      <c r="T459" s="27"/>
    </row>
    <row r="460" spans="1:20" ht="19.5">
      <c r="A460" s="20">
        <v>77</v>
      </c>
      <c r="B460" s="21" t="s">
        <v>553</v>
      </c>
      <c r="C460" s="21" t="s">
        <v>680</v>
      </c>
      <c r="D460" s="21"/>
      <c r="E460" s="21" t="s">
        <v>681</v>
      </c>
      <c r="F460" s="21"/>
      <c r="G460" s="23">
        <v>133</v>
      </c>
      <c r="H460" s="24">
        <f t="shared" si="54"/>
        <v>5</v>
      </c>
      <c r="I460" s="24">
        <f t="shared" si="55"/>
        <v>5</v>
      </c>
      <c r="J460" s="24">
        <f t="shared" si="53"/>
        <v>1.2666666666666666</v>
      </c>
      <c r="K460" s="24">
        <f t="shared" si="56"/>
        <v>3.7333333333333338</v>
      </c>
      <c r="L460" s="25">
        <f t="shared" si="57"/>
        <v>0.42222222222222222</v>
      </c>
      <c r="M460" s="26">
        <f t="shared" si="57"/>
        <v>1.2444444444444447</v>
      </c>
      <c r="N460" s="25"/>
      <c r="O460" s="25">
        <f t="shared" si="58"/>
        <v>0.42222222222222222</v>
      </c>
      <c r="P460" s="25">
        <f t="shared" si="58"/>
        <v>1.2444444444444447</v>
      </c>
      <c r="Q460" s="25"/>
      <c r="R460" s="25">
        <f t="shared" si="59"/>
        <v>0.42222222222222222</v>
      </c>
      <c r="S460" s="25">
        <f t="shared" si="59"/>
        <v>1.2444444444444447</v>
      </c>
      <c r="T460" s="27"/>
    </row>
    <row r="461" spans="1:20" ht="19.5">
      <c r="A461" s="20">
        <v>78</v>
      </c>
      <c r="B461" s="21" t="s">
        <v>553</v>
      </c>
      <c r="C461" s="21" t="s">
        <v>682</v>
      </c>
      <c r="D461" s="21"/>
      <c r="E461" s="21" t="s">
        <v>683</v>
      </c>
      <c r="F461" s="21"/>
      <c r="G461" s="23">
        <v>90</v>
      </c>
      <c r="H461" s="24">
        <f t="shared" si="54"/>
        <v>3</v>
      </c>
      <c r="I461" s="24">
        <f t="shared" si="55"/>
        <v>3.02</v>
      </c>
      <c r="J461" s="24">
        <f t="shared" ref="J461:J462" si="60">H461*0.78/3</f>
        <v>0.77999999999999992</v>
      </c>
      <c r="K461" s="24">
        <f t="shared" si="56"/>
        <v>2.2400000000000002</v>
      </c>
      <c r="L461" s="25">
        <f t="shared" si="57"/>
        <v>0.25999999999999995</v>
      </c>
      <c r="M461" s="26">
        <f t="shared" si="57"/>
        <v>0.7466666666666667</v>
      </c>
      <c r="N461" s="25"/>
      <c r="O461" s="25">
        <f t="shared" si="58"/>
        <v>0.25999999999999995</v>
      </c>
      <c r="P461" s="25">
        <f t="shared" si="58"/>
        <v>0.7466666666666667</v>
      </c>
      <c r="Q461" s="25"/>
      <c r="R461" s="25">
        <f t="shared" si="59"/>
        <v>0.25999999999999995</v>
      </c>
      <c r="S461" s="25">
        <f t="shared" si="59"/>
        <v>0.7466666666666667</v>
      </c>
      <c r="T461" s="27"/>
    </row>
    <row r="462" spans="1:20" ht="19.5">
      <c r="A462" s="20">
        <v>79</v>
      </c>
      <c r="B462" s="21" t="s">
        <v>553</v>
      </c>
      <c r="C462" s="21" t="s">
        <v>684</v>
      </c>
      <c r="D462" s="21"/>
      <c r="E462" s="21" t="s">
        <v>685</v>
      </c>
      <c r="F462" s="21"/>
      <c r="G462" s="23">
        <v>81</v>
      </c>
      <c r="H462" s="24">
        <f t="shared" si="54"/>
        <v>3</v>
      </c>
      <c r="I462" s="24">
        <f t="shared" si="55"/>
        <v>3.02</v>
      </c>
      <c r="J462" s="24">
        <f t="shared" si="60"/>
        <v>0.77999999999999992</v>
      </c>
      <c r="K462" s="24">
        <f t="shared" si="56"/>
        <v>2.2400000000000002</v>
      </c>
      <c r="L462" s="25">
        <f t="shared" si="57"/>
        <v>0.25999999999999995</v>
      </c>
      <c r="M462" s="26">
        <f t="shared" si="57"/>
        <v>0.7466666666666667</v>
      </c>
      <c r="N462" s="25"/>
      <c r="O462" s="25">
        <f t="shared" si="58"/>
        <v>0.25999999999999995</v>
      </c>
      <c r="P462" s="25">
        <f t="shared" si="58"/>
        <v>0.7466666666666667</v>
      </c>
      <c r="Q462" s="25"/>
      <c r="R462" s="25">
        <f t="shared" si="59"/>
        <v>0.25999999999999995</v>
      </c>
      <c r="S462" s="25">
        <f t="shared" si="59"/>
        <v>0.7466666666666667</v>
      </c>
      <c r="T462" s="27"/>
    </row>
    <row r="463" spans="1:20" ht="19.5">
      <c r="A463" s="20">
        <v>80</v>
      </c>
      <c r="B463" s="21" t="s">
        <v>553</v>
      </c>
      <c r="C463" s="21" t="s">
        <v>684</v>
      </c>
      <c r="D463" s="21"/>
      <c r="E463" s="21" t="s">
        <v>686</v>
      </c>
      <c r="F463" s="21"/>
      <c r="G463" s="23">
        <v>121</v>
      </c>
      <c r="H463" s="24">
        <f t="shared" si="54"/>
        <v>4</v>
      </c>
      <c r="I463" s="24">
        <f t="shared" si="55"/>
        <v>4</v>
      </c>
      <c r="J463" s="24">
        <f t="shared" ref="J463:J471" si="61">H463*0.76/3</f>
        <v>1.0133333333333334</v>
      </c>
      <c r="K463" s="24">
        <f t="shared" si="56"/>
        <v>2.9866666666666668</v>
      </c>
      <c r="L463" s="25">
        <f t="shared" si="57"/>
        <v>0.33777777777777779</v>
      </c>
      <c r="M463" s="26">
        <f t="shared" si="57"/>
        <v>0.99555555555555564</v>
      </c>
      <c r="N463" s="25"/>
      <c r="O463" s="25">
        <f t="shared" si="58"/>
        <v>0.33777777777777779</v>
      </c>
      <c r="P463" s="25">
        <f t="shared" si="58"/>
        <v>0.99555555555555564</v>
      </c>
      <c r="Q463" s="25"/>
      <c r="R463" s="25">
        <f t="shared" si="59"/>
        <v>0.33777777777777779</v>
      </c>
      <c r="S463" s="25">
        <f t="shared" si="59"/>
        <v>0.99555555555555564</v>
      </c>
      <c r="T463" s="27"/>
    </row>
    <row r="464" spans="1:20" ht="19.5">
      <c r="A464" s="20">
        <v>81</v>
      </c>
      <c r="B464" s="21" t="s">
        <v>553</v>
      </c>
      <c r="C464" s="21" t="s">
        <v>687</v>
      </c>
      <c r="D464" s="21"/>
      <c r="E464" s="21" t="s">
        <v>688</v>
      </c>
      <c r="F464" s="21"/>
      <c r="G464" s="23">
        <v>114</v>
      </c>
      <c r="H464" s="24">
        <f t="shared" si="54"/>
        <v>4</v>
      </c>
      <c r="I464" s="24">
        <f t="shared" si="55"/>
        <v>4</v>
      </c>
      <c r="J464" s="24">
        <f t="shared" si="61"/>
        <v>1.0133333333333334</v>
      </c>
      <c r="K464" s="24">
        <f t="shared" si="56"/>
        <v>2.9866666666666668</v>
      </c>
      <c r="L464" s="25">
        <f t="shared" si="57"/>
        <v>0.33777777777777779</v>
      </c>
      <c r="M464" s="26">
        <f t="shared" si="57"/>
        <v>0.99555555555555564</v>
      </c>
      <c r="N464" s="25"/>
      <c r="O464" s="25">
        <f t="shared" si="58"/>
        <v>0.33777777777777779</v>
      </c>
      <c r="P464" s="25">
        <f t="shared" si="58"/>
        <v>0.99555555555555564</v>
      </c>
      <c r="Q464" s="25"/>
      <c r="R464" s="25">
        <f t="shared" si="59"/>
        <v>0.33777777777777779</v>
      </c>
      <c r="S464" s="25">
        <f t="shared" si="59"/>
        <v>0.99555555555555564</v>
      </c>
      <c r="T464" s="27"/>
    </row>
    <row r="465" spans="1:20" ht="19.5">
      <c r="A465" s="20">
        <v>82</v>
      </c>
      <c r="B465" s="21" t="s">
        <v>553</v>
      </c>
      <c r="C465" s="21" t="s">
        <v>689</v>
      </c>
      <c r="D465" s="21"/>
      <c r="E465" s="21" t="s">
        <v>690</v>
      </c>
      <c r="F465" s="21"/>
      <c r="G465" s="23">
        <v>216</v>
      </c>
      <c r="H465" s="24">
        <f t="shared" si="54"/>
        <v>8</v>
      </c>
      <c r="I465" s="24">
        <f t="shared" si="55"/>
        <v>8</v>
      </c>
      <c r="J465" s="24">
        <f t="shared" si="61"/>
        <v>2.0266666666666668</v>
      </c>
      <c r="K465" s="24">
        <f t="shared" si="56"/>
        <v>5.9733333333333336</v>
      </c>
      <c r="L465" s="25">
        <f t="shared" si="57"/>
        <v>0.67555555555555558</v>
      </c>
      <c r="M465" s="26">
        <f t="shared" si="57"/>
        <v>1.9911111111111113</v>
      </c>
      <c r="N465" s="25"/>
      <c r="O465" s="25">
        <f t="shared" si="58"/>
        <v>0.67555555555555558</v>
      </c>
      <c r="P465" s="25">
        <f t="shared" si="58"/>
        <v>1.9911111111111113</v>
      </c>
      <c r="Q465" s="25"/>
      <c r="R465" s="25">
        <f t="shared" si="59"/>
        <v>0.67555555555555558</v>
      </c>
      <c r="S465" s="25">
        <f t="shared" si="59"/>
        <v>1.9911111111111113</v>
      </c>
      <c r="T465" s="27"/>
    </row>
    <row r="466" spans="1:20" ht="19.5">
      <c r="A466" s="20">
        <v>83</v>
      </c>
      <c r="B466" s="21" t="s">
        <v>553</v>
      </c>
      <c r="C466" s="21" t="s">
        <v>689</v>
      </c>
      <c r="D466" s="21"/>
      <c r="E466" s="21" t="s">
        <v>691</v>
      </c>
      <c r="F466" s="21"/>
      <c r="G466" s="23">
        <v>119</v>
      </c>
      <c r="H466" s="24">
        <f t="shared" si="54"/>
        <v>4</v>
      </c>
      <c r="I466" s="24">
        <f t="shared" si="55"/>
        <v>4</v>
      </c>
      <c r="J466" s="24">
        <f t="shared" si="61"/>
        <v>1.0133333333333334</v>
      </c>
      <c r="K466" s="24">
        <f t="shared" si="56"/>
        <v>2.9866666666666668</v>
      </c>
      <c r="L466" s="25">
        <f t="shared" si="57"/>
        <v>0.33777777777777779</v>
      </c>
      <c r="M466" s="26">
        <f t="shared" si="57"/>
        <v>0.99555555555555564</v>
      </c>
      <c r="N466" s="25"/>
      <c r="O466" s="25">
        <f t="shared" si="58"/>
        <v>0.33777777777777779</v>
      </c>
      <c r="P466" s="25">
        <f t="shared" si="58"/>
        <v>0.99555555555555564</v>
      </c>
      <c r="Q466" s="25"/>
      <c r="R466" s="25">
        <f t="shared" si="59"/>
        <v>0.33777777777777779</v>
      </c>
      <c r="S466" s="25">
        <f t="shared" si="59"/>
        <v>0.99555555555555564</v>
      </c>
      <c r="T466" s="27"/>
    </row>
    <row r="467" spans="1:20" ht="19.5">
      <c r="A467" s="20">
        <v>84</v>
      </c>
      <c r="B467" s="21" t="s">
        <v>553</v>
      </c>
      <c r="C467" s="21" t="s">
        <v>692</v>
      </c>
      <c r="D467" s="21"/>
      <c r="E467" s="21" t="s">
        <v>693</v>
      </c>
      <c r="F467" s="21"/>
      <c r="G467" s="23">
        <v>211</v>
      </c>
      <c r="H467" s="24">
        <f t="shared" si="54"/>
        <v>8</v>
      </c>
      <c r="I467" s="24">
        <f t="shared" si="55"/>
        <v>8</v>
      </c>
      <c r="J467" s="24">
        <f t="shared" si="61"/>
        <v>2.0266666666666668</v>
      </c>
      <c r="K467" s="24">
        <f t="shared" si="56"/>
        <v>5.9733333333333336</v>
      </c>
      <c r="L467" s="25">
        <f t="shared" si="57"/>
        <v>0.67555555555555558</v>
      </c>
      <c r="M467" s="26">
        <f t="shared" si="57"/>
        <v>1.9911111111111113</v>
      </c>
      <c r="N467" s="25"/>
      <c r="O467" s="25">
        <f t="shared" si="58"/>
        <v>0.67555555555555558</v>
      </c>
      <c r="P467" s="25">
        <f t="shared" si="58"/>
        <v>1.9911111111111113</v>
      </c>
      <c r="Q467" s="25"/>
      <c r="R467" s="25">
        <f t="shared" si="59"/>
        <v>0.67555555555555558</v>
      </c>
      <c r="S467" s="25">
        <f t="shared" si="59"/>
        <v>1.9911111111111113</v>
      </c>
      <c r="T467" s="27"/>
    </row>
    <row r="468" spans="1:20" ht="19.5">
      <c r="A468" s="20">
        <v>85</v>
      </c>
      <c r="B468" s="21" t="s">
        <v>553</v>
      </c>
      <c r="C468" s="21" t="s">
        <v>694</v>
      </c>
      <c r="D468" s="21"/>
      <c r="E468" s="21" t="s">
        <v>695</v>
      </c>
      <c r="F468" s="21"/>
      <c r="G468" s="23">
        <v>380</v>
      </c>
      <c r="H468" s="24">
        <f t="shared" si="54"/>
        <v>14</v>
      </c>
      <c r="I468" s="24">
        <f t="shared" si="55"/>
        <v>14.000000000000002</v>
      </c>
      <c r="J468" s="24">
        <f t="shared" si="61"/>
        <v>3.5466666666666669</v>
      </c>
      <c r="K468" s="24">
        <f t="shared" si="56"/>
        <v>10.453333333333335</v>
      </c>
      <c r="L468" s="25">
        <f t="shared" si="57"/>
        <v>1.1822222222222223</v>
      </c>
      <c r="M468" s="26">
        <f t="shared" si="57"/>
        <v>3.4844444444444451</v>
      </c>
      <c r="N468" s="25"/>
      <c r="O468" s="25">
        <f t="shared" si="58"/>
        <v>1.1822222222222223</v>
      </c>
      <c r="P468" s="25">
        <f t="shared" si="58"/>
        <v>3.4844444444444451</v>
      </c>
      <c r="Q468" s="25"/>
      <c r="R468" s="25">
        <f t="shared" si="59"/>
        <v>1.1822222222222223</v>
      </c>
      <c r="S468" s="25">
        <f t="shared" si="59"/>
        <v>3.4844444444444451</v>
      </c>
      <c r="T468" s="27"/>
    </row>
    <row r="469" spans="1:20" ht="19.5">
      <c r="A469" s="20">
        <v>86</v>
      </c>
      <c r="B469" s="21" t="s">
        <v>553</v>
      </c>
      <c r="C469" s="21" t="s">
        <v>696</v>
      </c>
      <c r="D469" s="21"/>
      <c r="E469" s="21" t="s">
        <v>697</v>
      </c>
      <c r="F469" s="21"/>
      <c r="G469" s="23">
        <v>248</v>
      </c>
      <c r="H469" s="24">
        <f t="shared" si="54"/>
        <v>9</v>
      </c>
      <c r="I469" s="24">
        <f t="shared" si="55"/>
        <v>9.0000000000000018</v>
      </c>
      <c r="J469" s="24">
        <f t="shared" si="61"/>
        <v>2.2799999999999998</v>
      </c>
      <c r="K469" s="24">
        <f t="shared" si="56"/>
        <v>6.7200000000000015</v>
      </c>
      <c r="L469" s="25">
        <f t="shared" si="57"/>
        <v>0.7599999999999999</v>
      </c>
      <c r="M469" s="26">
        <f t="shared" si="57"/>
        <v>2.2400000000000007</v>
      </c>
      <c r="N469" s="25"/>
      <c r="O469" s="25">
        <f t="shared" si="58"/>
        <v>0.7599999999999999</v>
      </c>
      <c r="P469" s="25">
        <f t="shared" si="58"/>
        <v>2.2400000000000007</v>
      </c>
      <c r="Q469" s="25"/>
      <c r="R469" s="25">
        <f t="shared" si="59"/>
        <v>0.7599999999999999</v>
      </c>
      <c r="S469" s="25">
        <f t="shared" si="59"/>
        <v>2.2400000000000007</v>
      </c>
      <c r="T469" s="27"/>
    </row>
    <row r="470" spans="1:20" ht="19.5">
      <c r="A470" s="20">
        <v>87</v>
      </c>
      <c r="B470" s="21" t="s">
        <v>553</v>
      </c>
      <c r="C470" s="21" t="s">
        <v>698</v>
      </c>
      <c r="D470" s="21"/>
      <c r="E470" s="21" t="s">
        <v>699</v>
      </c>
      <c r="F470" s="21"/>
      <c r="G470" s="23">
        <v>310</v>
      </c>
      <c r="H470" s="24">
        <f t="shared" si="54"/>
        <v>11</v>
      </c>
      <c r="I470" s="24">
        <f t="shared" si="55"/>
        <v>11</v>
      </c>
      <c r="J470" s="24">
        <f t="shared" si="61"/>
        <v>2.7866666666666666</v>
      </c>
      <c r="K470" s="24">
        <f t="shared" si="56"/>
        <v>8.2133333333333329</v>
      </c>
      <c r="L470" s="25">
        <f t="shared" si="57"/>
        <v>0.92888888888888888</v>
      </c>
      <c r="M470" s="26">
        <f t="shared" si="57"/>
        <v>2.7377777777777776</v>
      </c>
      <c r="N470" s="25"/>
      <c r="O470" s="25">
        <f t="shared" si="58"/>
        <v>0.92888888888888888</v>
      </c>
      <c r="P470" s="25">
        <f t="shared" si="58"/>
        <v>2.7377777777777776</v>
      </c>
      <c r="Q470" s="25"/>
      <c r="R470" s="25">
        <f t="shared" si="59"/>
        <v>0.92888888888888888</v>
      </c>
      <c r="S470" s="25">
        <f t="shared" si="59"/>
        <v>2.7377777777777776</v>
      </c>
      <c r="T470" s="27"/>
    </row>
    <row r="471" spans="1:20" ht="19.5">
      <c r="A471" s="20">
        <v>88</v>
      </c>
      <c r="B471" s="21" t="s">
        <v>553</v>
      </c>
      <c r="C471" s="21" t="s">
        <v>619</v>
      </c>
      <c r="D471" s="21"/>
      <c r="E471" s="21" t="s">
        <v>700</v>
      </c>
      <c r="F471" s="21"/>
      <c r="G471" s="23">
        <v>165</v>
      </c>
      <c r="H471" s="24">
        <f t="shared" si="54"/>
        <v>6</v>
      </c>
      <c r="I471" s="24">
        <f t="shared" si="55"/>
        <v>6.0000000000000009</v>
      </c>
      <c r="J471" s="24">
        <f t="shared" si="61"/>
        <v>1.5200000000000002</v>
      </c>
      <c r="K471" s="24">
        <f t="shared" si="56"/>
        <v>4.4800000000000004</v>
      </c>
      <c r="L471" s="25">
        <f t="shared" si="57"/>
        <v>0.50666666666666671</v>
      </c>
      <c r="M471" s="26">
        <f t="shared" si="57"/>
        <v>1.4933333333333334</v>
      </c>
      <c r="N471" s="25"/>
      <c r="O471" s="25">
        <f t="shared" si="58"/>
        <v>0.50666666666666671</v>
      </c>
      <c r="P471" s="25">
        <f t="shared" si="58"/>
        <v>1.4933333333333334</v>
      </c>
      <c r="Q471" s="25"/>
      <c r="R471" s="25">
        <f t="shared" si="59"/>
        <v>0.50666666666666671</v>
      </c>
      <c r="S471" s="25">
        <f t="shared" si="59"/>
        <v>1.4933333333333334</v>
      </c>
      <c r="T471" s="27"/>
    </row>
    <row r="472" spans="1:20" ht="19.5">
      <c r="A472" s="20">
        <v>89</v>
      </c>
      <c r="B472" s="21" t="s">
        <v>553</v>
      </c>
      <c r="C472" s="21"/>
      <c r="D472" s="21"/>
      <c r="E472" s="21" t="s">
        <v>701</v>
      </c>
      <c r="F472" s="21"/>
      <c r="G472" s="23">
        <v>75</v>
      </c>
      <c r="H472" s="24">
        <f t="shared" si="54"/>
        <v>3</v>
      </c>
      <c r="I472" s="24">
        <f t="shared" si="55"/>
        <v>3.02</v>
      </c>
      <c r="J472" s="24">
        <f t="shared" ref="J472:J474" si="62">H472*0.78/3</f>
        <v>0.77999999999999992</v>
      </c>
      <c r="K472" s="24">
        <f t="shared" si="56"/>
        <v>2.2400000000000002</v>
      </c>
      <c r="L472" s="25">
        <f t="shared" si="57"/>
        <v>0.25999999999999995</v>
      </c>
      <c r="M472" s="26">
        <f t="shared" si="57"/>
        <v>0.7466666666666667</v>
      </c>
      <c r="N472" s="25"/>
      <c r="O472" s="25">
        <f t="shared" si="58"/>
        <v>0.25999999999999995</v>
      </c>
      <c r="P472" s="25">
        <f t="shared" si="58"/>
        <v>0.7466666666666667</v>
      </c>
      <c r="Q472" s="25"/>
      <c r="R472" s="25">
        <f t="shared" si="59"/>
        <v>0.25999999999999995</v>
      </c>
      <c r="S472" s="25">
        <f t="shared" si="59"/>
        <v>0.7466666666666667</v>
      </c>
      <c r="T472" s="27"/>
    </row>
    <row r="473" spans="1:20" ht="19.5">
      <c r="A473" s="20">
        <v>90</v>
      </c>
      <c r="B473" s="21" t="s">
        <v>553</v>
      </c>
      <c r="C473" s="21" t="s">
        <v>622</v>
      </c>
      <c r="D473" s="21"/>
      <c r="E473" s="21" t="s">
        <v>702</v>
      </c>
      <c r="F473" s="21"/>
      <c r="G473" s="23">
        <v>36</v>
      </c>
      <c r="H473" s="24">
        <f t="shared" si="54"/>
        <v>1</v>
      </c>
      <c r="I473" s="24">
        <f t="shared" si="55"/>
        <v>1.0066666666666668</v>
      </c>
      <c r="J473" s="24">
        <f t="shared" si="62"/>
        <v>0.26</v>
      </c>
      <c r="K473" s="24">
        <f t="shared" si="56"/>
        <v>0.7466666666666667</v>
      </c>
      <c r="L473" s="25">
        <f t="shared" si="57"/>
        <v>8.666666666666667E-2</v>
      </c>
      <c r="M473" s="26">
        <f t="shared" si="57"/>
        <v>0.24888888888888891</v>
      </c>
      <c r="N473" s="25"/>
      <c r="O473" s="25">
        <f t="shared" si="58"/>
        <v>8.666666666666667E-2</v>
      </c>
      <c r="P473" s="25">
        <f t="shared" si="58"/>
        <v>0.24888888888888891</v>
      </c>
      <c r="Q473" s="25"/>
      <c r="R473" s="25">
        <f t="shared" si="59"/>
        <v>8.666666666666667E-2</v>
      </c>
      <c r="S473" s="25">
        <f t="shared" si="59"/>
        <v>0.24888888888888891</v>
      </c>
      <c r="T473" s="27"/>
    </row>
    <row r="474" spans="1:20" ht="19.5">
      <c r="A474" s="20">
        <v>91</v>
      </c>
      <c r="B474" s="21" t="s">
        <v>553</v>
      </c>
      <c r="C474" s="21" t="s">
        <v>622</v>
      </c>
      <c r="D474" s="21"/>
      <c r="E474" s="21" t="s">
        <v>703</v>
      </c>
      <c r="F474" s="21"/>
      <c r="G474" s="23">
        <v>15</v>
      </c>
      <c r="H474" s="24">
        <f t="shared" si="54"/>
        <v>1</v>
      </c>
      <c r="I474" s="24">
        <f t="shared" si="55"/>
        <v>1.0066666666666668</v>
      </c>
      <c r="J474" s="24">
        <f t="shared" si="62"/>
        <v>0.26</v>
      </c>
      <c r="K474" s="24">
        <f t="shared" si="56"/>
        <v>0.7466666666666667</v>
      </c>
      <c r="L474" s="25">
        <f t="shared" si="57"/>
        <v>8.666666666666667E-2</v>
      </c>
      <c r="M474" s="26">
        <f t="shared" si="57"/>
        <v>0.24888888888888891</v>
      </c>
      <c r="N474" s="25"/>
      <c r="O474" s="25">
        <f t="shared" si="58"/>
        <v>8.666666666666667E-2</v>
      </c>
      <c r="P474" s="25">
        <f t="shared" si="58"/>
        <v>0.24888888888888891</v>
      </c>
      <c r="Q474" s="25"/>
      <c r="R474" s="25">
        <f t="shared" si="59"/>
        <v>8.666666666666667E-2</v>
      </c>
      <c r="S474" s="25">
        <f t="shared" si="59"/>
        <v>0.24888888888888891</v>
      </c>
      <c r="T474" s="27"/>
    </row>
    <row r="475" spans="1:20" ht="19.5">
      <c r="A475" s="20">
        <v>92</v>
      </c>
      <c r="B475" s="21" t="s">
        <v>553</v>
      </c>
      <c r="C475" s="21" t="s">
        <v>596</v>
      </c>
      <c r="D475" s="21"/>
      <c r="E475" s="21" t="s">
        <v>704</v>
      </c>
      <c r="F475" s="21"/>
      <c r="G475" s="23">
        <v>180</v>
      </c>
      <c r="H475" s="24">
        <f t="shared" si="54"/>
        <v>6</v>
      </c>
      <c r="I475" s="24">
        <f t="shared" si="55"/>
        <v>6.0000000000000009</v>
      </c>
      <c r="J475" s="24">
        <f>H475*0.76/3</f>
        <v>1.5200000000000002</v>
      </c>
      <c r="K475" s="24">
        <f t="shared" si="56"/>
        <v>4.4800000000000004</v>
      </c>
      <c r="L475" s="25">
        <f t="shared" si="57"/>
        <v>0.50666666666666671</v>
      </c>
      <c r="M475" s="26">
        <f t="shared" si="57"/>
        <v>1.4933333333333334</v>
      </c>
      <c r="N475" s="25"/>
      <c r="O475" s="25">
        <f t="shared" si="58"/>
        <v>0.50666666666666671</v>
      </c>
      <c r="P475" s="25">
        <f t="shared" si="58"/>
        <v>1.4933333333333334</v>
      </c>
      <c r="Q475" s="25"/>
      <c r="R475" s="25">
        <f t="shared" si="59"/>
        <v>0.50666666666666671</v>
      </c>
      <c r="S475" s="25">
        <f t="shared" si="59"/>
        <v>1.4933333333333334</v>
      </c>
      <c r="T475" s="27"/>
    </row>
    <row r="476" spans="1:20" ht="19.5">
      <c r="A476" s="20">
        <v>93</v>
      </c>
      <c r="B476" s="21" t="s">
        <v>553</v>
      </c>
      <c r="C476" s="21" t="s">
        <v>705</v>
      </c>
      <c r="D476" s="21"/>
      <c r="E476" s="21" t="s">
        <v>705</v>
      </c>
      <c r="F476" s="21"/>
      <c r="G476" s="23">
        <v>94</v>
      </c>
      <c r="H476" s="24">
        <f t="shared" si="54"/>
        <v>3</v>
      </c>
      <c r="I476" s="24">
        <f t="shared" si="55"/>
        <v>3.02</v>
      </c>
      <c r="J476" s="24">
        <f>H476*0.78/3</f>
        <v>0.77999999999999992</v>
      </c>
      <c r="K476" s="24">
        <f t="shared" si="56"/>
        <v>2.2400000000000002</v>
      </c>
      <c r="L476" s="25">
        <f t="shared" si="57"/>
        <v>0.25999999999999995</v>
      </c>
      <c r="M476" s="26">
        <f t="shared" si="57"/>
        <v>0.7466666666666667</v>
      </c>
      <c r="N476" s="25"/>
      <c r="O476" s="25">
        <f t="shared" si="58"/>
        <v>0.25999999999999995</v>
      </c>
      <c r="P476" s="25">
        <f t="shared" si="58"/>
        <v>0.7466666666666667</v>
      </c>
      <c r="Q476" s="25"/>
      <c r="R476" s="25">
        <f t="shared" si="59"/>
        <v>0.25999999999999995</v>
      </c>
      <c r="S476" s="25">
        <f t="shared" si="59"/>
        <v>0.7466666666666667</v>
      </c>
      <c r="T476" s="27"/>
    </row>
    <row r="477" spans="1:20" ht="19.5">
      <c r="A477" s="20">
        <v>94</v>
      </c>
      <c r="B477" s="21" t="s">
        <v>553</v>
      </c>
      <c r="C477" s="21" t="s">
        <v>665</v>
      </c>
      <c r="D477" s="21"/>
      <c r="E477" s="21" t="s">
        <v>706</v>
      </c>
      <c r="F477" s="21"/>
      <c r="G477" s="23">
        <v>139</v>
      </c>
      <c r="H477" s="24">
        <f t="shared" si="54"/>
        <v>5</v>
      </c>
      <c r="I477" s="24">
        <f t="shared" si="55"/>
        <v>5</v>
      </c>
      <c r="J477" s="24">
        <f>H477*0.76/3</f>
        <v>1.2666666666666666</v>
      </c>
      <c r="K477" s="24">
        <f t="shared" si="56"/>
        <v>3.7333333333333338</v>
      </c>
      <c r="L477" s="25">
        <f t="shared" si="57"/>
        <v>0.42222222222222222</v>
      </c>
      <c r="M477" s="26">
        <f t="shared" si="57"/>
        <v>1.2444444444444447</v>
      </c>
      <c r="N477" s="25"/>
      <c r="O477" s="25">
        <f t="shared" si="58"/>
        <v>0.42222222222222222</v>
      </c>
      <c r="P477" s="25">
        <f t="shared" si="58"/>
        <v>1.2444444444444447</v>
      </c>
      <c r="Q477" s="25"/>
      <c r="R477" s="25">
        <f t="shared" si="59"/>
        <v>0.42222222222222222</v>
      </c>
      <c r="S477" s="25">
        <f t="shared" si="59"/>
        <v>1.2444444444444447</v>
      </c>
      <c r="T477" s="27"/>
    </row>
    <row r="478" spans="1:20" ht="19.5">
      <c r="A478" s="20">
        <v>95</v>
      </c>
      <c r="B478" s="21" t="s">
        <v>553</v>
      </c>
      <c r="C478" s="21" t="s">
        <v>665</v>
      </c>
      <c r="D478" s="21"/>
      <c r="E478" s="21" t="s">
        <v>707</v>
      </c>
      <c r="F478" s="21"/>
      <c r="G478" s="23">
        <v>59</v>
      </c>
      <c r="H478" s="24">
        <f t="shared" si="54"/>
        <v>2</v>
      </c>
      <c r="I478" s="24">
        <f t="shared" si="55"/>
        <v>2.0133333333333336</v>
      </c>
      <c r="J478" s="24">
        <f>H478*0.78/3</f>
        <v>0.52</v>
      </c>
      <c r="K478" s="24">
        <f t="shared" si="56"/>
        <v>1.4933333333333334</v>
      </c>
      <c r="L478" s="25">
        <f t="shared" si="57"/>
        <v>0.17333333333333334</v>
      </c>
      <c r="M478" s="26">
        <f t="shared" si="57"/>
        <v>0.49777777777777782</v>
      </c>
      <c r="N478" s="25"/>
      <c r="O478" s="25">
        <f t="shared" si="58"/>
        <v>0.17333333333333334</v>
      </c>
      <c r="P478" s="25">
        <f t="shared" si="58"/>
        <v>0.49777777777777782</v>
      </c>
      <c r="Q478" s="25"/>
      <c r="R478" s="25">
        <f t="shared" si="59"/>
        <v>0.17333333333333334</v>
      </c>
      <c r="S478" s="25">
        <f t="shared" si="59"/>
        <v>0.49777777777777782</v>
      </c>
      <c r="T478" s="27"/>
    </row>
    <row r="479" spans="1:20" ht="19.5">
      <c r="A479" s="20">
        <v>96</v>
      </c>
      <c r="B479" s="21" t="s">
        <v>553</v>
      </c>
      <c r="C479" s="21" t="s">
        <v>708</v>
      </c>
      <c r="D479" s="21"/>
      <c r="E479" s="21" t="s">
        <v>708</v>
      </c>
      <c r="F479" s="21"/>
      <c r="G479" s="23">
        <v>178</v>
      </c>
      <c r="H479" s="24">
        <f t="shared" si="54"/>
        <v>6</v>
      </c>
      <c r="I479" s="24">
        <f t="shared" si="55"/>
        <v>6.0000000000000009</v>
      </c>
      <c r="J479" s="24">
        <f>H479*0.76/3</f>
        <v>1.5200000000000002</v>
      </c>
      <c r="K479" s="24">
        <f t="shared" si="56"/>
        <v>4.4800000000000004</v>
      </c>
      <c r="L479" s="25">
        <f t="shared" si="57"/>
        <v>0.50666666666666671</v>
      </c>
      <c r="M479" s="26">
        <f t="shared" si="57"/>
        <v>1.4933333333333334</v>
      </c>
      <c r="N479" s="25"/>
      <c r="O479" s="25">
        <f t="shared" si="58"/>
        <v>0.50666666666666671</v>
      </c>
      <c r="P479" s="25">
        <f t="shared" si="58"/>
        <v>1.4933333333333334</v>
      </c>
      <c r="Q479" s="25"/>
      <c r="R479" s="25">
        <f t="shared" si="59"/>
        <v>0.50666666666666671</v>
      </c>
      <c r="S479" s="25">
        <f t="shared" si="59"/>
        <v>1.4933333333333334</v>
      </c>
      <c r="T479" s="27"/>
    </row>
    <row r="480" spans="1:20" ht="19.5">
      <c r="A480" s="20">
        <v>97</v>
      </c>
      <c r="B480" s="21" t="s">
        <v>553</v>
      </c>
      <c r="C480" s="21" t="s">
        <v>598</v>
      </c>
      <c r="D480" s="21"/>
      <c r="E480" s="21" t="s">
        <v>709</v>
      </c>
      <c r="F480" s="21"/>
      <c r="G480" s="23">
        <v>22</v>
      </c>
      <c r="H480" s="24">
        <f t="shared" si="54"/>
        <v>1</v>
      </c>
      <c r="I480" s="24">
        <f t="shared" si="55"/>
        <v>1.0066666666666668</v>
      </c>
      <c r="J480" s="24">
        <f>H480*0.78/3</f>
        <v>0.26</v>
      </c>
      <c r="K480" s="24">
        <f t="shared" si="56"/>
        <v>0.7466666666666667</v>
      </c>
      <c r="L480" s="25">
        <f t="shared" si="57"/>
        <v>8.666666666666667E-2</v>
      </c>
      <c r="M480" s="26">
        <f t="shared" si="57"/>
        <v>0.24888888888888891</v>
      </c>
      <c r="N480" s="25"/>
      <c r="O480" s="25">
        <f t="shared" si="58"/>
        <v>8.666666666666667E-2</v>
      </c>
      <c r="P480" s="25">
        <f t="shared" si="58"/>
        <v>0.24888888888888891</v>
      </c>
      <c r="Q480" s="25"/>
      <c r="R480" s="25">
        <f t="shared" si="59"/>
        <v>8.666666666666667E-2</v>
      </c>
      <c r="S480" s="25">
        <f t="shared" si="59"/>
        <v>0.24888888888888891</v>
      </c>
      <c r="T480" s="27"/>
    </row>
    <row r="481" spans="1:20" ht="19.5">
      <c r="A481" s="20">
        <v>98</v>
      </c>
      <c r="B481" s="21" t="s">
        <v>553</v>
      </c>
      <c r="C481" s="21" t="s">
        <v>662</v>
      </c>
      <c r="D481" s="21"/>
      <c r="E481" s="21" t="s">
        <v>710</v>
      </c>
      <c r="F481" s="21"/>
      <c r="G481" s="23">
        <v>192</v>
      </c>
      <c r="H481" s="24">
        <f t="shared" si="54"/>
        <v>7</v>
      </c>
      <c r="I481" s="24">
        <f t="shared" si="55"/>
        <v>7.0000000000000009</v>
      </c>
      <c r="J481" s="24">
        <f>H481*0.76/3</f>
        <v>1.7733333333333334</v>
      </c>
      <c r="K481" s="24">
        <f t="shared" si="56"/>
        <v>5.2266666666666675</v>
      </c>
      <c r="L481" s="25">
        <f t="shared" si="57"/>
        <v>0.59111111111111114</v>
      </c>
      <c r="M481" s="26">
        <f t="shared" si="57"/>
        <v>1.7422222222222226</v>
      </c>
      <c r="N481" s="25"/>
      <c r="O481" s="25">
        <f t="shared" si="58"/>
        <v>0.59111111111111114</v>
      </c>
      <c r="P481" s="25">
        <f t="shared" si="58"/>
        <v>1.7422222222222226</v>
      </c>
      <c r="Q481" s="25"/>
      <c r="R481" s="25">
        <f t="shared" si="59"/>
        <v>0.59111111111111114</v>
      </c>
      <c r="S481" s="25">
        <f t="shared" si="59"/>
        <v>1.7422222222222226</v>
      </c>
      <c r="T481" s="27"/>
    </row>
    <row r="482" spans="1:20" ht="19.5">
      <c r="A482" s="20">
        <v>99</v>
      </c>
      <c r="B482" s="21" t="s">
        <v>553</v>
      </c>
      <c r="C482" s="21"/>
      <c r="D482" s="21"/>
      <c r="E482" s="21" t="s">
        <v>711</v>
      </c>
      <c r="F482" s="21"/>
      <c r="G482" s="23">
        <v>51</v>
      </c>
      <c r="H482" s="24">
        <f t="shared" si="54"/>
        <v>2</v>
      </c>
      <c r="I482" s="24">
        <f t="shared" si="55"/>
        <v>2.0133333333333336</v>
      </c>
      <c r="J482" s="24">
        <f>H482*0.78/3</f>
        <v>0.52</v>
      </c>
      <c r="K482" s="24">
        <f t="shared" si="56"/>
        <v>1.4933333333333334</v>
      </c>
      <c r="L482" s="25">
        <f t="shared" si="57"/>
        <v>0.17333333333333334</v>
      </c>
      <c r="M482" s="26">
        <f t="shared" si="57"/>
        <v>0.49777777777777782</v>
      </c>
      <c r="N482" s="25"/>
      <c r="O482" s="25">
        <f t="shared" si="58"/>
        <v>0.17333333333333334</v>
      </c>
      <c r="P482" s="25">
        <f t="shared" si="58"/>
        <v>0.49777777777777782</v>
      </c>
      <c r="Q482" s="25"/>
      <c r="R482" s="25">
        <f t="shared" si="59"/>
        <v>0.17333333333333334</v>
      </c>
      <c r="S482" s="25">
        <f t="shared" si="59"/>
        <v>0.49777777777777782</v>
      </c>
      <c r="T482" s="27"/>
    </row>
    <row r="483" spans="1:20" ht="19.5">
      <c r="A483" s="20">
        <v>100</v>
      </c>
      <c r="B483" s="21" t="s">
        <v>553</v>
      </c>
      <c r="C483" s="21" t="s">
        <v>583</v>
      </c>
      <c r="D483" s="21"/>
      <c r="E483" s="21" t="s">
        <v>712</v>
      </c>
      <c r="F483" s="21"/>
      <c r="G483" s="23">
        <v>103</v>
      </c>
      <c r="H483" s="24">
        <f t="shared" si="54"/>
        <v>4</v>
      </c>
      <c r="I483" s="24">
        <f t="shared" si="55"/>
        <v>4</v>
      </c>
      <c r="J483" s="24">
        <f>H483*0.76/3</f>
        <v>1.0133333333333334</v>
      </c>
      <c r="K483" s="24">
        <f t="shared" si="56"/>
        <v>2.9866666666666668</v>
      </c>
      <c r="L483" s="25">
        <f t="shared" si="57"/>
        <v>0.33777777777777779</v>
      </c>
      <c r="M483" s="26">
        <f t="shared" si="57"/>
        <v>0.99555555555555564</v>
      </c>
      <c r="N483" s="25"/>
      <c r="O483" s="25">
        <f t="shared" si="58"/>
        <v>0.33777777777777779</v>
      </c>
      <c r="P483" s="25">
        <f t="shared" si="58"/>
        <v>0.99555555555555564</v>
      </c>
      <c r="Q483" s="25"/>
      <c r="R483" s="25">
        <f t="shared" si="59"/>
        <v>0.33777777777777779</v>
      </c>
      <c r="S483" s="25">
        <f t="shared" si="59"/>
        <v>0.99555555555555564</v>
      </c>
      <c r="T483" s="27"/>
    </row>
    <row r="484" spans="1:20" ht="19.5">
      <c r="A484" s="20">
        <v>101</v>
      </c>
      <c r="B484" s="21" t="s">
        <v>553</v>
      </c>
      <c r="C484" s="21" t="s">
        <v>713</v>
      </c>
      <c r="D484" s="21"/>
      <c r="E484" s="21" t="s">
        <v>714</v>
      </c>
      <c r="F484" s="21"/>
      <c r="G484" s="23">
        <v>205</v>
      </c>
      <c r="H484" s="24">
        <f t="shared" si="54"/>
        <v>7</v>
      </c>
      <c r="I484" s="24">
        <f t="shared" si="55"/>
        <v>7.0000000000000009</v>
      </c>
      <c r="J484" s="24">
        <f>H484*0.76/3</f>
        <v>1.7733333333333334</v>
      </c>
      <c r="K484" s="24">
        <f t="shared" si="56"/>
        <v>5.2266666666666675</v>
      </c>
      <c r="L484" s="25">
        <f t="shared" si="57"/>
        <v>0.59111111111111114</v>
      </c>
      <c r="M484" s="26">
        <f t="shared" si="57"/>
        <v>1.7422222222222226</v>
      </c>
      <c r="N484" s="25"/>
      <c r="O484" s="25">
        <f t="shared" si="58"/>
        <v>0.59111111111111114</v>
      </c>
      <c r="P484" s="25">
        <f t="shared" si="58"/>
        <v>1.7422222222222226</v>
      </c>
      <c r="Q484" s="25"/>
      <c r="R484" s="25">
        <f t="shared" si="59"/>
        <v>0.59111111111111114</v>
      </c>
      <c r="S484" s="25">
        <f t="shared" si="59"/>
        <v>1.7422222222222226</v>
      </c>
      <c r="T484" s="27"/>
    </row>
    <row r="485" spans="1:20" ht="19.5">
      <c r="A485" s="20">
        <v>102</v>
      </c>
      <c r="B485" s="21" t="s">
        <v>553</v>
      </c>
      <c r="C485" s="21"/>
      <c r="D485" s="21"/>
      <c r="E485" s="21" t="s">
        <v>715</v>
      </c>
      <c r="F485" s="21"/>
      <c r="G485" s="23">
        <v>124</v>
      </c>
      <c r="H485" s="24">
        <f t="shared" si="54"/>
        <v>4</v>
      </c>
      <c r="I485" s="24">
        <f t="shared" si="55"/>
        <v>4</v>
      </c>
      <c r="J485" s="24">
        <f>H485*0.76/3</f>
        <v>1.0133333333333334</v>
      </c>
      <c r="K485" s="24">
        <f t="shared" si="56"/>
        <v>2.9866666666666668</v>
      </c>
      <c r="L485" s="25">
        <f t="shared" si="57"/>
        <v>0.33777777777777779</v>
      </c>
      <c r="M485" s="26">
        <f t="shared" si="57"/>
        <v>0.99555555555555564</v>
      </c>
      <c r="N485" s="25"/>
      <c r="O485" s="25">
        <f t="shared" si="58"/>
        <v>0.33777777777777779</v>
      </c>
      <c r="P485" s="25">
        <f t="shared" si="58"/>
        <v>0.99555555555555564</v>
      </c>
      <c r="Q485" s="25"/>
      <c r="R485" s="25">
        <f t="shared" si="59"/>
        <v>0.33777777777777779</v>
      </c>
      <c r="S485" s="25">
        <f t="shared" si="59"/>
        <v>0.99555555555555564</v>
      </c>
      <c r="T485" s="27"/>
    </row>
    <row r="486" spans="1:20" ht="19.5">
      <c r="A486" s="20">
        <v>103</v>
      </c>
      <c r="B486" s="21" t="s">
        <v>553</v>
      </c>
      <c r="C486" s="21"/>
      <c r="D486" s="21"/>
      <c r="E486" s="38" t="s">
        <v>716</v>
      </c>
      <c r="F486" s="38"/>
      <c r="G486" s="23">
        <v>80</v>
      </c>
      <c r="H486" s="24">
        <f t="shared" si="54"/>
        <v>3</v>
      </c>
      <c r="I486" s="24">
        <f t="shared" si="55"/>
        <v>3.02</v>
      </c>
      <c r="J486" s="24">
        <f t="shared" ref="J486:J488" si="63">H486*0.78/3</f>
        <v>0.77999999999999992</v>
      </c>
      <c r="K486" s="24">
        <f t="shared" si="56"/>
        <v>2.2400000000000002</v>
      </c>
      <c r="L486" s="25">
        <f t="shared" si="57"/>
        <v>0.25999999999999995</v>
      </c>
      <c r="M486" s="26">
        <f t="shared" si="57"/>
        <v>0.7466666666666667</v>
      </c>
      <c r="N486" s="25"/>
      <c r="O486" s="25">
        <f t="shared" si="58"/>
        <v>0.25999999999999995</v>
      </c>
      <c r="P486" s="25">
        <f t="shared" si="58"/>
        <v>0.7466666666666667</v>
      </c>
      <c r="Q486" s="25"/>
      <c r="R486" s="25">
        <f t="shared" si="59"/>
        <v>0.25999999999999995</v>
      </c>
      <c r="S486" s="25">
        <f t="shared" si="59"/>
        <v>0.7466666666666667</v>
      </c>
      <c r="T486" s="27"/>
    </row>
    <row r="487" spans="1:20" ht="19.5">
      <c r="A487" s="20">
        <v>104</v>
      </c>
      <c r="B487" s="21" t="s">
        <v>553</v>
      </c>
      <c r="C487" s="21" t="s">
        <v>560</v>
      </c>
      <c r="D487" s="21"/>
      <c r="E487" s="21" t="s">
        <v>228</v>
      </c>
      <c r="F487" s="21"/>
      <c r="G487" s="23">
        <v>92</v>
      </c>
      <c r="H487" s="24">
        <f t="shared" si="54"/>
        <v>3</v>
      </c>
      <c r="I487" s="24">
        <f t="shared" si="55"/>
        <v>3.02</v>
      </c>
      <c r="J487" s="24">
        <f t="shared" si="63"/>
        <v>0.77999999999999992</v>
      </c>
      <c r="K487" s="24">
        <f t="shared" si="56"/>
        <v>2.2400000000000002</v>
      </c>
      <c r="L487" s="25">
        <f t="shared" si="57"/>
        <v>0.25999999999999995</v>
      </c>
      <c r="M487" s="26">
        <f t="shared" si="57"/>
        <v>0.7466666666666667</v>
      </c>
      <c r="N487" s="25"/>
      <c r="O487" s="25">
        <f t="shared" si="58"/>
        <v>0.25999999999999995</v>
      </c>
      <c r="P487" s="25">
        <f t="shared" si="58"/>
        <v>0.7466666666666667</v>
      </c>
      <c r="Q487" s="25"/>
      <c r="R487" s="25">
        <f t="shared" si="59"/>
        <v>0.25999999999999995</v>
      </c>
      <c r="S487" s="25">
        <f t="shared" si="59"/>
        <v>0.7466666666666667</v>
      </c>
      <c r="T487" s="27"/>
    </row>
    <row r="488" spans="1:20" ht="19.5">
      <c r="A488" s="20">
        <v>105</v>
      </c>
      <c r="B488" s="21" t="s">
        <v>553</v>
      </c>
      <c r="C488" s="21"/>
      <c r="D488" s="21"/>
      <c r="E488" s="21" t="s">
        <v>717</v>
      </c>
      <c r="F488" s="21"/>
      <c r="G488" s="23">
        <v>76</v>
      </c>
      <c r="H488" s="24">
        <f t="shared" si="54"/>
        <v>3</v>
      </c>
      <c r="I488" s="24">
        <f t="shared" si="55"/>
        <v>3.02</v>
      </c>
      <c r="J488" s="24">
        <f t="shared" si="63"/>
        <v>0.77999999999999992</v>
      </c>
      <c r="K488" s="24">
        <f t="shared" si="56"/>
        <v>2.2400000000000002</v>
      </c>
      <c r="L488" s="25">
        <f t="shared" si="57"/>
        <v>0.25999999999999995</v>
      </c>
      <c r="M488" s="26">
        <f t="shared" si="57"/>
        <v>0.7466666666666667</v>
      </c>
      <c r="N488" s="25"/>
      <c r="O488" s="25">
        <f t="shared" si="58"/>
        <v>0.25999999999999995</v>
      </c>
      <c r="P488" s="25">
        <f t="shared" si="58"/>
        <v>0.7466666666666667</v>
      </c>
      <c r="Q488" s="25"/>
      <c r="R488" s="25">
        <f t="shared" si="59"/>
        <v>0.25999999999999995</v>
      </c>
      <c r="S488" s="25">
        <f t="shared" si="59"/>
        <v>0.7466666666666667</v>
      </c>
      <c r="T488" s="27"/>
    </row>
    <row r="489" spans="1:20" ht="18.75">
      <c r="A489" s="20"/>
      <c r="B489" s="29"/>
      <c r="C489" s="29"/>
      <c r="D489" s="29"/>
      <c r="E489" s="22" t="s">
        <v>222</v>
      </c>
      <c r="F489" s="22"/>
      <c r="G489" s="42">
        <f>SUM(G384:G488)</f>
        <v>17057</v>
      </c>
      <c r="H489" s="49">
        <f t="shared" ref="H489" si="64">SUM(H384:H488)</f>
        <v>616</v>
      </c>
      <c r="I489" s="49">
        <f>SUM(I384:I488)</f>
        <v>616.25999999999976</v>
      </c>
      <c r="J489" s="49">
        <f>SUM(J384:J488)</f>
        <v>156.31333333333336</v>
      </c>
      <c r="K489" s="49">
        <f>SUM(K384:K488)</f>
        <v>459.94666666666723</v>
      </c>
      <c r="L489" s="29">
        <f>SUM(L384:L488)</f>
        <v>52.104444444444454</v>
      </c>
      <c r="M489" s="29">
        <f>SUM(M384:M488)</f>
        <v>153.31555555555565</v>
      </c>
      <c r="N489" s="27"/>
      <c r="O489" s="29">
        <f>SUM(O384:O488)</f>
        <v>52.104444444444454</v>
      </c>
      <c r="P489" s="29">
        <f>SUM(P384:P488)</f>
        <v>153.31555555555565</v>
      </c>
      <c r="Q489" s="27"/>
      <c r="R489" s="29">
        <f>SUM(R384:R488)</f>
        <v>52.104444444444454</v>
      </c>
      <c r="S489" s="29">
        <f>SUM(S384:S488)</f>
        <v>153.31555555555565</v>
      </c>
      <c r="T489" s="27"/>
    </row>
    <row r="490" spans="1:20" ht="18.75">
      <c r="A490" s="50"/>
      <c r="B490" s="44"/>
      <c r="C490" s="44"/>
      <c r="D490" s="44"/>
      <c r="E490" s="45"/>
      <c r="F490" s="45"/>
      <c r="G490" s="46"/>
      <c r="H490" s="34"/>
      <c r="I490" s="34"/>
      <c r="J490" s="34"/>
      <c r="K490" s="34"/>
      <c r="L490" s="35"/>
      <c r="M490" s="35"/>
      <c r="N490" s="35"/>
      <c r="O490" s="35"/>
      <c r="P490" s="35"/>
      <c r="Q490" s="35"/>
      <c r="R490" s="35"/>
      <c r="S490" s="35"/>
      <c r="T490" s="35"/>
    </row>
    <row r="491" spans="1:20" ht="19.5">
      <c r="A491" s="20">
        <v>1</v>
      </c>
      <c r="B491" s="21" t="s">
        <v>718</v>
      </c>
      <c r="C491" s="22" t="s">
        <v>719</v>
      </c>
      <c r="D491" s="22"/>
      <c r="E491" s="22" t="s">
        <v>720</v>
      </c>
      <c r="F491" s="22"/>
      <c r="G491" s="23">
        <v>194</v>
      </c>
      <c r="H491" s="24">
        <f t="shared" ref="H491:H554" si="65">ROUND(G491*60/100*60*0.001,0)</f>
        <v>7</v>
      </c>
      <c r="I491" s="24">
        <f t="shared" ref="I491:I554" si="66">J491+K491</f>
        <v>7.0466666666666677</v>
      </c>
      <c r="J491" s="24">
        <f>H491*0.78/3</f>
        <v>1.82</v>
      </c>
      <c r="K491" s="24">
        <f t="shared" ref="K491:K554" si="67">H491*2.24/3</f>
        <v>5.2266666666666675</v>
      </c>
      <c r="L491" s="25">
        <f t="shared" ref="L491:M554" si="68">J491/3</f>
        <v>0.60666666666666669</v>
      </c>
      <c r="M491" s="26">
        <f t="shared" si="68"/>
        <v>1.7422222222222226</v>
      </c>
      <c r="N491" s="25"/>
      <c r="O491" s="25">
        <f t="shared" ref="O491:P554" si="69">J491/3</f>
        <v>0.60666666666666669</v>
      </c>
      <c r="P491" s="25">
        <f t="shared" si="69"/>
        <v>1.7422222222222226</v>
      </c>
      <c r="Q491" s="25"/>
      <c r="R491" s="25">
        <f t="shared" ref="R491:S554" si="70">J491/3</f>
        <v>0.60666666666666669</v>
      </c>
      <c r="S491" s="25">
        <f t="shared" si="70"/>
        <v>1.7422222222222226</v>
      </c>
      <c r="T491" s="27"/>
    </row>
    <row r="492" spans="1:20" ht="19.5">
      <c r="A492" s="20">
        <v>2</v>
      </c>
      <c r="B492" s="21" t="s">
        <v>718</v>
      </c>
      <c r="C492" s="22" t="s">
        <v>721</v>
      </c>
      <c r="D492" s="22"/>
      <c r="E492" s="22" t="s">
        <v>722</v>
      </c>
      <c r="F492" s="22"/>
      <c r="G492" s="23">
        <v>204</v>
      </c>
      <c r="H492" s="24">
        <f t="shared" si="65"/>
        <v>7</v>
      </c>
      <c r="I492" s="24">
        <f t="shared" si="66"/>
        <v>7.0466666666666677</v>
      </c>
      <c r="J492" s="24">
        <f t="shared" ref="J492:J555" si="71">H492*0.78/3</f>
        <v>1.82</v>
      </c>
      <c r="K492" s="24">
        <f t="shared" si="67"/>
        <v>5.2266666666666675</v>
      </c>
      <c r="L492" s="25">
        <f t="shared" si="68"/>
        <v>0.60666666666666669</v>
      </c>
      <c r="M492" s="26">
        <f t="shared" si="68"/>
        <v>1.7422222222222226</v>
      </c>
      <c r="N492" s="25"/>
      <c r="O492" s="25">
        <f t="shared" si="69"/>
        <v>0.60666666666666669</v>
      </c>
      <c r="P492" s="25">
        <f t="shared" si="69"/>
        <v>1.7422222222222226</v>
      </c>
      <c r="Q492" s="25"/>
      <c r="R492" s="25">
        <f t="shared" si="70"/>
        <v>0.60666666666666669</v>
      </c>
      <c r="S492" s="25">
        <f t="shared" si="70"/>
        <v>1.7422222222222226</v>
      </c>
      <c r="T492" s="27"/>
    </row>
    <row r="493" spans="1:20" ht="19.5">
      <c r="A493" s="20">
        <v>3</v>
      </c>
      <c r="B493" s="21" t="s">
        <v>718</v>
      </c>
      <c r="C493" s="22" t="s">
        <v>723</v>
      </c>
      <c r="D493" s="22"/>
      <c r="E493" s="22" t="s">
        <v>724</v>
      </c>
      <c r="F493" s="22"/>
      <c r="G493" s="23">
        <v>225</v>
      </c>
      <c r="H493" s="24">
        <f t="shared" si="65"/>
        <v>8</v>
      </c>
      <c r="I493" s="24">
        <f t="shared" si="66"/>
        <v>8.0533333333333346</v>
      </c>
      <c r="J493" s="24">
        <f t="shared" si="71"/>
        <v>2.08</v>
      </c>
      <c r="K493" s="24">
        <f t="shared" si="67"/>
        <v>5.9733333333333336</v>
      </c>
      <c r="L493" s="25">
        <f t="shared" si="68"/>
        <v>0.69333333333333336</v>
      </c>
      <c r="M493" s="26">
        <f t="shared" si="68"/>
        <v>1.9911111111111113</v>
      </c>
      <c r="N493" s="25"/>
      <c r="O493" s="25">
        <f t="shared" si="69"/>
        <v>0.69333333333333336</v>
      </c>
      <c r="P493" s="25">
        <f t="shared" si="69"/>
        <v>1.9911111111111113</v>
      </c>
      <c r="Q493" s="25"/>
      <c r="R493" s="25">
        <f t="shared" si="70"/>
        <v>0.69333333333333336</v>
      </c>
      <c r="S493" s="25">
        <f t="shared" si="70"/>
        <v>1.9911111111111113</v>
      </c>
      <c r="T493" s="27"/>
    </row>
    <row r="494" spans="1:20" ht="19.5">
      <c r="A494" s="20">
        <v>4</v>
      </c>
      <c r="B494" s="21" t="s">
        <v>718</v>
      </c>
      <c r="C494" s="22" t="s">
        <v>725</v>
      </c>
      <c r="D494" s="22"/>
      <c r="E494" s="22" t="s">
        <v>726</v>
      </c>
      <c r="F494" s="22"/>
      <c r="G494" s="23">
        <v>173</v>
      </c>
      <c r="H494" s="24">
        <f t="shared" si="65"/>
        <v>6</v>
      </c>
      <c r="I494" s="24">
        <f t="shared" si="66"/>
        <v>6.04</v>
      </c>
      <c r="J494" s="24">
        <f t="shared" si="71"/>
        <v>1.5599999999999998</v>
      </c>
      <c r="K494" s="24">
        <f t="shared" si="67"/>
        <v>4.4800000000000004</v>
      </c>
      <c r="L494" s="25">
        <f t="shared" si="68"/>
        <v>0.51999999999999991</v>
      </c>
      <c r="M494" s="26">
        <f t="shared" si="68"/>
        <v>1.4933333333333334</v>
      </c>
      <c r="N494" s="25"/>
      <c r="O494" s="25">
        <f t="shared" si="69"/>
        <v>0.51999999999999991</v>
      </c>
      <c r="P494" s="25">
        <f t="shared" si="69"/>
        <v>1.4933333333333334</v>
      </c>
      <c r="Q494" s="25"/>
      <c r="R494" s="25">
        <f t="shared" si="70"/>
        <v>0.51999999999999991</v>
      </c>
      <c r="S494" s="25">
        <f t="shared" si="70"/>
        <v>1.4933333333333334</v>
      </c>
      <c r="T494" s="27"/>
    </row>
    <row r="495" spans="1:20" ht="19.5">
      <c r="A495" s="20">
        <v>5</v>
      </c>
      <c r="B495" s="21" t="s">
        <v>718</v>
      </c>
      <c r="C495" s="22" t="s">
        <v>727</v>
      </c>
      <c r="D495" s="22"/>
      <c r="E495" s="22" t="s">
        <v>728</v>
      </c>
      <c r="F495" s="22"/>
      <c r="G495" s="23">
        <v>126</v>
      </c>
      <c r="H495" s="24">
        <f t="shared" si="65"/>
        <v>5</v>
      </c>
      <c r="I495" s="24">
        <f t="shared" si="66"/>
        <v>5.0333333333333341</v>
      </c>
      <c r="J495" s="24">
        <f t="shared" si="71"/>
        <v>1.3</v>
      </c>
      <c r="K495" s="24">
        <f t="shared" si="67"/>
        <v>3.7333333333333338</v>
      </c>
      <c r="L495" s="25">
        <f t="shared" si="68"/>
        <v>0.43333333333333335</v>
      </c>
      <c r="M495" s="26">
        <f t="shared" si="68"/>
        <v>1.2444444444444447</v>
      </c>
      <c r="N495" s="25"/>
      <c r="O495" s="25">
        <f t="shared" si="69"/>
        <v>0.43333333333333335</v>
      </c>
      <c r="P495" s="25">
        <f t="shared" si="69"/>
        <v>1.2444444444444447</v>
      </c>
      <c r="Q495" s="25"/>
      <c r="R495" s="25">
        <f t="shared" si="70"/>
        <v>0.43333333333333335</v>
      </c>
      <c r="S495" s="25">
        <f t="shared" si="70"/>
        <v>1.2444444444444447</v>
      </c>
      <c r="T495" s="27"/>
    </row>
    <row r="496" spans="1:20" ht="19.5">
      <c r="A496" s="20">
        <v>6</v>
      </c>
      <c r="B496" s="21" t="s">
        <v>718</v>
      </c>
      <c r="C496" s="22" t="s">
        <v>729</v>
      </c>
      <c r="D496" s="22"/>
      <c r="E496" s="22" t="s">
        <v>730</v>
      </c>
      <c r="F496" s="22"/>
      <c r="G496" s="23">
        <v>135</v>
      </c>
      <c r="H496" s="24">
        <f t="shared" si="65"/>
        <v>5</v>
      </c>
      <c r="I496" s="24">
        <f t="shared" si="66"/>
        <v>5.0333333333333341</v>
      </c>
      <c r="J496" s="24">
        <f t="shared" si="71"/>
        <v>1.3</v>
      </c>
      <c r="K496" s="24">
        <f t="shared" si="67"/>
        <v>3.7333333333333338</v>
      </c>
      <c r="L496" s="25">
        <f t="shared" si="68"/>
        <v>0.43333333333333335</v>
      </c>
      <c r="M496" s="26">
        <f t="shared" si="68"/>
        <v>1.2444444444444447</v>
      </c>
      <c r="N496" s="25"/>
      <c r="O496" s="25">
        <f t="shared" si="69"/>
        <v>0.43333333333333335</v>
      </c>
      <c r="P496" s="25">
        <f t="shared" si="69"/>
        <v>1.2444444444444447</v>
      </c>
      <c r="Q496" s="25"/>
      <c r="R496" s="25">
        <f t="shared" si="70"/>
        <v>0.43333333333333335</v>
      </c>
      <c r="S496" s="25">
        <f t="shared" si="70"/>
        <v>1.2444444444444447</v>
      </c>
      <c r="T496" s="27"/>
    </row>
    <row r="497" spans="1:20" ht="19.5">
      <c r="A497" s="20">
        <v>7</v>
      </c>
      <c r="B497" s="21" t="s">
        <v>718</v>
      </c>
      <c r="C497" s="22" t="s">
        <v>729</v>
      </c>
      <c r="D497" s="22"/>
      <c r="E497" s="22" t="s">
        <v>731</v>
      </c>
      <c r="F497" s="22"/>
      <c r="G497" s="23">
        <v>131</v>
      </c>
      <c r="H497" s="24">
        <f t="shared" si="65"/>
        <v>5</v>
      </c>
      <c r="I497" s="24">
        <f t="shared" si="66"/>
        <v>5.0333333333333341</v>
      </c>
      <c r="J497" s="24">
        <f t="shared" si="71"/>
        <v>1.3</v>
      </c>
      <c r="K497" s="24">
        <f t="shared" si="67"/>
        <v>3.7333333333333338</v>
      </c>
      <c r="L497" s="25">
        <f t="shared" si="68"/>
        <v>0.43333333333333335</v>
      </c>
      <c r="M497" s="26">
        <f t="shared" si="68"/>
        <v>1.2444444444444447</v>
      </c>
      <c r="N497" s="25"/>
      <c r="O497" s="25">
        <f t="shared" si="69"/>
        <v>0.43333333333333335</v>
      </c>
      <c r="P497" s="25">
        <f t="shared" si="69"/>
        <v>1.2444444444444447</v>
      </c>
      <c r="Q497" s="25"/>
      <c r="R497" s="25">
        <f t="shared" si="70"/>
        <v>0.43333333333333335</v>
      </c>
      <c r="S497" s="25">
        <f t="shared" si="70"/>
        <v>1.2444444444444447</v>
      </c>
      <c r="T497" s="27"/>
    </row>
    <row r="498" spans="1:20" ht="19.5">
      <c r="A498" s="20">
        <v>8</v>
      </c>
      <c r="B498" s="21" t="s">
        <v>718</v>
      </c>
      <c r="C498" s="22" t="s">
        <v>411</v>
      </c>
      <c r="D498" s="22"/>
      <c r="E498" s="22" t="s">
        <v>732</v>
      </c>
      <c r="F498" s="22"/>
      <c r="G498" s="23">
        <v>62</v>
      </c>
      <c r="H498" s="24">
        <f t="shared" si="65"/>
        <v>2</v>
      </c>
      <c r="I498" s="24">
        <f t="shared" si="66"/>
        <v>2.0133333333333336</v>
      </c>
      <c r="J498" s="24">
        <f t="shared" si="71"/>
        <v>0.52</v>
      </c>
      <c r="K498" s="24">
        <f t="shared" si="67"/>
        <v>1.4933333333333334</v>
      </c>
      <c r="L498" s="25">
        <f t="shared" si="68"/>
        <v>0.17333333333333334</v>
      </c>
      <c r="M498" s="26">
        <f t="shared" si="68"/>
        <v>0.49777777777777782</v>
      </c>
      <c r="N498" s="25"/>
      <c r="O498" s="25">
        <f t="shared" si="69"/>
        <v>0.17333333333333334</v>
      </c>
      <c r="P498" s="25">
        <f t="shared" si="69"/>
        <v>0.49777777777777782</v>
      </c>
      <c r="Q498" s="25"/>
      <c r="R498" s="25">
        <f t="shared" si="70"/>
        <v>0.17333333333333334</v>
      </c>
      <c r="S498" s="25">
        <f t="shared" si="70"/>
        <v>0.49777777777777782</v>
      </c>
      <c r="T498" s="27"/>
    </row>
    <row r="499" spans="1:20" ht="19.5">
      <c r="A499" s="20">
        <v>9</v>
      </c>
      <c r="B499" s="21" t="s">
        <v>718</v>
      </c>
      <c r="C499" s="22" t="s">
        <v>733</v>
      </c>
      <c r="D499" s="22"/>
      <c r="E499" s="22" t="s">
        <v>734</v>
      </c>
      <c r="F499" s="22"/>
      <c r="G499" s="23">
        <v>108</v>
      </c>
      <c r="H499" s="24">
        <f t="shared" si="65"/>
        <v>4</v>
      </c>
      <c r="I499" s="24">
        <f t="shared" si="66"/>
        <v>4.0266666666666673</v>
      </c>
      <c r="J499" s="24">
        <f t="shared" si="71"/>
        <v>1.04</v>
      </c>
      <c r="K499" s="24">
        <f t="shared" si="67"/>
        <v>2.9866666666666668</v>
      </c>
      <c r="L499" s="25">
        <f t="shared" si="68"/>
        <v>0.34666666666666668</v>
      </c>
      <c r="M499" s="26">
        <f t="shared" si="68"/>
        <v>0.99555555555555564</v>
      </c>
      <c r="N499" s="25"/>
      <c r="O499" s="25">
        <f t="shared" si="69"/>
        <v>0.34666666666666668</v>
      </c>
      <c r="P499" s="25">
        <f t="shared" si="69"/>
        <v>0.99555555555555564</v>
      </c>
      <c r="Q499" s="25"/>
      <c r="R499" s="25">
        <f t="shared" si="70"/>
        <v>0.34666666666666668</v>
      </c>
      <c r="S499" s="25">
        <f t="shared" si="70"/>
        <v>0.99555555555555564</v>
      </c>
      <c r="T499" s="27"/>
    </row>
    <row r="500" spans="1:20" ht="19.5">
      <c r="A500" s="20">
        <v>10</v>
      </c>
      <c r="B500" s="21" t="s">
        <v>718</v>
      </c>
      <c r="C500" s="22" t="s">
        <v>735</v>
      </c>
      <c r="D500" s="22"/>
      <c r="E500" s="22" t="s">
        <v>736</v>
      </c>
      <c r="F500" s="22"/>
      <c r="G500" s="23">
        <v>200</v>
      </c>
      <c r="H500" s="24">
        <f t="shared" si="65"/>
        <v>7</v>
      </c>
      <c r="I500" s="24">
        <f t="shared" si="66"/>
        <v>7.0466666666666677</v>
      </c>
      <c r="J500" s="24">
        <f t="shared" si="71"/>
        <v>1.82</v>
      </c>
      <c r="K500" s="24">
        <f t="shared" si="67"/>
        <v>5.2266666666666675</v>
      </c>
      <c r="L500" s="25">
        <f t="shared" si="68"/>
        <v>0.60666666666666669</v>
      </c>
      <c r="M500" s="26">
        <f t="shared" si="68"/>
        <v>1.7422222222222226</v>
      </c>
      <c r="N500" s="25"/>
      <c r="O500" s="25">
        <f t="shared" si="69"/>
        <v>0.60666666666666669</v>
      </c>
      <c r="P500" s="25">
        <f t="shared" si="69"/>
        <v>1.7422222222222226</v>
      </c>
      <c r="Q500" s="25"/>
      <c r="R500" s="25">
        <f t="shared" si="70"/>
        <v>0.60666666666666669</v>
      </c>
      <c r="S500" s="25">
        <f t="shared" si="70"/>
        <v>1.7422222222222226</v>
      </c>
      <c r="T500" s="27"/>
    </row>
    <row r="501" spans="1:20" ht="19.5">
      <c r="A501" s="20">
        <v>11</v>
      </c>
      <c r="B501" s="21" t="s">
        <v>718</v>
      </c>
      <c r="C501" s="22" t="s">
        <v>737</v>
      </c>
      <c r="D501" s="22"/>
      <c r="E501" s="22" t="s">
        <v>738</v>
      </c>
      <c r="F501" s="22"/>
      <c r="G501" s="23">
        <v>132</v>
      </c>
      <c r="H501" s="24">
        <f t="shared" si="65"/>
        <v>5</v>
      </c>
      <c r="I501" s="24">
        <f t="shared" si="66"/>
        <v>5.0333333333333341</v>
      </c>
      <c r="J501" s="24">
        <f t="shared" si="71"/>
        <v>1.3</v>
      </c>
      <c r="K501" s="24">
        <f t="shared" si="67"/>
        <v>3.7333333333333338</v>
      </c>
      <c r="L501" s="25">
        <f t="shared" si="68"/>
        <v>0.43333333333333335</v>
      </c>
      <c r="M501" s="26">
        <f t="shared" si="68"/>
        <v>1.2444444444444447</v>
      </c>
      <c r="N501" s="25"/>
      <c r="O501" s="25">
        <f t="shared" si="69"/>
        <v>0.43333333333333335</v>
      </c>
      <c r="P501" s="25">
        <f t="shared" si="69"/>
        <v>1.2444444444444447</v>
      </c>
      <c r="Q501" s="25"/>
      <c r="R501" s="25">
        <f t="shared" si="70"/>
        <v>0.43333333333333335</v>
      </c>
      <c r="S501" s="25">
        <f t="shared" si="70"/>
        <v>1.2444444444444447</v>
      </c>
      <c r="T501" s="27"/>
    </row>
    <row r="502" spans="1:20" ht="19.5">
      <c r="A502" s="20">
        <v>12</v>
      </c>
      <c r="B502" s="21" t="s">
        <v>718</v>
      </c>
      <c r="C502" s="22" t="s">
        <v>739</v>
      </c>
      <c r="D502" s="22"/>
      <c r="E502" s="22" t="s">
        <v>740</v>
      </c>
      <c r="F502" s="22"/>
      <c r="G502" s="23">
        <v>183</v>
      </c>
      <c r="H502" s="24">
        <f t="shared" si="65"/>
        <v>7</v>
      </c>
      <c r="I502" s="24">
        <f t="shared" si="66"/>
        <v>7.0466666666666677</v>
      </c>
      <c r="J502" s="24">
        <f t="shared" si="71"/>
        <v>1.82</v>
      </c>
      <c r="K502" s="24">
        <f t="shared" si="67"/>
        <v>5.2266666666666675</v>
      </c>
      <c r="L502" s="25">
        <f t="shared" si="68"/>
        <v>0.60666666666666669</v>
      </c>
      <c r="M502" s="26">
        <f t="shared" si="68"/>
        <v>1.7422222222222226</v>
      </c>
      <c r="N502" s="25"/>
      <c r="O502" s="25">
        <f t="shared" si="69"/>
        <v>0.60666666666666669</v>
      </c>
      <c r="P502" s="25">
        <f t="shared" si="69"/>
        <v>1.7422222222222226</v>
      </c>
      <c r="Q502" s="25"/>
      <c r="R502" s="25">
        <f t="shared" si="70"/>
        <v>0.60666666666666669</v>
      </c>
      <c r="S502" s="25">
        <f t="shared" si="70"/>
        <v>1.7422222222222226</v>
      </c>
      <c r="T502" s="27"/>
    </row>
    <row r="503" spans="1:20" ht="19.5">
      <c r="A503" s="51">
        <v>13</v>
      </c>
      <c r="B503" s="52" t="s">
        <v>718</v>
      </c>
      <c r="C503" s="53" t="s">
        <v>741</v>
      </c>
      <c r="D503" s="53"/>
      <c r="E503" s="53" t="s">
        <v>742</v>
      </c>
      <c r="F503" s="53"/>
      <c r="G503" s="54">
        <v>172</v>
      </c>
      <c r="H503" s="24">
        <f t="shared" si="65"/>
        <v>6</v>
      </c>
      <c r="I503" s="24">
        <f t="shared" si="66"/>
        <v>6.04</v>
      </c>
      <c r="J503" s="24">
        <f t="shared" si="71"/>
        <v>1.5599999999999998</v>
      </c>
      <c r="K503" s="24">
        <f t="shared" si="67"/>
        <v>4.4800000000000004</v>
      </c>
      <c r="L503" s="25">
        <f t="shared" si="68"/>
        <v>0.51999999999999991</v>
      </c>
      <c r="M503" s="26">
        <f t="shared" si="68"/>
        <v>1.4933333333333334</v>
      </c>
      <c r="N503" s="25"/>
      <c r="O503" s="25">
        <f t="shared" si="69"/>
        <v>0.51999999999999991</v>
      </c>
      <c r="P503" s="25">
        <f t="shared" si="69"/>
        <v>1.4933333333333334</v>
      </c>
      <c r="Q503" s="25"/>
      <c r="R503" s="25">
        <f t="shared" si="70"/>
        <v>0.51999999999999991</v>
      </c>
      <c r="S503" s="25">
        <f t="shared" si="70"/>
        <v>1.4933333333333334</v>
      </c>
      <c r="T503" s="31"/>
    </row>
    <row r="504" spans="1:20" ht="19.5">
      <c r="A504" s="51">
        <v>14</v>
      </c>
      <c r="B504" s="52" t="s">
        <v>718</v>
      </c>
      <c r="C504" s="53" t="s">
        <v>741</v>
      </c>
      <c r="D504" s="53"/>
      <c r="E504" s="53" t="s">
        <v>743</v>
      </c>
      <c r="F504" s="53"/>
      <c r="G504" s="54">
        <v>50</v>
      </c>
      <c r="H504" s="24">
        <f t="shared" si="65"/>
        <v>2</v>
      </c>
      <c r="I504" s="24">
        <f t="shared" si="66"/>
        <v>2.0133333333333336</v>
      </c>
      <c r="J504" s="24">
        <f t="shared" si="71"/>
        <v>0.52</v>
      </c>
      <c r="K504" s="24">
        <f t="shared" si="67"/>
        <v>1.4933333333333334</v>
      </c>
      <c r="L504" s="25">
        <f t="shared" si="68"/>
        <v>0.17333333333333334</v>
      </c>
      <c r="M504" s="26">
        <f t="shared" si="68"/>
        <v>0.49777777777777782</v>
      </c>
      <c r="N504" s="25"/>
      <c r="O504" s="25">
        <f t="shared" si="69"/>
        <v>0.17333333333333334</v>
      </c>
      <c r="P504" s="25">
        <f t="shared" si="69"/>
        <v>0.49777777777777782</v>
      </c>
      <c r="Q504" s="25"/>
      <c r="R504" s="25">
        <f t="shared" si="70"/>
        <v>0.17333333333333334</v>
      </c>
      <c r="S504" s="25">
        <f t="shared" si="70"/>
        <v>0.49777777777777782</v>
      </c>
      <c r="T504" s="31"/>
    </row>
    <row r="505" spans="1:20" ht="19.5">
      <c r="A505" s="51">
        <v>15</v>
      </c>
      <c r="B505" s="52" t="s">
        <v>718</v>
      </c>
      <c r="C505" s="53" t="s">
        <v>741</v>
      </c>
      <c r="D505" s="53"/>
      <c r="E505" s="53" t="s">
        <v>744</v>
      </c>
      <c r="F505" s="53"/>
      <c r="G505" s="54">
        <v>125</v>
      </c>
      <c r="H505" s="24">
        <f t="shared" si="65"/>
        <v>5</v>
      </c>
      <c r="I505" s="24">
        <f t="shared" si="66"/>
        <v>5.0333333333333341</v>
      </c>
      <c r="J505" s="24">
        <f t="shared" si="71"/>
        <v>1.3</v>
      </c>
      <c r="K505" s="24">
        <f t="shared" si="67"/>
        <v>3.7333333333333338</v>
      </c>
      <c r="L505" s="25">
        <f t="shared" si="68"/>
        <v>0.43333333333333335</v>
      </c>
      <c r="M505" s="26">
        <f t="shared" si="68"/>
        <v>1.2444444444444447</v>
      </c>
      <c r="N505" s="25"/>
      <c r="O505" s="25">
        <f t="shared" si="69"/>
        <v>0.43333333333333335</v>
      </c>
      <c r="P505" s="25">
        <f t="shared" si="69"/>
        <v>1.2444444444444447</v>
      </c>
      <c r="Q505" s="25"/>
      <c r="R505" s="25">
        <f t="shared" si="70"/>
        <v>0.43333333333333335</v>
      </c>
      <c r="S505" s="25">
        <f t="shared" si="70"/>
        <v>1.2444444444444447</v>
      </c>
      <c r="T505" s="31"/>
    </row>
    <row r="506" spans="1:20" ht="19.5">
      <c r="A506" s="51">
        <v>16</v>
      </c>
      <c r="B506" s="52" t="s">
        <v>718</v>
      </c>
      <c r="C506" s="53" t="s">
        <v>745</v>
      </c>
      <c r="D506" s="53"/>
      <c r="E506" s="53" t="s">
        <v>746</v>
      </c>
      <c r="F506" s="53"/>
      <c r="G506" s="54">
        <v>160</v>
      </c>
      <c r="H506" s="24">
        <f t="shared" si="65"/>
        <v>6</v>
      </c>
      <c r="I506" s="24">
        <f t="shared" si="66"/>
        <v>6.04</v>
      </c>
      <c r="J506" s="24">
        <f t="shared" si="71"/>
        <v>1.5599999999999998</v>
      </c>
      <c r="K506" s="24">
        <f t="shared" si="67"/>
        <v>4.4800000000000004</v>
      </c>
      <c r="L506" s="25">
        <f t="shared" si="68"/>
        <v>0.51999999999999991</v>
      </c>
      <c r="M506" s="26">
        <f t="shared" si="68"/>
        <v>1.4933333333333334</v>
      </c>
      <c r="N506" s="25"/>
      <c r="O506" s="25">
        <f t="shared" si="69"/>
        <v>0.51999999999999991</v>
      </c>
      <c r="P506" s="25">
        <f t="shared" si="69"/>
        <v>1.4933333333333334</v>
      </c>
      <c r="Q506" s="25"/>
      <c r="R506" s="25">
        <f t="shared" si="70"/>
        <v>0.51999999999999991</v>
      </c>
      <c r="S506" s="25">
        <f t="shared" si="70"/>
        <v>1.4933333333333334</v>
      </c>
      <c r="T506" s="31"/>
    </row>
    <row r="507" spans="1:20" ht="19.5">
      <c r="A507" s="51">
        <v>17</v>
      </c>
      <c r="B507" s="52" t="s">
        <v>718</v>
      </c>
      <c r="C507" s="53" t="s">
        <v>747</v>
      </c>
      <c r="D507" s="53"/>
      <c r="E507" s="53" t="s">
        <v>748</v>
      </c>
      <c r="F507" s="53"/>
      <c r="G507" s="54">
        <v>124</v>
      </c>
      <c r="H507" s="24">
        <f t="shared" si="65"/>
        <v>4</v>
      </c>
      <c r="I507" s="24">
        <f t="shared" si="66"/>
        <v>4.0266666666666673</v>
      </c>
      <c r="J507" s="24">
        <f t="shared" si="71"/>
        <v>1.04</v>
      </c>
      <c r="K507" s="24">
        <f t="shared" si="67"/>
        <v>2.9866666666666668</v>
      </c>
      <c r="L507" s="25">
        <f t="shared" si="68"/>
        <v>0.34666666666666668</v>
      </c>
      <c r="M507" s="26">
        <f t="shared" si="68"/>
        <v>0.99555555555555564</v>
      </c>
      <c r="N507" s="25"/>
      <c r="O507" s="25">
        <f t="shared" si="69"/>
        <v>0.34666666666666668</v>
      </c>
      <c r="P507" s="25">
        <f t="shared" si="69"/>
        <v>0.99555555555555564</v>
      </c>
      <c r="Q507" s="25"/>
      <c r="R507" s="25">
        <f t="shared" si="70"/>
        <v>0.34666666666666668</v>
      </c>
      <c r="S507" s="25">
        <f t="shared" si="70"/>
        <v>0.99555555555555564</v>
      </c>
      <c r="T507" s="31"/>
    </row>
    <row r="508" spans="1:20" ht="19.5">
      <c r="A508" s="51">
        <v>18</v>
      </c>
      <c r="B508" s="52" t="s">
        <v>718</v>
      </c>
      <c r="C508" s="53" t="s">
        <v>749</v>
      </c>
      <c r="D508" s="53"/>
      <c r="E508" s="53" t="s">
        <v>750</v>
      </c>
      <c r="F508" s="53"/>
      <c r="G508" s="54">
        <v>99</v>
      </c>
      <c r="H508" s="24">
        <f t="shared" si="65"/>
        <v>4</v>
      </c>
      <c r="I508" s="24">
        <f t="shared" si="66"/>
        <v>4.0266666666666673</v>
      </c>
      <c r="J508" s="24">
        <f t="shared" si="71"/>
        <v>1.04</v>
      </c>
      <c r="K508" s="24">
        <f t="shared" si="67"/>
        <v>2.9866666666666668</v>
      </c>
      <c r="L508" s="25">
        <f t="shared" si="68"/>
        <v>0.34666666666666668</v>
      </c>
      <c r="M508" s="26">
        <f t="shared" si="68"/>
        <v>0.99555555555555564</v>
      </c>
      <c r="N508" s="25"/>
      <c r="O508" s="25">
        <f t="shared" si="69"/>
        <v>0.34666666666666668</v>
      </c>
      <c r="P508" s="25">
        <f t="shared" si="69"/>
        <v>0.99555555555555564</v>
      </c>
      <c r="Q508" s="25"/>
      <c r="R508" s="25">
        <f t="shared" si="70"/>
        <v>0.34666666666666668</v>
      </c>
      <c r="S508" s="25">
        <f t="shared" si="70"/>
        <v>0.99555555555555564</v>
      </c>
      <c r="T508" s="31"/>
    </row>
    <row r="509" spans="1:20" ht="19.5">
      <c r="A509" s="51">
        <v>19</v>
      </c>
      <c r="B509" s="52" t="s">
        <v>718</v>
      </c>
      <c r="C509" s="53" t="s">
        <v>751</v>
      </c>
      <c r="D509" s="53"/>
      <c r="E509" s="53" t="s">
        <v>752</v>
      </c>
      <c r="F509" s="53"/>
      <c r="G509" s="54">
        <v>179</v>
      </c>
      <c r="H509" s="24">
        <f t="shared" si="65"/>
        <v>6</v>
      </c>
      <c r="I509" s="24">
        <f t="shared" si="66"/>
        <v>6.04</v>
      </c>
      <c r="J509" s="24">
        <f t="shared" si="71"/>
        <v>1.5599999999999998</v>
      </c>
      <c r="K509" s="24">
        <f t="shared" si="67"/>
        <v>4.4800000000000004</v>
      </c>
      <c r="L509" s="25">
        <f t="shared" si="68"/>
        <v>0.51999999999999991</v>
      </c>
      <c r="M509" s="26">
        <f t="shared" si="68"/>
        <v>1.4933333333333334</v>
      </c>
      <c r="N509" s="25"/>
      <c r="O509" s="25">
        <f t="shared" si="69"/>
        <v>0.51999999999999991</v>
      </c>
      <c r="P509" s="25">
        <f t="shared" si="69"/>
        <v>1.4933333333333334</v>
      </c>
      <c r="Q509" s="25"/>
      <c r="R509" s="25">
        <f t="shared" si="70"/>
        <v>0.51999999999999991</v>
      </c>
      <c r="S509" s="25">
        <f t="shared" si="70"/>
        <v>1.4933333333333334</v>
      </c>
      <c r="T509" s="31"/>
    </row>
    <row r="510" spans="1:20" ht="19.5">
      <c r="A510" s="51">
        <v>20</v>
      </c>
      <c r="B510" s="52" t="s">
        <v>718</v>
      </c>
      <c r="C510" s="53" t="s">
        <v>751</v>
      </c>
      <c r="D510" s="53"/>
      <c r="E510" s="53" t="s">
        <v>753</v>
      </c>
      <c r="F510" s="53"/>
      <c r="G510" s="54">
        <v>63</v>
      </c>
      <c r="H510" s="24">
        <f t="shared" si="65"/>
        <v>2</v>
      </c>
      <c r="I510" s="24">
        <f t="shared" si="66"/>
        <v>2.0133333333333336</v>
      </c>
      <c r="J510" s="24">
        <f t="shared" si="71"/>
        <v>0.52</v>
      </c>
      <c r="K510" s="24">
        <f t="shared" si="67"/>
        <v>1.4933333333333334</v>
      </c>
      <c r="L510" s="25">
        <f t="shared" si="68"/>
        <v>0.17333333333333334</v>
      </c>
      <c r="M510" s="26">
        <f t="shared" si="68"/>
        <v>0.49777777777777782</v>
      </c>
      <c r="N510" s="25"/>
      <c r="O510" s="25">
        <f t="shared" si="69"/>
        <v>0.17333333333333334</v>
      </c>
      <c r="P510" s="25">
        <f t="shared" si="69"/>
        <v>0.49777777777777782</v>
      </c>
      <c r="Q510" s="25"/>
      <c r="R510" s="25">
        <f t="shared" si="70"/>
        <v>0.17333333333333334</v>
      </c>
      <c r="S510" s="25">
        <f t="shared" si="70"/>
        <v>0.49777777777777782</v>
      </c>
      <c r="T510" s="31"/>
    </row>
    <row r="511" spans="1:20" ht="19.5">
      <c r="A511" s="51">
        <v>21</v>
      </c>
      <c r="B511" s="52" t="s">
        <v>718</v>
      </c>
      <c r="C511" s="53" t="s">
        <v>754</v>
      </c>
      <c r="D511" s="53"/>
      <c r="E511" s="53" t="s">
        <v>755</v>
      </c>
      <c r="F511" s="53"/>
      <c r="G511" s="54">
        <v>108</v>
      </c>
      <c r="H511" s="24">
        <f t="shared" si="65"/>
        <v>4</v>
      </c>
      <c r="I511" s="24">
        <f t="shared" si="66"/>
        <v>4.0266666666666673</v>
      </c>
      <c r="J511" s="24">
        <f t="shared" si="71"/>
        <v>1.04</v>
      </c>
      <c r="K511" s="24">
        <f t="shared" si="67"/>
        <v>2.9866666666666668</v>
      </c>
      <c r="L511" s="25">
        <f t="shared" si="68"/>
        <v>0.34666666666666668</v>
      </c>
      <c r="M511" s="26">
        <f t="shared" si="68"/>
        <v>0.99555555555555564</v>
      </c>
      <c r="N511" s="25"/>
      <c r="O511" s="25">
        <f t="shared" si="69"/>
        <v>0.34666666666666668</v>
      </c>
      <c r="P511" s="25">
        <f t="shared" si="69"/>
        <v>0.99555555555555564</v>
      </c>
      <c r="Q511" s="25"/>
      <c r="R511" s="25">
        <f t="shared" si="70"/>
        <v>0.34666666666666668</v>
      </c>
      <c r="S511" s="25">
        <f t="shared" si="70"/>
        <v>0.99555555555555564</v>
      </c>
      <c r="T511" s="31"/>
    </row>
    <row r="512" spans="1:20" ht="19.5">
      <c r="A512" s="51">
        <v>22</v>
      </c>
      <c r="B512" s="52" t="s">
        <v>718</v>
      </c>
      <c r="C512" s="53" t="s">
        <v>756</v>
      </c>
      <c r="D512" s="53"/>
      <c r="E512" s="53" t="s">
        <v>757</v>
      </c>
      <c r="F512" s="53"/>
      <c r="G512" s="54">
        <v>116</v>
      </c>
      <c r="H512" s="24">
        <f t="shared" si="65"/>
        <v>4</v>
      </c>
      <c r="I512" s="24">
        <f t="shared" si="66"/>
        <v>4.0266666666666673</v>
      </c>
      <c r="J512" s="24">
        <f t="shared" si="71"/>
        <v>1.04</v>
      </c>
      <c r="K512" s="24">
        <f t="shared" si="67"/>
        <v>2.9866666666666668</v>
      </c>
      <c r="L512" s="25">
        <f t="shared" si="68"/>
        <v>0.34666666666666668</v>
      </c>
      <c r="M512" s="26">
        <f t="shared" si="68"/>
        <v>0.99555555555555564</v>
      </c>
      <c r="N512" s="25"/>
      <c r="O512" s="25">
        <f t="shared" si="69"/>
        <v>0.34666666666666668</v>
      </c>
      <c r="P512" s="25">
        <f t="shared" si="69"/>
        <v>0.99555555555555564</v>
      </c>
      <c r="Q512" s="25"/>
      <c r="R512" s="25">
        <f t="shared" si="70"/>
        <v>0.34666666666666668</v>
      </c>
      <c r="S512" s="25">
        <f t="shared" si="70"/>
        <v>0.99555555555555564</v>
      </c>
      <c r="T512" s="31"/>
    </row>
    <row r="513" spans="1:20" ht="19.5">
      <c r="A513" s="51">
        <v>23</v>
      </c>
      <c r="B513" s="52" t="s">
        <v>718</v>
      </c>
      <c r="C513" s="53" t="s">
        <v>756</v>
      </c>
      <c r="D513" s="53"/>
      <c r="E513" s="53" t="s">
        <v>758</v>
      </c>
      <c r="F513" s="53"/>
      <c r="G513" s="54">
        <v>97</v>
      </c>
      <c r="H513" s="24">
        <f t="shared" si="65"/>
        <v>3</v>
      </c>
      <c r="I513" s="24">
        <f t="shared" si="66"/>
        <v>3.02</v>
      </c>
      <c r="J513" s="24">
        <f t="shared" si="71"/>
        <v>0.77999999999999992</v>
      </c>
      <c r="K513" s="24">
        <f t="shared" si="67"/>
        <v>2.2400000000000002</v>
      </c>
      <c r="L513" s="25">
        <f t="shared" si="68"/>
        <v>0.25999999999999995</v>
      </c>
      <c r="M513" s="26">
        <f t="shared" si="68"/>
        <v>0.7466666666666667</v>
      </c>
      <c r="N513" s="25"/>
      <c r="O513" s="25">
        <f t="shared" si="69"/>
        <v>0.25999999999999995</v>
      </c>
      <c r="P513" s="25">
        <f t="shared" si="69"/>
        <v>0.7466666666666667</v>
      </c>
      <c r="Q513" s="25"/>
      <c r="R513" s="25">
        <f t="shared" si="70"/>
        <v>0.25999999999999995</v>
      </c>
      <c r="S513" s="25">
        <f t="shared" si="70"/>
        <v>0.7466666666666667</v>
      </c>
      <c r="T513" s="31"/>
    </row>
    <row r="514" spans="1:20" ht="19.5">
      <c r="A514" s="51">
        <v>24</v>
      </c>
      <c r="B514" s="52" t="s">
        <v>718</v>
      </c>
      <c r="C514" s="53" t="s">
        <v>759</v>
      </c>
      <c r="D514" s="53"/>
      <c r="E514" s="53" t="s">
        <v>760</v>
      </c>
      <c r="F514" s="53"/>
      <c r="G514" s="54">
        <v>109</v>
      </c>
      <c r="H514" s="24">
        <f t="shared" si="65"/>
        <v>4</v>
      </c>
      <c r="I514" s="24">
        <f t="shared" si="66"/>
        <v>4.0266666666666673</v>
      </c>
      <c r="J514" s="24">
        <f t="shared" si="71"/>
        <v>1.04</v>
      </c>
      <c r="K514" s="24">
        <f t="shared" si="67"/>
        <v>2.9866666666666668</v>
      </c>
      <c r="L514" s="25">
        <f t="shared" si="68"/>
        <v>0.34666666666666668</v>
      </c>
      <c r="M514" s="26">
        <f t="shared" si="68"/>
        <v>0.99555555555555564</v>
      </c>
      <c r="N514" s="25"/>
      <c r="O514" s="25">
        <f t="shared" si="69"/>
        <v>0.34666666666666668</v>
      </c>
      <c r="P514" s="25">
        <f t="shared" si="69"/>
        <v>0.99555555555555564</v>
      </c>
      <c r="Q514" s="25"/>
      <c r="R514" s="25">
        <f t="shared" si="70"/>
        <v>0.34666666666666668</v>
      </c>
      <c r="S514" s="25">
        <f t="shared" si="70"/>
        <v>0.99555555555555564</v>
      </c>
      <c r="T514" s="31"/>
    </row>
    <row r="515" spans="1:20" ht="19.5">
      <c r="A515" s="51">
        <v>25</v>
      </c>
      <c r="B515" s="52" t="s">
        <v>718</v>
      </c>
      <c r="C515" s="55" t="s">
        <v>761</v>
      </c>
      <c r="D515" s="55"/>
      <c r="E515" s="53" t="s">
        <v>762</v>
      </c>
      <c r="F515" s="53"/>
      <c r="G515" s="54">
        <v>175</v>
      </c>
      <c r="H515" s="24">
        <f t="shared" si="65"/>
        <v>6</v>
      </c>
      <c r="I515" s="24">
        <f t="shared" si="66"/>
        <v>6.04</v>
      </c>
      <c r="J515" s="24">
        <f t="shared" si="71"/>
        <v>1.5599999999999998</v>
      </c>
      <c r="K515" s="24">
        <f t="shared" si="67"/>
        <v>4.4800000000000004</v>
      </c>
      <c r="L515" s="25">
        <f t="shared" si="68"/>
        <v>0.51999999999999991</v>
      </c>
      <c r="M515" s="26">
        <f t="shared" si="68"/>
        <v>1.4933333333333334</v>
      </c>
      <c r="N515" s="25"/>
      <c r="O515" s="25">
        <f t="shared" si="69"/>
        <v>0.51999999999999991</v>
      </c>
      <c r="P515" s="25">
        <f t="shared" si="69"/>
        <v>1.4933333333333334</v>
      </c>
      <c r="Q515" s="25"/>
      <c r="R515" s="25">
        <f t="shared" si="70"/>
        <v>0.51999999999999991</v>
      </c>
      <c r="S515" s="25">
        <f t="shared" si="70"/>
        <v>1.4933333333333334</v>
      </c>
      <c r="T515" s="31"/>
    </row>
    <row r="516" spans="1:20" ht="19.5">
      <c r="A516" s="51">
        <v>26</v>
      </c>
      <c r="B516" s="52" t="s">
        <v>718</v>
      </c>
      <c r="C516" s="53" t="s">
        <v>763</v>
      </c>
      <c r="D516" s="53"/>
      <c r="E516" s="53" t="s">
        <v>764</v>
      </c>
      <c r="F516" s="53"/>
      <c r="G516" s="54">
        <v>118</v>
      </c>
      <c r="H516" s="24">
        <f t="shared" si="65"/>
        <v>4</v>
      </c>
      <c r="I516" s="24">
        <f t="shared" si="66"/>
        <v>4.0266666666666673</v>
      </c>
      <c r="J516" s="24">
        <f t="shared" si="71"/>
        <v>1.04</v>
      </c>
      <c r="K516" s="24">
        <f t="shared" si="67"/>
        <v>2.9866666666666668</v>
      </c>
      <c r="L516" s="25">
        <f t="shared" si="68"/>
        <v>0.34666666666666668</v>
      </c>
      <c r="M516" s="26">
        <f t="shared" si="68"/>
        <v>0.99555555555555564</v>
      </c>
      <c r="N516" s="25"/>
      <c r="O516" s="25">
        <f t="shared" si="69"/>
        <v>0.34666666666666668</v>
      </c>
      <c r="P516" s="25">
        <f t="shared" si="69"/>
        <v>0.99555555555555564</v>
      </c>
      <c r="Q516" s="25"/>
      <c r="R516" s="25">
        <f t="shared" si="70"/>
        <v>0.34666666666666668</v>
      </c>
      <c r="S516" s="25">
        <f t="shared" si="70"/>
        <v>0.99555555555555564</v>
      </c>
      <c r="T516" s="31"/>
    </row>
    <row r="517" spans="1:20" ht="19.5">
      <c r="A517" s="51">
        <v>27</v>
      </c>
      <c r="B517" s="52" t="s">
        <v>718</v>
      </c>
      <c r="C517" s="53" t="s">
        <v>765</v>
      </c>
      <c r="D517" s="53"/>
      <c r="E517" s="53" t="s">
        <v>766</v>
      </c>
      <c r="F517" s="53"/>
      <c r="G517" s="54">
        <v>71</v>
      </c>
      <c r="H517" s="24">
        <f t="shared" si="65"/>
        <v>3</v>
      </c>
      <c r="I517" s="24">
        <f t="shared" si="66"/>
        <v>3.02</v>
      </c>
      <c r="J517" s="24">
        <f t="shared" si="71"/>
        <v>0.77999999999999992</v>
      </c>
      <c r="K517" s="24">
        <f t="shared" si="67"/>
        <v>2.2400000000000002</v>
      </c>
      <c r="L517" s="25">
        <f t="shared" si="68"/>
        <v>0.25999999999999995</v>
      </c>
      <c r="M517" s="26">
        <f t="shared" si="68"/>
        <v>0.7466666666666667</v>
      </c>
      <c r="N517" s="25"/>
      <c r="O517" s="25">
        <f t="shared" si="69"/>
        <v>0.25999999999999995</v>
      </c>
      <c r="P517" s="25">
        <f t="shared" si="69"/>
        <v>0.7466666666666667</v>
      </c>
      <c r="Q517" s="25"/>
      <c r="R517" s="25">
        <f t="shared" si="70"/>
        <v>0.25999999999999995</v>
      </c>
      <c r="S517" s="25">
        <f t="shared" si="70"/>
        <v>0.7466666666666667</v>
      </c>
      <c r="T517" s="31"/>
    </row>
    <row r="518" spans="1:20" ht="19.5">
      <c r="A518" s="51">
        <v>28</v>
      </c>
      <c r="B518" s="52" t="s">
        <v>718</v>
      </c>
      <c r="C518" s="53" t="s">
        <v>767</v>
      </c>
      <c r="D518" s="53"/>
      <c r="E518" s="53" t="s">
        <v>768</v>
      </c>
      <c r="F518" s="53"/>
      <c r="G518" s="54">
        <v>149</v>
      </c>
      <c r="H518" s="24">
        <f t="shared" si="65"/>
        <v>5</v>
      </c>
      <c r="I518" s="24">
        <f t="shared" si="66"/>
        <v>5.0333333333333341</v>
      </c>
      <c r="J518" s="24">
        <f t="shared" si="71"/>
        <v>1.3</v>
      </c>
      <c r="K518" s="24">
        <f t="shared" si="67"/>
        <v>3.7333333333333338</v>
      </c>
      <c r="L518" s="25">
        <f t="shared" si="68"/>
        <v>0.43333333333333335</v>
      </c>
      <c r="M518" s="26">
        <f t="shared" si="68"/>
        <v>1.2444444444444447</v>
      </c>
      <c r="N518" s="25"/>
      <c r="O518" s="25">
        <f t="shared" si="69"/>
        <v>0.43333333333333335</v>
      </c>
      <c r="P518" s="25">
        <f t="shared" si="69"/>
        <v>1.2444444444444447</v>
      </c>
      <c r="Q518" s="25"/>
      <c r="R518" s="25">
        <f t="shared" si="70"/>
        <v>0.43333333333333335</v>
      </c>
      <c r="S518" s="25">
        <f t="shared" si="70"/>
        <v>1.2444444444444447</v>
      </c>
      <c r="T518" s="31"/>
    </row>
    <row r="519" spans="1:20" ht="19.5">
      <c r="A519" s="51">
        <v>29</v>
      </c>
      <c r="B519" s="52" t="s">
        <v>718</v>
      </c>
      <c r="C519" s="53" t="s">
        <v>767</v>
      </c>
      <c r="D519" s="53"/>
      <c r="E519" s="53" t="s">
        <v>769</v>
      </c>
      <c r="F519" s="53"/>
      <c r="G519" s="54">
        <v>227</v>
      </c>
      <c r="H519" s="24">
        <f t="shared" si="65"/>
        <v>8</v>
      </c>
      <c r="I519" s="24">
        <f t="shared" si="66"/>
        <v>8.0533333333333346</v>
      </c>
      <c r="J519" s="24">
        <f t="shared" si="71"/>
        <v>2.08</v>
      </c>
      <c r="K519" s="24">
        <f t="shared" si="67"/>
        <v>5.9733333333333336</v>
      </c>
      <c r="L519" s="25">
        <f t="shared" si="68"/>
        <v>0.69333333333333336</v>
      </c>
      <c r="M519" s="26">
        <f t="shared" si="68"/>
        <v>1.9911111111111113</v>
      </c>
      <c r="N519" s="25"/>
      <c r="O519" s="25">
        <f t="shared" si="69"/>
        <v>0.69333333333333336</v>
      </c>
      <c r="P519" s="25">
        <f t="shared" si="69"/>
        <v>1.9911111111111113</v>
      </c>
      <c r="Q519" s="25"/>
      <c r="R519" s="25">
        <f t="shared" si="70"/>
        <v>0.69333333333333336</v>
      </c>
      <c r="S519" s="25">
        <f t="shared" si="70"/>
        <v>1.9911111111111113</v>
      </c>
      <c r="T519" s="31"/>
    </row>
    <row r="520" spans="1:20" ht="19.5">
      <c r="A520" s="51">
        <v>30</v>
      </c>
      <c r="B520" s="52" t="s">
        <v>718</v>
      </c>
      <c r="C520" s="53" t="s">
        <v>770</v>
      </c>
      <c r="D520" s="53"/>
      <c r="E520" s="53" t="s">
        <v>771</v>
      </c>
      <c r="F520" s="53"/>
      <c r="G520" s="54">
        <v>114</v>
      </c>
      <c r="H520" s="24">
        <f t="shared" si="65"/>
        <v>4</v>
      </c>
      <c r="I520" s="24">
        <f t="shared" si="66"/>
        <v>4.0266666666666673</v>
      </c>
      <c r="J520" s="24">
        <f t="shared" si="71"/>
        <v>1.04</v>
      </c>
      <c r="K520" s="24">
        <f t="shared" si="67"/>
        <v>2.9866666666666668</v>
      </c>
      <c r="L520" s="25">
        <f t="shared" si="68"/>
        <v>0.34666666666666668</v>
      </c>
      <c r="M520" s="26">
        <f t="shared" si="68"/>
        <v>0.99555555555555564</v>
      </c>
      <c r="N520" s="25"/>
      <c r="O520" s="25">
        <f t="shared" si="69"/>
        <v>0.34666666666666668</v>
      </c>
      <c r="P520" s="25">
        <f t="shared" si="69"/>
        <v>0.99555555555555564</v>
      </c>
      <c r="Q520" s="25"/>
      <c r="R520" s="25">
        <f t="shared" si="70"/>
        <v>0.34666666666666668</v>
      </c>
      <c r="S520" s="25">
        <f t="shared" si="70"/>
        <v>0.99555555555555564</v>
      </c>
      <c r="T520" s="31"/>
    </row>
    <row r="521" spans="1:20" ht="19.5">
      <c r="A521" s="51">
        <v>31</v>
      </c>
      <c r="B521" s="52" t="s">
        <v>718</v>
      </c>
      <c r="C521" s="53" t="s">
        <v>770</v>
      </c>
      <c r="D521" s="53"/>
      <c r="E521" s="53" t="s">
        <v>772</v>
      </c>
      <c r="F521" s="53"/>
      <c r="G521" s="54">
        <v>109</v>
      </c>
      <c r="H521" s="24">
        <f t="shared" si="65"/>
        <v>4</v>
      </c>
      <c r="I521" s="24">
        <f t="shared" si="66"/>
        <v>4.0266666666666673</v>
      </c>
      <c r="J521" s="24">
        <f t="shared" si="71"/>
        <v>1.04</v>
      </c>
      <c r="K521" s="24">
        <f t="shared" si="67"/>
        <v>2.9866666666666668</v>
      </c>
      <c r="L521" s="25">
        <f t="shared" si="68"/>
        <v>0.34666666666666668</v>
      </c>
      <c r="M521" s="26">
        <f t="shared" si="68"/>
        <v>0.99555555555555564</v>
      </c>
      <c r="N521" s="25"/>
      <c r="O521" s="25">
        <f t="shared" si="69"/>
        <v>0.34666666666666668</v>
      </c>
      <c r="P521" s="25">
        <f t="shared" si="69"/>
        <v>0.99555555555555564</v>
      </c>
      <c r="Q521" s="25"/>
      <c r="R521" s="25">
        <f t="shared" si="70"/>
        <v>0.34666666666666668</v>
      </c>
      <c r="S521" s="25">
        <f t="shared" si="70"/>
        <v>0.99555555555555564</v>
      </c>
      <c r="T521" s="31"/>
    </row>
    <row r="522" spans="1:20" ht="19.5">
      <c r="A522" s="51">
        <v>32</v>
      </c>
      <c r="B522" s="52" t="s">
        <v>718</v>
      </c>
      <c r="C522" s="53" t="s">
        <v>773</v>
      </c>
      <c r="D522" s="53"/>
      <c r="E522" s="53" t="s">
        <v>774</v>
      </c>
      <c r="F522" s="53"/>
      <c r="G522" s="54">
        <v>158</v>
      </c>
      <c r="H522" s="24">
        <f t="shared" si="65"/>
        <v>6</v>
      </c>
      <c r="I522" s="24">
        <f t="shared" si="66"/>
        <v>6.04</v>
      </c>
      <c r="J522" s="24">
        <f t="shared" si="71"/>
        <v>1.5599999999999998</v>
      </c>
      <c r="K522" s="24">
        <f t="shared" si="67"/>
        <v>4.4800000000000004</v>
      </c>
      <c r="L522" s="25">
        <f t="shared" si="68"/>
        <v>0.51999999999999991</v>
      </c>
      <c r="M522" s="26">
        <f t="shared" si="68"/>
        <v>1.4933333333333334</v>
      </c>
      <c r="N522" s="25"/>
      <c r="O522" s="25">
        <f t="shared" si="69"/>
        <v>0.51999999999999991</v>
      </c>
      <c r="P522" s="25">
        <f t="shared" si="69"/>
        <v>1.4933333333333334</v>
      </c>
      <c r="Q522" s="25"/>
      <c r="R522" s="25">
        <f t="shared" si="70"/>
        <v>0.51999999999999991</v>
      </c>
      <c r="S522" s="25">
        <f t="shared" si="70"/>
        <v>1.4933333333333334</v>
      </c>
      <c r="T522" s="31"/>
    </row>
    <row r="523" spans="1:20" ht="19.5">
      <c r="A523" s="51">
        <v>33</v>
      </c>
      <c r="B523" s="52" t="s">
        <v>718</v>
      </c>
      <c r="C523" s="53" t="s">
        <v>773</v>
      </c>
      <c r="D523" s="53"/>
      <c r="E523" s="53" t="s">
        <v>775</v>
      </c>
      <c r="F523" s="53"/>
      <c r="G523" s="54">
        <v>165</v>
      </c>
      <c r="H523" s="24">
        <f t="shared" si="65"/>
        <v>6</v>
      </c>
      <c r="I523" s="24">
        <f t="shared" si="66"/>
        <v>6.04</v>
      </c>
      <c r="J523" s="24">
        <f t="shared" si="71"/>
        <v>1.5599999999999998</v>
      </c>
      <c r="K523" s="24">
        <f t="shared" si="67"/>
        <v>4.4800000000000004</v>
      </c>
      <c r="L523" s="25">
        <f t="shared" si="68"/>
        <v>0.51999999999999991</v>
      </c>
      <c r="M523" s="26">
        <f t="shared" si="68"/>
        <v>1.4933333333333334</v>
      </c>
      <c r="N523" s="25"/>
      <c r="O523" s="25">
        <f t="shared" si="69"/>
        <v>0.51999999999999991</v>
      </c>
      <c r="P523" s="25">
        <f t="shared" si="69"/>
        <v>1.4933333333333334</v>
      </c>
      <c r="Q523" s="25"/>
      <c r="R523" s="25">
        <f t="shared" si="70"/>
        <v>0.51999999999999991</v>
      </c>
      <c r="S523" s="25">
        <f t="shared" si="70"/>
        <v>1.4933333333333334</v>
      </c>
      <c r="T523" s="31"/>
    </row>
    <row r="524" spans="1:20" ht="19.5">
      <c r="A524" s="51">
        <v>34</v>
      </c>
      <c r="B524" s="52" t="s">
        <v>718</v>
      </c>
      <c r="C524" s="53" t="s">
        <v>776</v>
      </c>
      <c r="D524" s="53"/>
      <c r="E524" s="53" t="s">
        <v>777</v>
      </c>
      <c r="F524" s="53"/>
      <c r="G524" s="54">
        <v>145</v>
      </c>
      <c r="H524" s="24">
        <f t="shared" si="65"/>
        <v>5</v>
      </c>
      <c r="I524" s="24">
        <f t="shared" si="66"/>
        <v>5.0333333333333341</v>
      </c>
      <c r="J524" s="24">
        <f t="shared" si="71"/>
        <v>1.3</v>
      </c>
      <c r="K524" s="24">
        <f t="shared" si="67"/>
        <v>3.7333333333333338</v>
      </c>
      <c r="L524" s="25">
        <f t="shared" si="68"/>
        <v>0.43333333333333335</v>
      </c>
      <c r="M524" s="26">
        <f t="shared" si="68"/>
        <v>1.2444444444444447</v>
      </c>
      <c r="N524" s="25"/>
      <c r="O524" s="25">
        <f t="shared" si="69"/>
        <v>0.43333333333333335</v>
      </c>
      <c r="P524" s="25">
        <f t="shared" si="69"/>
        <v>1.2444444444444447</v>
      </c>
      <c r="Q524" s="25"/>
      <c r="R524" s="25">
        <f t="shared" si="70"/>
        <v>0.43333333333333335</v>
      </c>
      <c r="S524" s="25">
        <f t="shared" si="70"/>
        <v>1.2444444444444447</v>
      </c>
      <c r="T524" s="31"/>
    </row>
    <row r="525" spans="1:20" ht="19.5">
      <c r="A525" s="51">
        <v>35</v>
      </c>
      <c r="B525" s="52" t="s">
        <v>718</v>
      </c>
      <c r="C525" s="53" t="s">
        <v>778</v>
      </c>
      <c r="D525" s="53"/>
      <c r="E525" s="53" t="s">
        <v>779</v>
      </c>
      <c r="F525" s="53"/>
      <c r="G525" s="54">
        <v>113</v>
      </c>
      <c r="H525" s="24">
        <f t="shared" si="65"/>
        <v>4</v>
      </c>
      <c r="I525" s="24">
        <f t="shared" si="66"/>
        <v>4.0266666666666673</v>
      </c>
      <c r="J525" s="24">
        <f t="shared" si="71"/>
        <v>1.04</v>
      </c>
      <c r="K525" s="24">
        <f t="shared" si="67"/>
        <v>2.9866666666666668</v>
      </c>
      <c r="L525" s="25">
        <f t="shared" si="68"/>
        <v>0.34666666666666668</v>
      </c>
      <c r="M525" s="26">
        <f t="shared" si="68"/>
        <v>0.99555555555555564</v>
      </c>
      <c r="N525" s="25"/>
      <c r="O525" s="25">
        <f t="shared" si="69"/>
        <v>0.34666666666666668</v>
      </c>
      <c r="P525" s="25">
        <f t="shared" si="69"/>
        <v>0.99555555555555564</v>
      </c>
      <c r="Q525" s="25"/>
      <c r="R525" s="25">
        <f t="shared" si="70"/>
        <v>0.34666666666666668</v>
      </c>
      <c r="S525" s="25">
        <f t="shared" si="70"/>
        <v>0.99555555555555564</v>
      </c>
      <c r="T525" s="31"/>
    </row>
    <row r="526" spans="1:20" ht="19.5">
      <c r="A526" s="51">
        <v>36</v>
      </c>
      <c r="B526" s="52" t="s">
        <v>718</v>
      </c>
      <c r="C526" s="53" t="s">
        <v>778</v>
      </c>
      <c r="D526" s="53"/>
      <c r="E526" s="53" t="s">
        <v>780</v>
      </c>
      <c r="F526" s="53"/>
      <c r="G526" s="54">
        <v>150</v>
      </c>
      <c r="H526" s="24">
        <f t="shared" si="65"/>
        <v>5</v>
      </c>
      <c r="I526" s="24">
        <f t="shared" si="66"/>
        <v>5.0333333333333341</v>
      </c>
      <c r="J526" s="24">
        <f t="shared" si="71"/>
        <v>1.3</v>
      </c>
      <c r="K526" s="24">
        <f t="shared" si="67"/>
        <v>3.7333333333333338</v>
      </c>
      <c r="L526" s="25">
        <f t="shared" si="68"/>
        <v>0.43333333333333335</v>
      </c>
      <c r="M526" s="26">
        <f t="shared" si="68"/>
        <v>1.2444444444444447</v>
      </c>
      <c r="N526" s="25"/>
      <c r="O526" s="25">
        <f t="shared" si="69"/>
        <v>0.43333333333333335</v>
      </c>
      <c r="P526" s="25">
        <f t="shared" si="69"/>
        <v>1.2444444444444447</v>
      </c>
      <c r="Q526" s="25"/>
      <c r="R526" s="25">
        <f t="shared" si="70"/>
        <v>0.43333333333333335</v>
      </c>
      <c r="S526" s="25">
        <f t="shared" si="70"/>
        <v>1.2444444444444447</v>
      </c>
      <c r="T526" s="31"/>
    </row>
    <row r="527" spans="1:20" ht="19.5">
      <c r="A527" s="51">
        <v>37</v>
      </c>
      <c r="B527" s="52" t="s">
        <v>718</v>
      </c>
      <c r="C527" s="53" t="s">
        <v>781</v>
      </c>
      <c r="D527" s="53"/>
      <c r="E527" s="53" t="s">
        <v>782</v>
      </c>
      <c r="F527" s="53"/>
      <c r="G527" s="54">
        <v>140</v>
      </c>
      <c r="H527" s="24">
        <f t="shared" si="65"/>
        <v>5</v>
      </c>
      <c r="I527" s="24">
        <f t="shared" si="66"/>
        <v>5.0333333333333341</v>
      </c>
      <c r="J527" s="24">
        <f t="shared" si="71"/>
        <v>1.3</v>
      </c>
      <c r="K527" s="24">
        <f t="shared" si="67"/>
        <v>3.7333333333333338</v>
      </c>
      <c r="L527" s="25">
        <f t="shared" si="68"/>
        <v>0.43333333333333335</v>
      </c>
      <c r="M527" s="26">
        <f t="shared" si="68"/>
        <v>1.2444444444444447</v>
      </c>
      <c r="N527" s="25"/>
      <c r="O527" s="25">
        <f t="shared" si="69"/>
        <v>0.43333333333333335</v>
      </c>
      <c r="P527" s="25">
        <f t="shared" si="69"/>
        <v>1.2444444444444447</v>
      </c>
      <c r="Q527" s="25"/>
      <c r="R527" s="25">
        <f t="shared" si="70"/>
        <v>0.43333333333333335</v>
      </c>
      <c r="S527" s="25">
        <f t="shared" si="70"/>
        <v>1.2444444444444447</v>
      </c>
      <c r="T527" s="31"/>
    </row>
    <row r="528" spans="1:20" ht="19.5">
      <c r="A528" s="51">
        <v>38</v>
      </c>
      <c r="B528" s="52" t="s">
        <v>718</v>
      </c>
      <c r="C528" s="53" t="s">
        <v>708</v>
      </c>
      <c r="D528" s="53"/>
      <c r="E528" s="53" t="s">
        <v>783</v>
      </c>
      <c r="F528" s="53"/>
      <c r="G528" s="54">
        <v>170</v>
      </c>
      <c r="H528" s="24">
        <f t="shared" si="65"/>
        <v>6</v>
      </c>
      <c r="I528" s="24">
        <f t="shared" si="66"/>
        <v>6.04</v>
      </c>
      <c r="J528" s="24">
        <f t="shared" si="71"/>
        <v>1.5599999999999998</v>
      </c>
      <c r="K528" s="24">
        <f t="shared" si="67"/>
        <v>4.4800000000000004</v>
      </c>
      <c r="L528" s="25">
        <f t="shared" si="68"/>
        <v>0.51999999999999991</v>
      </c>
      <c r="M528" s="26">
        <f t="shared" si="68"/>
        <v>1.4933333333333334</v>
      </c>
      <c r="N528" s="25"/>
      <c r="O528" s="25">
        <f t="shared" si="69"/>
        <v>0.51999999999999991</v>
      </c>
      <c r="P528" s="25">
        <f t="shared" si="69"/>
        <v>1.4933333333333334</v>
      </c>
      <c r="Q528" s="25"/>
      <c r="R528" s="25">
        <f t="shared" si="70"/>
        <v>0.51999999999999991</v>
      </c>
      <c r="S528" s="25">
        <f t="shared" si="70"/>
        <v>1.4933333333333334</v>
      </c>
      <c r="T528" s="31"/>
    </row>
    <row r="529" spans="1:20" ht="19.5">
      <c r="A529" s="51">
        <v>39</v>
      </c>
      <c r="B529" s="52" t="s">
        <v>718</v>
      </c>
      <c r="C529" s="53" t="s">
        <v>152</v>
      </c>
      <c r="D529" s="53"/>
      <c r="E529" s="53" t="s">
        <v>153</v>
      </c>
      <c r="F529" s="53"/>
      <c r="G529" s="54">
        <v>243</v>
      </c>
      <c r="H529" s="24">
        <f t="shared" si="65"/>
        <v>9</v>
      </c>
      <c r="I529" s="24">
        <f t="shared" si="66"/>
        <v>9.0600000000000023</v>
      </c>
      <c r="J529" s="24">
        <f t="shared" si="71"/>
        <v>2.3400000000000003</v>
      </c>
      <c r="K529" s="24">
        <f t="shared" si="67"/>
        <v>6.7200000000000015</v>
      </c>
      <c r="L529" s="25">
        <f t="shared" si="68"/>
        <v>0.78000000000000014</v>
      </c>
      <c r="M529" s="26">
        <f t="shared" si="68"/>
        <v>2.2400000000000007</v>
      </c>
      <c r="N529" s="25"/>
      <c r="O529" s="25">
        <f t="shared" si="69"/>
        <v>0.78000000000000014</v>
      </c>
      <c r="P529" s="25">
        <f t="shared" si="69"/>
        <v>2.2400000000000007</v>
      </c>
      <c r="Q529" s="25"/>
      <c r="R529" s="25">
        <f t="shared" si="70"/>
        <v>0.78000000000000014</v>
      </c>
      <c r="S529" s="25">
        <f t="shared" si="70"/>
        <v>2.2400000000000007</v>
      </c>
      <c r="T529" s="31"/>
    </row>
    <row r="530" spans="1:20" ht="19.5">
      <c r="A530" s="51">
        <v>40</v>
      </c>
      <c r="B530" s="52" t="s">
        <v>718</v>
      </c>
      <c r="C530" s="53" t="s">
        <v>152</v>
      </c>
      <c r="D530" s="53"/>
      <c r="E530" s="53" t="s">
        <v>784</v>
      </c>
      <c r="F530" s="53"/>
      <c r="G530" s="54">
        <v>108</v>
      </c>
      <c r="H530" s="24">
        <f t="shared" si="65"/>
        <v>4</v>
      </c>
      <c r="I530" s="24">
        <f t="shared" si="66"/>
        <v>4.0266666666666673</v>
      </c>
      <c r="J530" s="24">
        <f t="shared" si="71"/>
        <v>1.04</v>
      </c>
      <c r="K530" s="24">
        <f t="shared" si="67"/>
        <v>2.9866666666666668</v>
      </c>
      <c r="L530" s="25">
        <f t="shared" si="68"/>
        <v>0.34666666666666668</v>
      </c>
      <c r="M530" s="26">
        <f t="shared" si="68"/>
        <v>0.99555555555555564</v>
      </c>
      <c r="N530" s="25"/>
      <c r="O530" s="25">
        <f t="shared" si="69"/>
        <v>0.34666666666666668</v>
      </c>
      <c r="P530" s="25">
        <f t="shared" si="69"/>
        <v>0.99555555555555564</v>
      </c>
      <c r="Q530" s="25"/>
      <c r="R530" s="25">
        <f t="shared" si="70"/>
        <v>0.34666666666666668</v>
      </c>
      <c r="S530" s="25">
        <f t="shared" si="70"/>
        <v>0.99555555555555564</v>
      </c>
      <c r="T530" s="31"/>
    </row>
    <row r="531" spans="1:20" ht="19.5">
      <c r="A531" s="51">
        <v>41</v>
      </c>
      <c r="B531" s="52" t="s">
        <v>718</v>
      </c>
      <c r="C531" s="53" t="s">
        <v>708</v>
      </c>
      <c r="D531" s="53"/>
      <c r="E531" s="53" t="s">
        <v>785</v>
      </c>
      <c r="F531" s="53"/>
      <c r="G531" s="54">
        <v>123</v>
      </c>
      <c r="H531" s="24">
        <f t="shared" si="65"/>
        <v>4</v>
      </c>
      <c r="I531" s="24">
        <f t="shared" si="66"/>
        <v>4.0266666666666673</v>
      </c>
      <c r="J531" s="24">
        <f t="shared" si="71"/>
        <v>1.04</v>
      </c>
      <c r="K531" s="24">
        <f t="shared" si="67"/>
        <v>2.9866666666666668</v>
      </c>
      <c r="L531" s="25">
        <f t="shared" si="68"/>
        <v>0.34666666666666668</v>
      </c>
      <c r="M531" s="26">
        <f t="shared" si="68"/>
        <v>0.99555555555555564</v>
      </c>
      <c r="N531" s="25"/>
      <c r="O531" s="25">
        <f t="shared" si="69"/>
        <v>0.34666666666666668</v>
      </c>
      <c r="P531" s="25">
        <f t="shared" si="69"/>
        <v>0.99555555555555564</v>
      </c>
      <c r="Q531" s="25"/>
      <c r="R531" s="25">
        <f t="shared" si="70"/>
        <v>0.34666666666666668</v>
      </c>
      <c r="S531" s="25">
        <f t="shared" si="70"/>
        <v>0.99555555555555564</v>
      </c>
      <c r="T531" s="31"/>
    </row>
    <row r="532" spans="1:20" ht="19.5">
      <c r="A532" s="51">
        <v>42</v>
      </c>
      <c r="B532" s="52" t="s">
        <v>718</v>
      </c>
      <c r="C532" s="53" t="s">
        <v>786</v>
      </c>
      <c r="D532" s="53"/>
      <c r="E532" s="53" t="s">
        <v>35</v>
      </c>
      <c r="F532" s="53"/>
      <c r="G532" s="54">
        <v>134</v>
      </c>
      <c r="H532" s="24">
        <f t="shared" si="65"/>
        <v>5</v>
      </c>
      <c r="I532" s="24">
        <f t="shared" si="66"/>
        <v>5.0333333333333341</v>
      </c>
      <c r="J532" s="24">
        <f t="shared" si="71"/>
        <v>1.3</v>
      </c>
      <c r="K532" s="24">
        <f t="shared" si="67"/>
        <v>3.7333333333333338</v>
      </c>
      <c r="L532" s="25">
        <f t="shared" si="68"/>
        <v>0.43333333333333335</v>
      </c>
      <c r="M532" s="26">
        <f t="shared" si="68"/>
        <v>1.2444444444444447</v>
      </c>
      <c r="N532" s="25"/>
      <c r="O532" s="25">
        <f t="shared" si="69"/>
        <v>0.43333333333333335</v>
      </c>
      <c r="P532" s="25">
        <f t="shared" si="69"/>
        <v>1.2444444444444447</v>
      </c>
      <c r="Q532" s="25"/>
      <c r="R532" s="25">
        <f t="shared" si="70"/>
        <v>0.43333333333333335</v>
      </c>
      <c r="S532" s="25">
        <f t="shared" si="70"/>
        <v>1.2444444444444447</v>
      </c>
      <c r="T532" s="31"/>
    </row>
    <row r="533" spans="1:20" ht="19.5">
      <c r="A533" s="51">
        <v>43</v>
      </c>
      <c r="B533" s="52" t="s">
        <v>718</v>
      </c>
      <c r="C533" s="53" t="s">
        <v>786</v>
      </c>
      <c r="D533" s="53"/>
      <c r="E533" s="53" t="s">
        <v>174</v>
      </c>
      <c r="F533" s="53"/>
      <c r="G533" s="54">
        <v>52</v>
      </c>
      <c r="H533" s="24">
        <f t="shared" si="65"/>
        <v>2</v>
      </c>
      <c r="I533" s="24">
        <f t="shared" si="66"/>
        <v>2.0133333333333336</v>
      </c>
      <c r="J533" s="24">
        <f t="shared" si="71"/>
        <v>0.52</v>
      </c>
      <c r="K533" s="24">
        <f t="shared" si="67"/>
        <v>1.4933333333333334</v>
      </c>
      <c r="L533" s="25">
        <f t="shared" si="68"/>
        <v>0.17333333333333334</v>
      </c>
      <c r="M533" s="26">
        <f t="shared" si="68"/>
        <v>0.49777777777777782</v>
      </c>
      <c r="N533" s="25"/>
      <c r="O533" s="25">
        <f t="shared" si="69"/>
        <v>0.17333333333333334</v>
      </c>
      <c r="P533" s="25">
        <f t="shared" si="69"/>
        <v>0.49777777777777782</v>
      </c>
      <c r="Q533" s="25"/>
      <c r="R533" s="25">
        <f t="shared" si="70"/>
        <v>0.17333333333333334</v>
      </c>
      <c r="S533" s="25">
        <f t="shared" si="70"/>
        <v>0.49777777777777782</v>
      </c>
      <c r="T533" s="31"/>
    </row>
    <row r="534" spans="1:20" ht="19.5">
      <c r="A534" s="51">
        <v>44</v>
      </c>
      <c r="B534" s="52" t="s">
        <v>718</v>
      </c>
      <c r="C534" s="53" t="s">
        <v>786</v>
      </c>
      <c r="D534" s="53"/>
      <c r="E534" s="53" t="s">
        <v>787</v>
      </c>
      <c r="F534" s="53"/>
      <c r="G534" s="54">
        <v>120</v>
      </c>
      <c r="H534" s="24">
        <f t="shared" si="65"/>
        <v>4</v>
      </c>
      <c r="I534" s="24">
        <f t="shared" si="66"/>
        <v>4.0266666666666673</v>
      </c>
      <c r="J534" s="24">
        <f t="shared" si="71"/>
        <v>1.04</v>
      </c>
      <c r="K534" s="24">
        <f t="shared" si="67"/>
        <v>2.9866666666666668</v>
      </c>
      <c r="L534" s="25">
        <f t="shared" si="68"/>
        <v>0.34666666666666668</v>
      </c>
      <c r="M534" s="26">
        <f t="shared" si="68"/>
        <v>0.99555555555555564</v>
      </c>
      <c r="N534" s="25"/>
      <c r="O534" s="25">
        <f t="shared" si="69"/>
        <v>0.34666666666666668</v>
      </c>
      <c r="P534" s="25">
        <f t="shared" si="69"/>
        <v>0.99555555555555564</v>
      </c>
      <c r="Q534" s="25"/>
      <c r="R534" s="25">
        <f t="shared" si="70"/>
        <v>0.34666666666666668</v>
      </c>
      <c r="S534" s="25">
        <f t="shared" si="70"/>
        <v>0.99555555555555564</v>
      </c>
      <c r="T534" s="31"/>
    </row>
    <row r="535" spans="1:20" ht="19.5">
      <c r="A535" s="51">
        <v>45</v>
      </c>
      <c r="B535" s="52" t="s">
        <v>718</v>
      </c>
      <c r="C535" s="53" t="s">
        <v>788</v>
      </c>
      <c r="D535" s="53"/>
      <c r="E535" s="53" t="s">
        <v>789</v>
      </c>
      <c r="F535" s="53"/>
      <c r="G535" s="54">
        <v>124</v>
      </c>
      <c r="H535" s="24">
        <f t="shared" si="65"/>
        <v>4</v>
      </c>
      <c r="I535" s="24">
        <f t="shared" si="66"/>
        <v>4.0266666666666673</v>
      </c>
      <c r="J535" s="24">
        <f t="shared" si="71"/>
        <v>1.04</v>
      </c>
      <c r="K535" s="24">
        <f t="shared" si="67"/>
        <v>2.9866666666666668</v>
      </c>
      <c r="L535" s="25">
        <f t="shared" si="68"/>
        <v>0.34666666666666668</v>
      </c>
      <c r="M535" s="26">
        <f t="shared" si="68"/>
        <v>0.99555555555555564</v>
      </c>
      <c r="N535" s="25"/>
      <c r="O535" s="25">
        <f t="shared" si="69"/>
        <v>0.34666666666666668</v>
      </c>
      <c r="P535" s="25">
        <f t="shared" si="69"/>
        <v>0.99555555555555564</v>
      </c>
      <c r="Q535" s="25"/>
      <c r="R535" s="25">
        <f t="shared" si="70"/>
        <v>0.34666666666666668</v>
      </c>
      <c r="S535" s="25">
        <f t="shared" si="70"/>
        <v>0.99555555555555564</v>
      </c>
      <c r="T535" s="31"/>
    </row>
    <row r="536" spans="1:20" ht="19.5">
      <c r="A536" s="51">
        <v>46</v>
      </c>
      <c r="B536" s="52" t="s">
        <v>718</v>
      </c>
      <c r="C536" s="53" t="s">
        <v>788</v>
      </c>
      <c r="D536" s="53"/>
      <c r="E536" s="53" t="s">
        <v>790</v>
      </c>
      <c r="F536" s="53"/>
      <c r="G536" s="54">
        <v>62</v>
      </c>
      <c r="H536" s="24">
        <f t="shared" si="65"/>
        <v>2</v>
      </c>
      <c r="I536" s="24">
        <f t="shared" si="66"/>
        <v>2.0133333333333336</v>
      </c>
      <c r="J536" s="24">
        <f t="shared" si="71"/>
        <v>0.52</v>
      </c>
      <c r="K536" s="24">
        <f t="shared" si="67"/>
        <v>1.4933333333333334</v>
      </c>
      <c r="L536" s="25">
        <f t="shared" si="68"/>
        <v>0.17333333333333334</v>
      </c>
      <c r="M536" s="26">
        <f t="shared" si="68"/>
        <v>0.49777777777777782</v>
      </c>
      <c r="N536" s="25"/>
      <c r="O536" s="25">
        <f t="shared" si="69"/>
        <v>0.17333333333333334</v>
      </c>
      <c r="P536" s="25">
        <f t="shared" si="69"/>
        <v>0.49777777777777782</v>
      </c>
      <c r="Q536" s="25"/>
      <c r="R536" s="25">
        <f t="shared" si="70"/>
        <v>0.17333333333333334</v>
      </c>
      <c r="S536" s="25">
        <f t="shared" si="70"/>
        <v>0.49777777777777782</v>
      </c>
      <c r="T536" s="31"/>
    </row>
    <row r="537" spans="1:20" ht="19.5">
      <c r="A537" s="51">
        <v>47</v>
      </c>
      <c r="B537" s="52" t="s">
        <v>718</v>
      </c>
      <c r="C537" s="53" t="s">
        <v>791</v>
      </c>
      <c r="D537" s="53"/>
      <c r="E537" s="53" t="s">
        <v>792</v>
      </c>
      <c r="F537" s="53"/>
      <c r="G537" s="54">
        <v>219</v>
      </c>
      <c r="H537" s="24">
        <f t="shared" si="65"/>
        <v>8</v>
      </c>
      <c r="I537" s="24">
        <f t="shared" si="66"/>
        <v>8.0533333333333346</v>
      </c>
      <c r="J537" s="24">
        <f t="shared" si="71"/>
        <v>2.08</v>
      </c>
      <c r="K537" s="24">
        <f t="shared" si="67"/>
        <v>5.9733333333333336</v>
      </c>
      <c r="L537" s="25">
        <f t="shared" si="68"/>
        <v>0.69333333333333336</v>
      </c>
      <c r="M537" s="26">
        <f t="shared" si="68"/>
        <v>1.9911111111111113</v>
      </c>
      <c r="N537" s="25"/>
      <c r="O537" s="25">
        <f t="shared" si="69"/>
        <v>0.69333333333333336</v>
      </c>
      <c r="P537" s="25">
        <f t="shared" si="69"/>
        <v>1.9911111111111113</v>
      </c>
      <c r="Q537" s="25"/>
      <c r="R537" s="25">
        <f t="shared" si="70"/>
        <v>0.69333333333333336</v>
      </c>
      <c r="S537" s="25">
        <f t="shared" si="70"/>
        <v>1.9911111111111113</v>
      </c>
      <c r="T537" s="31"/>
    </row>
    <row r="538" spans="1:20" ht="19.5">
      <c r="A538" s="51">
        <v>48</v>
      </c>
      <c r="B538" s="52" t="s">
        <v>718</v>
      </c>
      <c r="C538" s="53" t="s">
        <v>793</v>
      </c>
      <c r="D538" s="53"/>
      <c r="E538" s="53" t="s">
        <v>794</v>
      </c>
      <c r="F538" s="53"/>
      <c r="G538" s="54">
        <v>136</v>
      </c>
      <c r="H538" s="24">
        <f t="shared" si="65"/>
        <v>5</v>
      </c>
      <c r="I538" s="24">
        <f t="shared" si="66"/>
        <v>5.0333333333333341</v>
      </c>
      <c r="J538" s="24">
        <f t="shared" si="71"/>
        <v>1.3</v>
      </c>
      <c r="K538" s="24">
        <f t="shared" si="67"/>
        <v>3.7333333333333338</v>
      </c>
      <c r="L538" s="25">
        <f t="shared" si="68"/>
        <v>0.43333333333333335</v>
      </c>
      <c r="M538" s="26">
        <f t="shared" si="68"/>
        <v>1.2444444444444447</v>
      </c>
      <c r="N538" s="25"/>
      <c r="O538" s="25">
        <f t="shared" si="69"/>
        <v>0.43333333333333335</v>
      </c>
      <c r="P538" s="25">
        <f t="shared" si="69"/>
        <v>1.2444444444444447</v>
      </c>
      <c r="Q538" s="25"/>
      <c r="R538" s="25">
        <f t="shared" si="70"/>
        <v>0.43333333333333335</v>
      </c>
      <c r="S538" s="25">
        <f t="shared" si="70"/>
        <v>1.2444444444444447</v>
      </c>
      <c r="T538" s="31"/>
    </row>
    <row r="539" spans="1:20" ht="19.5">
      <c r="A539" s="51">
        <v>49</v>
      </c>
      <c r="B539" s="52" t="s">
        <v>718</v>
      </c>
      <c r="C539" s="53" t="s">
        <v>793</v>
      </c>
      <c r="D539" s="53"/>
      <c r="E539" s="53" t="s">
        <v>795</v>
      </c>
      <c r="F539" s="53"/>
      <c r="G539" s="54">
        <v>154</v>
      </c>
      <c r="H539" s="24">
        <f t="shared" si="65"/>
        <v>6</v>
      </c>
      <c r="I539" s="24">
        <f t="shared" si="66"/>
        <v>6.04</v>
      </c>
      <c r="J539" s="24">
        <f t="shared" si="71"/>
        <v>1.5599999999999998</v>
      </c>
      <c r="K539" s="24">
        <f t="shared" si="67"/>
        <v>4.4800000000000004</v>
      </c>
      <c r="L539" s="25">
        <f t="shared" si="68"/>
        <v>0.51999999999999991</v>
      </c>
      <c r="M539" s="26">
        <f t="shared" si="68"/>
        <v>1.4933333333333334</v>
      </c>
      <c r="N539" s="25"/>
      <c r="O539" s="25">
        <f t="shared" si="69"/>
        <v>0.51999999999999991</v>
      </c>
      <c r="P539" s="25">
        <f t="shared" si="69"/>
        <v>1.4933333333333334</v>
      </c>
      <c r="Q539" s="25"/>
      <c r="R539" s="25">
        <f t="shared" si="70"/>
        <v>0.51999999999999991</v>
      </c>
      <c r="S539" s="25">
        <f t="shared" si="70"/>
        <v>1.4933333333333334</v>
      </c>
      <c r="T539" s="31"/>
    </row>
    <row r="540" spans="1:20" ht="19.5">
      <c r="A540" s="51">
        <v>50</v>
      </c>
      <c r="B540" s="52" t="s">
        <v>718</v>
      </c>
      <c r="C540" s="53" t="s">
        <v>796</v>
      </c>
      <c r="D540" s="53"/>
      <c r="E540" s="53" t="s">
        <v>797</v>
      </c>
      <c r="F540" s="53"/>
      <c r="G540" s="54">
        <v>209</v>
      </c>
      <c r="H540" s="24">
        <f t="shared" si="65"/>
        <v>8</v>
      </c>
      <c r="I540" s="24">
        <f t="shared" si="66"/>
        <v>8.0533333333333346</v>
      </c>
      <c r="J540" s="24">
        <f t="shared" si="71"/>
        <v>2.08</v>
      </c>
      <c r="K540" s="24">
        <f t="shared" si="67"/>
        <v>5.9733333333333336</v>
      </c>
      <c r="L540" s="25">
        <f t="shared" si="68"/>
        <v>0.69333333333333336</v>
      </c>
      <c r="M540" s="26">
        <f t="shared" si="68"/>
        <v>1.9911111111111113</v>
      </c>
      <c r="N540" s="25"/>
      <c r="O540" s="25">
        <f t="shared" si="69"/>
        <v>0.69333333333333336</v>
      </c>
      <c r="P540" s="25">
        <f t="shared" si="69"/>
        <v>1.9911111111111113</v>
      </c>
      <c r="Q540" s="25"/>
      <c r="R540" s="25">
        <f t="shared" si="70"/>
        <v>0.69333333333333336</v>
      </c>
      <c r="S540" s="25">
        <f t="shared" si="70"/>
        <v>1.9911111111111113</v>
      </c>
      <c r="T540" s="31"/>
    </row>
    <row r="541" spans="1:20" ht="19.5">
      <c r="A541" s="51">
        <v>51</v>
      </c>
      <c r="B541" s="52" t="s">
        <v>718</v>
      </c>
      <c r="C541" s="53" t="s">
        <v>796</v>
      </c>
      <c r="D541" s="53"/>
      <c r="E541" s="53" t="s">
        <v>798</v>
      </c>
      <c r="F541" s="53"/>
      <c r="G541" s="54">
        <v>165</v>
      </c>
      <c r="H541" s="24">
        <f t="shared" si="65"/>
        <v>6</v>
      </c>
      <c r="I541" s="24">
        <f t="shared" si="66"/>
        <v>6.04</v>
      </c>
      <c r="J541" s="24">
        <f t="shared" si="71"/>
        <v>1.5599999999999998</v>
      </c>
      <c r="K541" s="24">
        <f t="shared" si="67"/>
        <v>4.4800000000000004</v>
      </c>
      <c r="L541" s="25">
        <f t="shared" si="68"/>
        <v>0.51999999999999991</v>
      </c>
      <c r="M541" s="26">
        <f t="shared" si="68"/>
        <v>1.4933333333333334</v>
      </c>
      <c r="N541" s="25"/>
      <c r="O541" s="25">
        <f t="shared" si="69"/>
        <v>0.51999999999999991</v>
      </c>
      <c r="P541" s="25">
        <f t="shared" si="69"/>
        <v>1.4933333333333334</v>
      </c>
      <c r="Q541" s="25"/>
      <c r="R541" s="25">
        <f t="shared" si="70"/>
        <v>0.51999999999999991</v>
      </c>
      <c r="S541" s="25">
        <f t="shared" si="70"/>
        <v>1.4933333333333334</v>
      </c>
      <c r="T541" s="31"/>
    </row>
    <row r="542" spans="1:20" ht="19.5">
      <c r="A542" s="51">
        <v>52</v>
      </c>
      <c r="B542" s="52" t="s">
        <v>718</v>
      </c>
      <c r="C542" s="53" t="s">
        <v>799</v>
      </c>
      <c r="D542" s="53"/>
      <c r="E542" s="53" t="s">
        <v>800</v>
      </c>
      <c r="F542" s="53"/>
      <c r="G542" s="54">
        <v>333</v>
      </c>
      <c r="H542" s="24">
        <f t="shared" si="65"/>
        <v>12</v>
      </c>
      <c r="I542" s="24">
        <f t="shared" si="66"/>
        <v>12.08</v>
      </c>
      <c r="J542" s="24">
        <f t="shared" si="71"/>
        <v>3.1199999999999997</v>
      </c>
      <c r="K542" s="24">
        <f t="shared" si="67"/>
        <v>8.9600000000000009</v>
      </c>
      <c r="L542" s="25">
        <f t="shared" si="68"/>
        <v>1.0399999999999998</v>
      </c>
      <c r="M542" s="26">
        <f t="shared" si="68"/>
        <v>2.9866666666666668</v>
      </c>
      <c r="N542" s="25"/>
      <c r="O542" s="25">
        <f t="shared" si="69"/>
        <v>1.0399999999999998</v>
      </c>
      <c r="P542" s="25">
        <f t="shared" si="69"/>
        <v>2.9866666666666668</v>
      </c>
      <c r="Q542" s="25"/>
      <c r="R542" s="25">
        <f t="shared" si="70"/>
        <v>1.0399999999999998</v>
      </c>
      <c r="S542" s="25">
        <f t="shared" si="70"/>
        <v>2.9866666666666668</v>
      </c>
      <c r="T542" s="31"/>
    </row>
    <row r="543" spans="1:20" ht="19.5">
      <c r="A543" s="51">
        <v>53</v>
      </c>
      <c r="B543" s="52" t="s">
        <v>718</v>
      </c>
      <c r="C543" s="53" t="s">
        <v>801</v>
      </c>
      <c r="D543" s="53"/>
      <c r="E543" s="53" t="s">
        <v>802</v>
      </c>
      <c r="F543" s="53"/>
      <c r="G543" s="54">
        <v>126</v>
      </c>
      <c r="H543" s="24">
        <f t="shared" si="65"/>
        <v>5</v>
      </c>
      <c r="I543" s="24">
        <f t="shared" si="66"/>
        <v>5.0333333333333341</v>
      </c>
      <c r="J543" s="24">
        <f t="shared" si="71"/>
        <v>1.3</v>
      </c>
      <c r="K543" s="24">
        <f t="shared" si="67"/>
        <v>3.7333333333333338</v>
      </c>
      <c r="L543" s="25">
        <f t="shared" si="68"/>
        <v>0.43333333333333335</v>
      </c>
      <c r="M543" s="26">
        <f t="shared" si="68"/>
        <v>1.2444444444444447</v>
      </c>
      <c r="N543" s="25"/>
      <c r="O543" s="25">
        <f t="shared" si="69"/>
        <v>0.43333333333333335</v>
      </c>
      <c r="P543" s="25">
        <f t="shared" si="69"/>
        <v>1.2444444444444447</v>
      </c>
      <c r="Q543" s="25"/>
      <c r="R543" s="25">
        <f t="shared" si="70"/>
        <v>0.43333333333333335</v>
      </c>
      <c r="S543" s="25">
        <f t="shared" si="70"/>
        <v>1.2444444444444447</v>
      </c>
      <c r="T543" s="31"/>
    </row>
    <row r="544" spans="1:20" ht="19.5">
      <c r="A544" s="51">
        <v>54</v>
      </c>
      <c r="B544" s="52" t="s">
        <v>718</v>
      </c>
      <c r="C544" s="53" t="s">
        <v>803</v>
      </c>
      <c r="D544" s="53"/>
      <c r="E544" s="53" t="s">
        <v>804</v>
      </c>
      <c r="F544" s="53"/>
      <c r="G544" s="54">
        <v>221</v>
      </c>
      <c r="H544" s="24">
        <f t="shared" si="65"/>
        <v>8</v>
      </c>
      <c r="I544" s="24">
        <f t="shared" si="66"/>
        <v>8.0533333333333346</v>
      </c>
      <c r="J544" s="24">
        <f t="shared" si="71"/>
        <v>2.08</v>
      </c>
      <c r="K544" s="24">
        <f t="shared" si="67"/>
        <v>5.9733333333333336</v>
      </c>
      <c r="L544" s="25">
        <f t="shared" si="68"/>
        <v>0.69333333333333336</v>
      </c>
      <c r="M544" s="26">
        <f t="shared" si="68"/>
        <v>1.9911111111111113</v>
      </c>
      <c r="N544" s="25"/>
      <c r="O544" s="25">
        <f t="shared" si="69"/>
        <v>0.69333333333333336</v>
      </c>
      <c r="P544" s="25">
        <f t="shared" si="69"/>
        <v>1.9911111111111113</v>
      </c>
      <c r="Q544" s="25"/>
      <c r="R544" s="25">
        <f t="shared" si="70"/>
        <v>0.69333333333333336</v>
      </c>
      <c r="S544" s="25">
        <f t="shared" si="70"/>
        <v>1.9911111111111113</v>
      </c>
      <c r="T544" s="31"/>
    </row>
    <row r="545" spans="1:20" ht="19.5">
      <c r="A545" s="51">
        <v>55</v>
      </c>
      <c r="B545" s="52" t="s">
        <v>718</v>
      </c>
      <c r="C545" s="53" t="s">
        <v>805</v>
      </c>
      <c r="D545" s="53"/>
      <c r="E545" s="53" t="s">
        <v>806</v>
      </c>
      <c r="F545" s="53"/>
      <c r="G545" s="54">
        <v>145</v>
      </c>
      <c r="H545" s="24">
        <f t="shared" si="65"/>
        <v>5</v>
      </c>
      <c r="I545" s="24">
        <f t="shared" si="66"/>
        <v>5.0333333333333341</v>
      </c>
      <c r="J545" s="24">
        <f t="shared" si="71"/>
        <v>1.3</v>
      </c>
      <c r="K545" s="24">
        <f t="shared" si="67"/>
        <v>3.7333333333333338</v>
      </c>
      <c r="L545" s="25">
        <f t="shared" si="68"/>
        <v>0.43333333333333335</v>
      </c>
      <c r="M545" s="26">
        <f t="shared" si="68"/>
        <v>1.2444444444444447</v>
      </c>
      <c r="N545" s="25"/>
      <c r="O545" s="25">
        <f t="shared" si="69"/>
        <v>0.43333333333333335</v>
      </c>
      <c r="P545" s="25">
        <f t="shared" si="69"/>
        <v>1.2444444444444447</v>
      </c>
      <c r="Q545" s="25"/>
      <c r="R545" s="25">
        <f t="shared" si="70"/>
        <v>0.43333333333333335</v>
      </c>
      <c r="S545" s="25">
        <f t="shared" si="70"/>
        <v>1.2444444444444447</v>
      </c>
      <c r="T545" s="31"/>
    </row>
    <row r="546" spans="1:20" ht="19.5">
      <c r="A546" s="51">
        <v>56</v>
      </c>
      <c r="B546" s="52" t="s">
        <v>718</v>
      </c>
      <c r="C546" s="53" t="s">
        <v>805</v>
      </c>
      <c r="D546" s="53"/>
      <c r="E546" s="53" t="s">
        <v>807</v>
      </c>
      <c r="F546" s="53"/>
      <c r="G546" s="54">
        <v>165</v>
      </c>
      <c r="H546" s="24">
        <f t="shared" si="65"/>
        <v>6</v>
      </c>
      <c r="I546" s="24">
        <f t="shared" si="66"/>
        <v>6.04</v>
      </c>
      <c r="J546" s="24">
        <f t="shared" si="71"/>
        <v>1.5599999999999998</v>
      </c>
      <c r="K546" s="24">
        <f t="shared" si="67"/>
        <v>4.4800000000000004</v>
      </c>
      <c r="L546" s="25">
        <f t="shared" si="68"/>
        <v>0.51999999999999991</v>
      </c>
      <c r="M546" s="26">
        <f t="shared" si="68"/>
        <v>1.4933333333333334</v>
      </c>
      <c r="N546" s="25"/>
      <c r="O546" s="25">
        <f t="shared" si="69"/>
        <v>0.51999999999999991</v>
      </c>
      <c r="P546" s="25">
        <f t="shared" si="69"/>
        <v>1.4933333333333334</v>
      </c>
      <c r="Q546" s="25"/>
      <c r="R546" s="25">
        <f t="shared" si="70"/>
        <v>0.51999999999999991</v>
      </c>
      <c r="S546" s="25">
        <f t="shared" si="70"/>
        <v>1.4933333333333334</v>
      </c>
      <c r="T546" s="31"/>
    </row>
    <row r="547" spans="1:20" ht="19.5">
      <c r="A547" s="51">
        <v>57</v>
      </c>
      <c r="B547" s="52" t="s">
        <v>718</v>
      </c>
      <c r="C547" s="53" t="s">
        <v>808</v>
      </c>
      <c r="D547" s="53"/>
      <c r="E547" s="53" t="s">
        <v>809</v>
      </c>
      <c r="F547" s="53"/>
      <c r="G547" s="54">
        <v>132</v>
      </c>
      <c r="H547" s="24">
        <f t="shared" si="65"/>
        <v>5</v>
      </c>
      <c r="I547" s="24">
        <f t="shared" si="66"/>
        <v>5.0333333333333341</v>
      </c>
      <c r="J547" s="24">
        <f t="shared" si="71"/>
        <v>1.3</v>
      </c>
      <c r="K547" s="24">
        <f t="shared" si="67"/>
        <v>3.7333333333333338</v>
      </c>
      <c r="L547" s="25">
        <f t="shared" si="68"/>
        <v>0.43333333333333335</v>
      </c>
      <c r="M547" s="26">
        <f t="shared" si="68"/>
        <v>1.2444444444444447</v>
      </c>
      <c r="N547" s="25"/>
      <c r="O547" s="25">
        <f t="shared" si="69"/>
        <v>0.43333333333333335</v>
      </c>
      <c r="P547" s="25">
        <f t="shared" si="69"/>
        <v>1.2444444444444447</v>
      </c>
      <c r="Q547" s="25"/>
      <c r="R547" s="25">
        <f t="shared" si="70"/>
        <v>0.43333333333333335</v>
      </c>
      <c r="S547" s="25">
        <f t="shared" si="70"/>
        <v>1.2444444444444447</v>
      </c>
      <c r="T547" s="31"/>
    </row>
    <row r="548" spans="1:20" ht="19.5">
      <c r="A548" s="51">
        <v>58</v>
      </c>
      <c r="B548" s="52" t="s">
        <v>718</v>
      </c>
      <c r="C548" s="53" t="s">
        <v>810</v>
      </c>
      <c r="D548" s="53"/>
      <c r="E548" s="53" t="s">
        <v>811</v>
      </c>
      <c r="F548" s="53"/>
      <c r="G548" s="54">
        <v>126</v>
      </c>
      <c r="H548" s="24">
        <f t="shared" si="65"/>
        <v>5</v>
      </c>
      <c r="I548" s="24">
        <f t="shared" si="66"/>
        <v>5.0333333333333341</v>
      </c>
      <c r="J548" s="24">
        <f t="shared" si="71"/>
        <v>1.3</v>
      </c>
      <c r="K548" s="24">
        <f t="shared" si="67"/>
        <v>3.7333333333333338</v>
      </c>
      <c r="L548" s="25">
        <f t="shared" si="68"/>
        <v>0.43333333333333335</v>
      </c>
      <c r="M548" s="26">
        <f t="shared" si="68"/>
        <v>1.2444444444444447</v>
      </c>
      <c r="N548" s="25"/>
      <c r="O548" s="25">
        <f t="shared" si="69"/>
        <v>0.43333333333333335</v>
      </c>
      <c r="P548" s="25">
        <f t="shared" si="69"/>
        <v>1.2444444444444447</v>
      </c>
      <c r="Q548" s="25"/>
      <c r="R548" s="25">
        <f t="shared" si="70"/>
        <v>0.43333333333333335</v>
      </c>
      <c r="S548" s="25">
        <f t="shared" si="70"/>
        <v>1.2444444444444447</v>
      </c>
      <c r="T548" s="31"/>
    </row>
    <row r="549" spans="1:20" ht="19.5">
      <c r="A549" s="51">
        <v>59</v>
      </c>
      <c r="B549" s="52" t="s">
        <v>718</v>
      </c>
      <c r="C549" s="53" t="s">
        <v>812</v>
      </c>
      <c r="D549" s="53"/>
      <c r="E549" s="53" t="s">
        <v>813</v>
      </c>
      <c r="F549" s="53"/>
      <c r="G549" s="54">
        <v>209</v>
      </c>
      <c r="H549" s="24">
        <f t="shared" si="65"/>
        <v>8</v>
      </c>
      <c r="I549" s="24">
        <f t="shared" si="66"/>
        <v>8.0533333333333346</v>
      </c>
      <c r="J549" s="24">
        <f t="shared" si="71"/>
        <v>2.08</v>
      </c>
      <c r="K549" s="24">
        <f t="shared" si="67"/>
        <v>5.9733333333333336</v>
      </c>
      <c r="L549" s="25">
        <f t="shared" si="68"/>
        <v>0.69333333333333336</v>
      </c>
      <c r="M549" s="26">
        <f t="shared" si="68"/>
        <v>1.9911111111111113</v>
      </c>
      <c r="N549" s="25"/>
      <c r="O549" s="25">
        <f t="shared" si="69"/>
        <v>0.69333333333333336</v>
      </c>
      <c r="P549" s="25">
        <f t="shared" si="69"/>
        <v>1.9911111111111113</v>
      </c>
      <c r="Q549" s="25"/>
      <c r="R549" s="25">
        <f t="shared" si="70"/>
        <v>0.69333333333333336</v>
      </c>
      <c r="S549" s="25">
        <f t="shared" si="70"/>
        <v>1.9911111111111113</v>
      </c>
      <c r="T549" s="31"/>
    </row>
    <row r="550" spans="1:20" ht="19.5">
      <c r="A550" s="51">
        <v>60</v>
      </c>
      <c r="B550" s="52" t="s">
        <v>718</v>
      </c>
      <c r="C550" s="53" t="s">
        <v>814</v>
      </c>
      <c r="D550" s="53"/>
      <c r="E550" s="53" t="s">
        <v>815</v>
      </c>
      <c r="F550" s="53"/>
      <c r="G550" s="54">
        <v>121</v>
      </c>
      <c r="H550" s="24">
        <f t="shared" si="65"/>
        <v>4</v>
      </c>
      <c r="I550" s="24">
        <f t="shared" si="66"/>
        <v>4.0266666666666673</v>
      </c>
      <c r="J550" s="24">
        <f t="shared" si="71"/>
        <v>1.04</v>
      </c>
      <c r="K550" s="24">
        <f t="shared" si="67"/>
        <v>2.9866666666666668</v>
      </c>
      <c r="L550" s="25">
        <f t="shared" si="68"/>
        <v>0.34666666666666668</v>
      </c>
      <c r="M550" s="26">
        <f t="shared" si="68"/>
        <v>0.99555555555555564</v>
      </c>
      <c r="N550" s="25"/>
      <c r="O550" s="25">
        <f t="shared" si="69"/>
        <v>0.34666666666666668</v>
      </c>
      <c r="P550" s="25">
        <f t="shared" si="69"/>
        <v>0.99555555555555564</v>
      </c>
      <c r="Q550" s="25"/>
      <c r="R550" s="25">
        <f t="shared" si="70"/>
        <v>0.34666666666666668</v>
      </c>
      <c r="S550" s="25">
        <f t="shared" si="70"/>
        <v>0.99555555555555564</v>
      </c>
      <c r="T550" s="31"/>
    </row>
    <row r="551" spans="1:20" ht="19.5">
      <c r="A551" s="51">
        <v>61</v>
      </c>
      <c r="B551" s="52" t="s">
        <v>718</v>
      </c>
      <c r="C551" s="53" t="s">
        <v>814</v>
      </c>
      <c r="D551" s="53"/>
      <c r="E551" s="53" t="s">
        <v>816</v>
      </c>
      <c r="F551" s="53"/>
      <c r="G551" s="54">
        <v>106</v>
      </c>
      <c r="H551" s="24">
        <f t="shared" si="65"/>
        <v>4</v>
      </c>
      <c r="I551" s="24">
        <f t="shared" si="66"/>
        <v>4.0266666666666673</v>
      </c>
      <c r="J551" s="24">
        <f t="shared" si="71"/>
        <v>1.04</v>
      </c>
      <c r="K551" s="24">
        <f t="shared" si="67"/>
        <v>2.9866666666666668</v>
      </c>
      <c r="L551" s="25">
        <f t="shared" si="68"/>
        <v>0.34666666666666668</v>
      </c>
      <c r="M551" s="26">
        <f t="shared" si="68"/>
        <v>0.99555555555555564</v>
      </c>
      <c r="N551" s="25"/>
      <c r="O551" s="25">
        <f t="shared" si="69"/>
        <v>0.34666666666666668</v>
      </c>
      <c r="P551" s="25">
        <f t="shared" si="69"/>
        <v>0.99555555555555564</v>
      </c>
      <c r="Q551" s="25"/>
      <c r="R551" s="25">
        <f t="shared" si="70"/>
        <v>0.34666666666666668</v>
      </c>
      <c r="S551" s="25">
        <f t="shared" si="70"/>
        <v>0.99555555555555564</v>
      </c>
      <c r="T551" s="31"/>
    </row>
    <row r="552" spans="1:20" ht="19.5">
      <c r="A552" s="51">
        <v>62</v>
      </c>
      <c r="B552" s="52" t="s">
        <v>718</v>
      </c>
      <c r="C552" s="53" t="s">
        <v>817</v>
      </c>
      <c r="D552" s="53"/>
      <c r="E552" s="53" t="s">
        <v>818</v>
      </c>
      <c r="F552" s="53"/>
      <c r="G552" s="54">
        <v>57</v>
      </c>
      <c r="H552" s="24">
        <f t="shared" si="65"/>
        <v>2</v>
      </c>
      <c r="I552" s="24">
        <f t="shared" si="66"/>
        <v>2.0133333333333336</v>
      </c>
      <c r="J552" s="24">
        <f t="shared" si="71"/>
        <v>0.52</v>
      </c>
      <c r="K552" s="24">
        <f t="shared" si="67"/>
        <v>1.4933333333333334</v>
      </c>
      <c r="L552" s="25">
        <f t="shared" si="68"/>
        <v>0.17333333333333334</v>
      </c>
      <c r="M552" s="26">
        <f t="shared" si="68"/>
        <v>0.49777777777777782</v>
      </c>
      <c r="N552" s="25"/>
      <c r="O552" s="25">
        <f t="shared" si="69"/>
        <v>0.17333333333333334</v>
      </c>
      <c r="P552" s="25">
        <f t="shared" si="69"/>
        <v>0.49777777777777782</v>
      </c>
      <c r="Q552" s="25"/>
      <c r="R552" s="25">
        <f t="shared" si="70"/>
        <v>0.17333333333333334</v>
      </c>
      <c r="S552" s="25">
        <f t="shared" si="70"/>
        <v>0.49777777777777782</v>
      </c>
      <c r="T552" s="31"/>
    </row>
    <row r="553" spans="1:20" ht="19.5">
      <c r="A553" s="51">
        <v>63</v>
      </c>
      <c r="B553" s="52" t="s">
        <v>718</v>
      </c>
      <c r="C553" s="53" t="s">
        <v>817</v>
      </c>
      <c r="D553" s="53"/>
      <c r="E553" s="53" t="s">
        <v>106</v>
      </c>
      <c r="F553" s="53"/>
      <c r="G553" s="54">
        <v>89</v>
      </c>
      <c r="H553" s="24">
        <f t="shared" si="65"/>
        <v>3</v>
      </c>
      <c r="I553" s="24">
        <f t="shared" si="66"/>
        <v>3.02</v>
      </c>
      <c r="J553" s="24">
        <f t="shared" si="71"/>
        <v>0.77999999999999992</v>
      </c>
      <c r="K553" s="24">
        <f t="shared" si="67"/>
        <v>2.2400000000000002</v>
      </c>
      <c r="L553" s="25">
        <f t="shared" si="68"/>
        <v>0.25999999999999995</v>
      </c>
      <c r="M553" s="26">
        <f t="shared" si="68"/>
        <v>0.7466666666666667</v>
      </c>
      <c r="N553" s="25"/>
      <c r="O553" s="25">
        <f t="shared" si="69"/>
        <v>0.25999999999999995</v>
      </c>
      <c r="P553" s="25">
        <f t="shared" si="69"/>
        <v>0.7466666666666667</v>
      </c>
      <c r="Q553" s="25"/>
      <c r="R553" s="25">
        <f t="shared" si="70"/>
        <v>0.25999999999999995</v>
      </c>
      <c r="S553" s="25">
        <f t="shared" si="70"/>
        <v>0.7466666666666667</v>
      </c>
      <c r="T553" s="31"/>
    </row>
    <row r="554" spans="1:20" ht="19.5">
      <c r="A554" s="51">
        <v>64</v>
      </c>
      <c r="B554" s="52" t="s">
        <v>718</v>
      </c>
      <c r="C554" s="53" t="s">
        <v>817</v>
      </c>
      <c r="D554" s="53"/>
      <c r="E554" s="53" t="s">
        <v>819</v>
      </c>
      <c r="F554" s="53"/>
      <c r="G554" s="54">
        <v>110</v>
      </c>
      <c r="H554" s="24">
        <f t="shared" si="65"/>
        <v>4</v>
      </c>
      <c r="I554" s="24">
        <f t="shared" si="66"/>
        <v>4.0266666666666673</v>
      </c>
      <c r="J554" s="24">
        <f t="shared" si="71"/>
        <v>1.04</v>
      </c>
      <c r="K554" s="24">
        <f t="shared" si="67"/>
        <v>2.9866666666666668</v>
      </c>
      <c r="L554" s="25">
        <f t="shared" si="68"/>
        <v>0.34666666666666668</v>
      </c>
      <c r="M554" s="26">
        <f t="shared" si="68"/>
        <v>0.99555555555555564</v>
      </c>
      <c r="N554" s="25"/>
      <c r="O554" s="25">
        <f t="shared" si="69"/>
        <v>0.34666666666666668</v>
      </c>
      <c r="P554" s="25">
        <f t="shared" si="69"/>
        <v>0.99555555555555564</v>
      </c>
      <c r="Q554" s="25"/>
      <c r="R554" s="25">
        <f t="shared" si="70"/>
        <v>0.34666666666666668</v>
      </c>
      <c r="S554" s="25">
        <f t="shared" si="70"/>
        <v>0.99555555555555564</v>
      </c>
      <c r="T554" s="31"/>
    </row>
    <row r="555" spans="1:20" ht="19.5">
      <c r="A555" s="51">
        <v>65</v>
      </c>
      <c r="B555" s="52" t="s">
        <v>718</v>
      </c>
      <c r="C555" s="53" t="s">
        <v>820</v>
      </c>
      <c r="D555" s="53"/>
      <c r="E555" s="53" t="s">
        <v>821</v>
      </c>
      <c r="F555" s="53"/>
      <c r="G555" s="54">
        <v>119</v>
      </c>
      <c r="H555" s="24">
        <f t="shared" ref="H555:H585" si="72">ROUND(G555*60/100*60*0.001,0)</f>
        <v>4</v>
      </c>
      <c r="I555" s="24">
        <f t="shared" ref="I555:I585" si="73">J555+K555</f>
        <v>4.0266666666666673</v>
      </c>
      <c r="J555" s="24">
        <f t="shared" si="71"/>
        <v>1.04</v>
      </c>
      <c r="K555" s="24">
        <f t="shared" ref="K555:K585" si="74">H555*2.24/3</f>
        <v>2.9866666666666668</v>
      </c>
      <c r="L555" s="25">
        <f t="shared" ref="L555:M585" si="75">J555/3</f>
        <v>0.34666666666666668</v>
      </c>
      <c r="M555" s="26">
        <f t="shared" si="75"/>
        <v>0.99555555555555564</v>
      </c>
      <c r="N555" s="25"/>
      <c r="O555" s="25">
        <f t="shared" ref="O555:P585" si="76">J555/3</f>
        <v>0.34666666666666668</v>
      </c>
      <c r="P555" s="25">
        <f t="shared" si="76"/>
        <v>0.99555555555555564</v>
      </c>
      <c r="Q555" s="25"/>
      <c r="R555" s="25">
        <f t="shared" ref="R555:S585" si="77">J555/3</f>
        <v>0.34666666666666668</v>
      </c>
      <c r="S555" s="25">
        <f t="shared" si="77"/>
        <v>0.99555555555555564</v>
      </c>
      <c r="T555" s="31"/>
    </row>
    <row r="556" spans="1:20" ht="19.5">
      <c r="A556" s="51">
        <v>66</v>
      </c>
      <c r="B556" s="52" t="s">
        <v>718</v>
      </c>
      <c r="C556" s="53" t="s">
        <v>820</v>
      </c>
      <c r="D556" s="53"/>
      <c r="E556" s="53" t="s">
        <v>822</v>
      </c>
      <c r="F556" s="53"/>
      <c r="G556" s="54">
        <v>56</v>
      </c>
      <c r="H556" s="24">
        <f t="shared" si="72"/>
        <v>2</v>
      </c>
      <c r="I556" s="24">
        <f t="shared" si="73"/>
        <v>2.0133333333333336</v>
      </c>
      <c r="J556" s="24">
        <f t="shared" ref="J556:J585" si="78">H556*0.78/3</f>
        <v>0.52</v>
      </c>
      <c r="K556" s="24">
        <f t="shared" si="74"/>
        <v>1.4933333333333334</v>
      </c>
      <c r="L556" s="25">
        <f t="shared" si="75"/>
        <v>0.17333333333333334</v>
      </c>
      <c r="M556" s="26">
        <f t="shared" si="75"/>
        <v>0.49777777777777782</v>
      </c>
      <c r="N556" s="25"/>
      <c r="O556" s="25">
        <f t="shared" si="76"/>
        <v>0.17333333333333334</v>
      </c>
      <c r="P556" s="25">
        <f t="shared" si="76"/>
        <v>0.49777777777777782</v>
      </c>
      <c r="Q556" s="25"/>
      <c r="R556" s="25">
        <f t="shared" si="77"/>
        <v>0.17333333333333334</v>
      </c>
      <c r="S556" s="25">
        <f t="shared" si="77"/>
        <v>0.49777777777777782</v>
      </c>
      <c r="T556" s="31"/>
    </row>
    <row r="557" spans="1:20" ht="19.5">
      <c r="A557" s="51">
        <v>67</v>
      </c>
      <c r="B557" s="52" t="s">
        <v>718</v>
      </c>
      <c r="C557" s="53" t="s">
        <v>820</v>
      </c>
      <c r="D557" s="53"/>
      <c r="E557" s="53" t="s">
        <v>823</v>
      </c>
      <c r="F557" s="53"/>
      <c r="G557" s="54">
        <v>55</v>
      </c>
      <c r="H557" s="24">
        <f t="shared" si="72"/>
        <v>2</v>
      </c>
      <c r="I557" s="24">
        <f t="shared" si="73"/>
        <v>2.0133333333333336</v>
      </c>
      <c r="J557" s="24">
        <f t="shared" si="78"/>
        <v>0.52</v>
      </c>
      <c r="K557" s="24">
        <f t="shared" si="74"/>
        <v>1.4933333333333334</v>
      </c>
      <c r="L557" s="25">
        <f t="shared" si="75"/>
        <v>0.17333333333333334</v>
      </c>
      <c r="M557" s="26">
        <f t="shared" si="75"/>
        <v>0.49777777777777782</v>
      </c>
      <c r="N557" s="25"/>
      <c r="O557" s="25">
        <f t="shared" si="76"/>
        <v>0.17333333333333334</v>
      </c>
      <c r="P557" s="25">
        <f t="shared" si="76"/>
        <v>0.49777777777777782</v>
      </c>
      <c r="Q557" s="25"/>
      <c r="R557" s="25">
        <f t="shared" si="77"/>
        <v>0.17333333333333334</v>
      </c>
      <c r="S557" s="25">
        <f t="shared" si="77"/>
        <v>0.49777777777777782</v>
      </c>
      <c r="T557" s="31"/>
    </row>
    <row r="558" spans="1:20" ht="19.5">
      <c r="A558" s="51">
        <v>68</v>
      </c>
      <c r="B558" s="52" t="s">
        <v>718</v>
      </c>
      <c r="C558" s="53" t="s">
        <v>820</v>
      </c>
      <c r="D558" s="53"/>
      <c r="E558" s="53" t="s">
        <v>824</v>
      </c>
      <c r="F558" s="53"/>
      <c r="G558" s="54">
        <v>132</v>
      </c>
      <c r="H558" s="24">
        <f t="shared" si="72"/>
        <v>5</v>
      </c>
      <c r="I558" s="24">
        <f t="shared" si="73"/>
        <v>5.0333333333333341</v>
      </c>
      <c r="J558" s="24">
        <f t="shared" si="78"/>
        <v>1.3</v>
      </c>
      <c r="K558" s="24">
        <f t="shared" si="74"/>
        <v>3.7333333333333338</v>
      </c>
      <c r="L558" s="25">
        <f t="shared" si="75"/>
        <v>0.43333333333333335</v>
      </c>
      <c r="M558" s="26">
        <f t="shared" si="75"/>
        <v>1.2444444444444447</v>
      </c>
      <c r="N558" s="25"/>
      <c r="O558" s="25">
        <f t="shared" si="76"/>
        <v>0.43333333333333335</v>
      </c>
      <c r="P558" s="25">
        <f t="shared" si="76"/>
        <v>1.2444444444444447</v>
      </c>
      <c r="Q558" s="25"/>
      <c r="R558" s="25">
        <f t="shared" si="77"/>
        <v>0.43333333333333335</v>
      </c>
      <c r="S558" s="25">
        <f t="shared" si="77"/>
        <v>1.2444444444444447</v>
      </c>
      <c r="T558" s="31"/>
    </row>
    <row r="559" spans="1:20" ht="19.5">
      <c r="A559" s="51">
        <v>69</v>
      </c>
      <c r="B559" s="52" t="s">
        <v>718</v>
      </c>
      <c r="C559" s="53" t="s">
        <v>825</v>
      </c>
      <c r="D559" s="53"/>
      <c r="E559" s="53" t="s">
        <v>826</v>
      </c>
      <c r="F559" s="53"/>
      <c r="G559" s="54">
        <v>110</v>
      </c>
      <c r="H559" s="24">
        <f t="shared" si="72"/>
        <v>4</v>
      </c>
      <c r="I559" s="24">
        <f t="shared" si="73"/>
        <v>4.0266666666666673</v>
      </c>
      <c r="J559" s="24">
        <f t="shared" si="78"/>
        <v>1.04</v>
      </c>
      <c r="K559" s="24">
        <f t="shared" si="74"/>
        <v>2.9866666666666668</v>
      </c>
      <c r="L559" s="25">
        <f t="shared" si="75"/>
        <v>0.34666666666666668</v>
      </c>
      <c r="M559" s="26">
        <f t="shared" si="75"/>
        <v>0.99555555555555564</v>
      </c>
      <c r="N559" s="25"/>
      <c r="O559" s="25">
        <f t="shared" si="76"/>
        <v>0.34666666666666668</v>
      </c>
      <c r="P559" s="25">
        <f t="shared" si="76"/>
        <v>0.99555555555555564</v>
      </c>
      <c r="Q559" s="25"/>
      <c r="R559" s="25">
        <f t="shared" si="77"/>
        <v>0.34666666666666668</v>
      </c>
      <c r="S559" s="25">
        <f t="shared" si="77"/>
        <v>0.99555555555555564</v>
      </c>
      <c r="T559" s="31"/>
    </row>
    <row r="560" spans="1:20" ht="19.5">
      <c r="A560" s="51">
        <v>70</v>
      </c>
      <c r="B560" s="52" t="s">
        <v>718</v>
      </c>
      <c r="C560" s="53" t="s">
        <v>825</v>
      </c>
      <c r="D560" s="53"/>
      <c r="E560" s="53" t="s">
        <v>827</v>
      </c>
      <c r="F560" s="53"/>
      <c r="G560" s="54">
        <v>105</v>
      </c>
      <c r="H560" s="24">
        <f t="shared" si="72"/>
        <v>4</v>
      </c>
      <c r="I560" s="24">
        <f t="shared" si="73"/>
        <v>4.0266666666666673</v>
      </c>
      <c r="J560" s="24">
        <f t="shared" si="78"/>
        <v>1.04</v>
      </c>
      <c r="K560" s="24">
        <f t="shared" si="74"/>
        <v>2.9866666666666668</v>
      </c>
      <c r="L560" s="25">
        <f t="shared" si="75"/>
        <v>0.34666666666666668</v>
      </c>
      <c r="M560" s="26">
        <f t="shared" si="75"/>
        <v>0.99555555555555564</v>
      </c>
      <c r="N560" s="25"/>
      <c r="O560" s="25">
        <f t="shared" si="76"/>
        <v>0.34666666666666668</v>
      </c>
      <c r="P560" s="25">
        <f t="shared" si="76"/>
        <v>0.99555555555555564</v>
      </c>
      <c r="Q560" s="25"/>
      <c r="R560" s="25">
        <f t="shared" si="77"/>
        <v>0.34666666666666668</v>
      </c>
      <c r="S560" s="25">
        <f t="shared" si="77"/>
        <v>0.99555555555555564</v>
      </c>
      <c r="T560" s="31"/>
    </row>
    <row r="561" spans="1:20" ht="19.5">
      <c r="A561" s="51">
        <v>71</v>
      </c>
      <c r="B561" s="52" t="s">
        <v>718</v>
      </c>
      <c r="C561" s="53" t="s">
        <v>828</v>
      </c>
      <c r="D561" s="53"/>
      <c r="E561" s="53" t="s">
        <v>829</v>
      </c>
      <c r="F561" s="53"/>
      <c r="G561" s="54">
        <v>206</v>
      </c>
      <c r="H561" s="24">
        <f t="shared" si="72"/>
        <v>7</v>
      </c>
      <c r="I561" s="24">
        <f t="shared" si="73"/>
        <v>7.0466666666666677</v>
      </c>
      <c r="J561" s="24">
        <f t="shared" si="78"/>
        <v>1.82</v>
      </c>
      <c r="K561" s="24">
        <f t="shared" si="74"/>
        <v>5.2266666666666675</v>
      </c>
      <c r="L561" s="25">
        <f t="shared" si="75"/>
        <v>0.60666666666666669</v>
      </c>
      <c r="M561" s="26">
        <f t="shared" si="75"/>
        <v>1.7422222222222226</v>
      </c>
      <c r="N561" s="25"/>
      <c r="O561" s="25">
        <f t="shared" si="76"/>
        <v>0.60666666666666669</v>
      </c>
      <c r="P561" s="25">
        <f t="shared" si="76"/>
        <v>1.7422222222222226</v>
      </c>
      <c r="Q561" s="25"/>
      <c r="R561" s="25">
        <f t="shared" si="77"/>
        <v>0.60666666666666669</v>
      </c>
      <c r="S561" s="25">
        <f t="shared" si="77"/>
        <v>1.7422222222222226</v>
      </c>
      <c r="T561" s="31"/>
    </row>
    <row r="562" spans="1:20" ht="19.5">
      <c r="A562" s="51">
        <v>72</v>
      </c>
      <c r="B562" s="52" t="s">
        <v>718</v>
      </c>
      <c r="C562" s="53" t="s">
        <v>830</v>
      </c>
      <c r="D562" s="53"/>
      <c r="E562" s="53" t="s">
        <v>831</v>
      </c>
      <c r="F562" s="53"/>
      <c r="G562" s="54">
        <v>71</v>
      </c>
      <c r="H562" s="24">
        <f t="shared" si="72"/>
        <v>3</v>
      </c>
      <c r="I562" s="24">
        <f t="shared" si="73"/>
        <v>3.02</v>
      </c>
      <c r="J562" s="24">
        <f t="shared" si="78"/>
        <v>0.77999999999999992</v>
      </c>
      <c r="K562" s="24">
        <f t="shared" si="74"/>
        <v>2.2400000000000002</v>
      </c>
      <c r="L562" s="25">
        <f t="shared" si="75"/>
        <v>0.25999999999999995</v>
      </c>
      <c r="M562" s="26">
        <f t="shared" si="75"/>
        <v>0.7466666666666667</v>
      </c>
      <c r="N562" s="25"/>
      <c r="O562" s="25">
        <f t="shared" si="76"/>
        <v>0.25999999999999995</v>
      </c>
      <c r="P562" s="25">
        <f t="shared" si="76"/>
        <v>0.7466666666666667</v>
      </c>
      <c r="Q562" s="25"/>
      <c r="R562" s="25">
        <f t="shared" si="77"/>
        <v>0.25999999999999995</v>
      </c>
      <c r="S562" s="25">
        <f t="shared" si="77"/>
        <v>0.7466666666666667</v>
      </c>
      <c r="T562" s="31"/>
    </row>
    <row r="563" spans="1:20" ht="19.5">
      <c r="A563" s="51">
        <v>73</v>
      </c>
      <c r="B563" s="52" t="s">
        <v>718</v>
      </c>
      <c r="C563" s="53" t="s">
        <v>832</v>
      </c>
      <c r="D563" s="53"/>
      <c r="E563" s="53" t="s">
        <v>833</v>
      </c>
      <c r="F563" s="53"/>
      <c r="G563" s="54">
        <v>128</v>
      </c>
      <c r="H563" s="24">
        <f t="shared" si="72"/>
        <v>5</v>
      </c>
      <c r="I563" s="24">
        <f t="shared" si="73"/>
        <v>5.0333333333333341</v>
      </c>
      <c r="J563" s="24">
        <f t="shared" si="78"/>
        <v>1.3</v>
      </c>
      <c r="K563" s="24">
        <f t="shared" si="74"/>
        <v>3.7333333333333338</v>
      </c>
      <c r="L563" s="25">
        <f t="shared" si="75"/>
        <v>0.43333333333333335</v>
      </c>
      <c r="M563" s="26">
        <f t="shared" si="75"/>
        <v>1.2444444444444447</v>
      </c>
      <c r="N563" s="25"/>
      <c r="O563" s="25">
        <f t="shared" si="76"/>
        <v>0.43333333333333335</v>
      </c>
      <c r="P563" s="25">
        <f t="shared" si="76"/>
        <v>1.2444444444444447</v>
      </c>
      <c r="Q563" s="25"/>
      <c r="R563" s="25">
        <f t="shared" si="77"/>
        <v>0.43333333333333335</v>
      </c>
      <c r="S563" s="25">
        <f t="shared" si="77"/>
        <v>1.2444444444444447</v>
      </c>
      <c r="T563" s="31"/>
    </row>
    <row r="564" spans="1:20" ht="19.5">
      <c r="A564" s="51">
        <v>74</v>
      </c>
      <c r="B564" s="52" t="s">
        <v>718</v>
      </c>
      <c r="C564" s="53" t="s">
        <v>834</v>
      </c>
      <c r="D564" s="53"/>
      <c r="E564" s="53" t="s">
        <v>835</v>
      </c>
      <c r="F564" s="53"/>
      <c r="G564" s="54">
        <v>111</v>
      </c>
      <c r="H564" s="24">
        <f t="shared" si="72"/>
        <v>4</v>
      </c>
      <c r="I564" s="24">
        <f t="shared" si="73"/>
        <v>4.0266666666666673</v>
      </c>
      <c r="J564" s="24">
        <f t="shared" si="78"/>
        <v>1.04</v>
      </c>
      <c r="K564" s="24">
        <f t="shared" si="74"/>
        <v>2.9866666666666668</v>
      </c>
      <c r="L564" s="25">
        <f t="shared" si="75"/>
        <v>0.34666666666666668</v>
      </c>
      <c r="M564" s="26">
        <f t="shared" si="75"/>
        <v>0.99555555555555564</v>
      </c>
      <c r="N564" s="25"/>
      <c r="O564" s="25">
        <f t="shared" si="76"/>
        <v>0.34666666666666668</v>
      </c>
      <c r="P564" s="25">
        <f t="shared" si="76"/>
        <v>0.99555555555555564</v>
      </c>
      <c r="Q564" s="25"/>
      <c r="R564" s="25">
        <f t="shared" si="77"/>
        <v>0.34666666666666668</v>
      </c>
      <c r="S564" s="25">
        <f t="shared" si="77"/>
        <v>0.99555555555555564</v>
      </c>
      <c r="T564" s="31"/>
    </row>
    <row r="565" spans="1:20" ht="19.5">
      <c r="A565" s="51">
        <v>75</v>
      </c>
      <c r="B565" s="52" t="s">
        <v>718</v>
      </c>
      <c r="C565" s="53" t="s">
        <v>834</v>
      </c>
      <c r="D565" s="53"/>
      <c r="E565" s="53" t="s">
        <v>836</v>
      </c>
      <c r="F565" s="53"/>
      <c r="G565" s="54">
        <v>75</v>
      </c>
      <c r="H565" s="24">
        <f t="shared" si="72"/>
        <v>3</v>
      </c>
      <c r="I565" s="24">
        <f t="shared" si="73"/>
        <v>3.02</v>
      </c>
      <c r="J565" s="24">
        <f t="shared" si="78"/>
        <v>0.77999999999999992</v>
      </c>
      <c r="K565" s="24">
        <f t="shared" si="74"/>
        <v>2.2400000000000002</v>
      </c>
      <c r="L565" s="25">
        <f t="shared" si="75"/>
        <v>0.25999999999999995</v>
      </c>
      <c r="M565" s="26">
        <f t="shared" si="75"/>
        <v>0.7466666666666667</v>
      </c>
      <c r="N565" s="25"/>
      <c r="O565" s="25">
        <f t="shared" si="76"/>
        <v>0.25999999999999995</v>
      </c>
      <c r="P565" s="25">
        <f t="shared" si="76"/>
        <v>0.7466666666666667</v>
      </c>
      <c r="Q565" s="25"/>
      <c r="R565" s="25">
        <f t="shared" si="77"/>
        <v>0.25999999999999995</v>
      </c>
      <c r="S565" s="25">
        <f t="shared" si="77"/>
        <v>0.7466666666666667</v>
      </c>
      <c r="T565" s="31"/>
    </row>
    <row r="566" spans="1:20" ht="19.5">
      <c r="A566" s="51">
        <v>76</v>
      </c>
      <c r="B566" s="52" t="s">
        <v>718</v>
      </c>
      <c r="C566" s="53" t="s">
        <v>837</v>
      </c>
      <c r="D566" s="53"/>
      <c r="E566" s="53" t="s">
        <v>838</v>
      </c>
      <c r="F566" s="53"/>
      <c r="G566" s="54">
        <v>183</v>
      </c>
      <c r="H566" s="24">
        <f t="shared" si="72"/>
        <v>7</v>
      </c>
      <c r="I566" s="24">
        <f t="shared" si="73"/>
        <v>7.0466666666666677</v>
      </c>
      <c r="J566" s="24">
        <f t="shared" si="78"/>
        <v>1.82</v>
      </c>
      <c r="K566" s="24">
        <f t="shared" si="74"/>
        <v>5.2266666666666675</v>
      </c>
      <c r="L566" s="25">
        <f t="shared" si="75"/>
        <v>0.60666666666666669</v>
      </c>
      <c r="M566" s="26">
        <f t="shared" si="75"/>
        <v>1.7422222222222226</v>
      </c>
      <c r="N566" s="25"/>
      <c r="O566" s="25">
        <f t="shared" si="76"/>
        <v>0.60666666666666669</v>
      </c>
      <c r="P566" s="25">
        <f t="shared" si="76"/>
        <v>1.7422222222222226</v>
      </c>
      <c r="Q566" s="25"/>
      <c r="R566" s="25">
        <f t="shared" si="77"/>
        <v>0.60666666666666669</v>
      </c>
      <c r="S566" s="25">
        <f t="shared" si="77"/>
        <v>1.7422222222222226</v>
      </c>
      <c r="T566" s="31"/>
    </row>
    <row r="567" spans="1:20" ht="19.5">
      <c r="A567" s="51">
        <v>77</v>
      </c>
      <c r="B567" s="52" t="s">
        <v>718</v>
      </c>
      <c r="C567" s="53" t="s">
        <v>839</v>
      </c>
      <c r="D567" s="53"/>
      <c r="E567" s="53" t="s">
        <v>840</v>
      </c>
      <c r="F567" s="53"/>
      <c r="G567" s="54">
        <v>160</v>
      </c>
      <c r="H567" s="24">
        <f t="shared" si="72"/>
        <v>6</v>
      </c>
      <c r="I567" s="24">
        <f t="shared" si="73"/>
        <v>6.04</v>
      </c>
      <c r="J567" s="24">
        <f t="shared" si="78"/>
        <v>1.5599999999999998</v>
      </c>
      <c r="K567" s="24">
        <f t="shared" si="74"/>
        <v>4.4800000000000004</v>
      </c>
      <c r="L567" s="25">
        <f t="shared" si="75"/>
        <v>0.51999999999999991</v>
      </c>
      <c r="M567" s="26">
        <f t="shared" si="75"/>
        <v>1.4933333333333334</v>
      </c>
      <c r="N567" s="25"/>
      <c r="O567" s="25">
        <f t="shared" si="76"/>
        <v>0.51999999999999991</v>
      </c>
      <c r="P567" s="25">
        <f t="shared" si="76"/>
        <v>1.4933333333333334</v>
      </c>
      <c r="Q567" s="25"/>
      <c r="R567" s="25">
        <f t="shared" si="77"/>
        <v>0.51999999999999991</v>
      </c>
      <c r="S567" s="25">
        <f t="shared" si="77"/>
        <v>1.4933333333333334</v>
      </c>
      <c r="T567" s="31"/>
    </row>
    <row r="568" spans="1:20" ht="19.5">
      <c r="A568" s="51">
        <v>78</v>
      </c>
      <c r="B568" s="52" t="s">
        <v>718</v>
      </c>
      <c r="C568" s="53" t="s">
        <v>841</v>
      </c>
      <c r="D568" s="53"/>
      <c r="E568" s="53" t="s">
        <v>842</v>
      </c>
      <c r="F568" s="53"/>
      <c r="G568" s="54">
        <v>340</v>
      </c>
      <c r="H568" s="24">
        <f t="shared" si="72"/>
        <v>12</v>
      </c>
      <c r="I568" s="24">
        <f t="shared" si="73"/>
        <v>12.08</v>
      </c>
      <c r="J568" s="24">
        <f t="shared" si="78"/>
        <v>3.1199999999999997</v>
      </c>
      <c r="K568" s="24">
        <f t="shared" si="74"/>
        <v>8.9600000000000009</v>
      </c>
      <c r="L568" s="25">
        <f t="shared" si="75"/>
        <v>1.0399999999999998</v>
      </c>
      <c r="M568" s="26">
        <f t="shared" si="75"/>
        <v>2.9866666666666668</v>
      </c>
      <c r="N568" s="25"/>
      <c r="O568" s="25">
        <f t="shared" si="76"/>
        <v>1.0399999999999998</v>
      </c>
      <c r="P568" s="25">
        <f t="shared" si="76"/>
        <v>2.9866666666666668</v>
      </c>
      <c r="Q568" s="25"/>
      <c r="R568" s="25">
        <f t="shared" si="77"/>
        <v>1.0399999999999998</v>
      </c>
      <c r="S568" s="25">
        <f t="shared" si="77"/>
        <v>2.9866666666666668</v>
      </c>
      <c r="T568" s="31"/>
    </row>
    <row r="569" spans="1:20" ht="19.5">
      <c r="A569" s="51">
        <v>79</v>
      </c>
      <c r="B569" s="52" t="s">
        <v>718</v>
      </c>
      <c r="C569" s="53" t="s">
        <v>841</v>
      </c>
      <c r="D569" s="53"/>
      <c r="E569" s="53" t="s">
        <v>843</v>
      </c>
      <c r="F569" s="53"/>
      <c r="G569" s="54">
        <v>126</v>
      </c>
      <c r="H569" s="24">
        <f t="shared" si="72"/>
        <v>5</v>
      </c>
      <c r="I569" s="24">
        <f t="shared" si="73"/>
        <v>5.0333333333333341</v>
      </c>
      <c r="J569" s="24">
        <f t="shared" si="78"/>
        <v>1.3</v>
      </c>
      <c r="K569" s="24">
        <f t="shared" si="74"/>
        <v>3.7333333333333338</v>
      </c>
      <c r="L569" s="25">
        <f t="shared" si="75"/>
        <v>0.43333333333333335</v>
      </c>
      <c r="M569" s="26">
        <f t="shared" si="75"/>
        <v>1.2444444444444447</v>
      </c>
      <c r="N569" s="25"/>
      <c r="O569" s="25">
        <f t="shared" si="76"/>
        <v>0.43333333333333335</v>
      </c>
      <c r="P569" s="25">
        <f t="shared" si="76"/>
        <v>1.2444444444444447</v>
      </c>
      <c r="Q569" s="25"/>
      <c r="R569" s="25">
        <f t="shared" si="77"/>
        <v>0.43333333333333335</v>
      </c>
      <c r="S569" s="25">
        <f t="shared" si="77"/>
        <v>1.2444444444444447</v>
      </c>
      <c r="T569" s="31"/>
    </row>
    <row r="570" spans="1:20" ht="19.5">
      <c r="A570" s="51">
        <v>80</v>
      </c>
      <c r="B570" s="52" t="s">
        <v>718</v>
      </c>
      <c r="C570" s="53" t="s">
        <v>844</v>
      </c>
      <c r="D570" s="53"/>
      <c r="E570" s="53" t="s">
        <v>845</v>
      </c>
      <c r="F570" s="53"/>
      <c r="G570" s="54">
        <v>202</v>
      </c>
      <c r="H570" s="24">
        <f t="shared" si="72"/>
        <v>7</v>
      </c>
      <c r="I570" s="24">
        <f t="shared" si="73"/>
        <v>7.0466666666666677</v>
      </c>
      <c r="J570" s="24">
        <f t="shared" si="78"/>
        <v>1.82</v>
      </c>
      <c r="K570" s="24">
        <f t="shared" si="74"/>
        <v>5.2266666666666675</v>
      </c>
      <c r="L570" s="25">
        <f t="shared" si="75"/>
        <v>0.60666666666666669</v>
      </c>
      <c r="M570" s="26">
        <f t="shared" si="75"/>
        <v>1.7422222222222226</v>
      </c>
      <c r="N570" s="25"/>
      <c r="O570" s="25">
        <f t="shared" si="76"/>
        <v>0.60666666666666669</v>
      </c>
      <c r="P570" s="25">
        <f t="shared" si="76"/>
        <v>1.7422222222222226</v>
      </c>
      <c r="Q570" s="25"/>
      <c r="R570" s="25">
        <f t="shared" si="77"/>
        <v>0.60666666666666669</v>
      </c>
      <c r="S570" s="25">
        <f t="shared" si="77"/>
        <v>1.7422222222222226</v>
      </c>
      <c r="T570" s="31"/>
    </row>
    <row r="571" spans="1:20" ht="19.5">
      <c r="A571" s="51">
        <v>81</v>
      </c>
      <c r="B571" s="52" t="s">
        <v>718</v>
      </c>
      <c r="C571" s="53" t="s">
        <v>846</v>
      </c>
      <c r="D571" s="53"/>
      <c r="E571" s="53" t="s">
        <v>847</v>
      </c>
      <c r="F571" s="53"/>
      <c r="G571" s="54">
        <v>144</v>
      </c>
      <c r="H571" s="24">
        <f t="shared" si="72"/>
        <v>5</v>
      </c>
      <c r="I571" s="24">
        <f t="shared" si="73"/>
        <v>5.0333333333333341</v>
      </c>
      <c r="J571" s="24">
        <f t="shared" si="78"/>
        <v>1.3</v>
      </c>
      <c r="K571" s="24">
        <f t="shared" si="74"/>
        <v>3.7333333333333338</v>
      </c>
      <c r="L571" s="25">
        <f t="shared" si="75"/>
        <v>0.43333333333333335</v>
      </c>
      <c r="M571" s="26">
        <f t="shared" si="75"/>
        <v>1.2444444444444447</v>
      </c>
      <c r="N571" s="25"/>
      <c r="O571" s="25">
        <f t="shared" si="76"/>
        <v>0.43333333333333335</v>
      </c>
      <c r="P571" s="25">
        <f t="shared" si="76"/>
        <v>1.2444444444444447</v>
      </c>
      <c r="Q571" s="25"/>
      <c r="R571" s="25">
        <f t="shared" si="77"/>
        <v>0.43333333333333335</v>
      </c>
      <c r="S571" s="25">
        <f t="shared" si="77"/>
        <v>1.2444444444444447</v>
      </c>
      <c r="T571" s="31"/>
    </row>
    <row r="572" spans="1:20" ht="19.5">
      <c r="A572" s="51">
        <v>82</v>
      </c>
      <c r="B572" s="52" t="s">
        <v>718</v>
      </c>
      <c r="C572" s="53" t="s">
        <v>848</v>
      </c>
      <c r="D572" s="53"/>
      <c r="E572" s="53" t="s">
        <v>849</v>
      </c>
      <c r="F572" s="53"/>
      <c r="G572" s="54">
        <v>99</v>
      </c>
      <c r="H572" s="24">
        <f t="shared" si="72"/>
        <v>4</v>
      </c>
      <c r="I572" s="24">
        <f t="shared" si="73"/>
        <v>4.0266666666666673</v>
      </c>
      <c r="J572" s="24">
        <f t="shared" si="78"/>
        <v>1.04</v>
      </c>
      <c r="K572" s="24">
        <f t="shared" si="74"/>
        <v>2.9866666666666668</v>
      </c>
      <c r="L572" s="25">
        <f t="shared" si="75"/>
        <v>0.34666666666666668</v>
      </c>
      <c r="M572" s="26">
        <f t="shared" si="75"/>
        <v>0.99555555555555564</v>
      </c>
      <c r="N572" s="25"/>
      <c r="O572" s="25">
        <f t="shared" si="76"/>
        <v>0.34666666666666668</v>
      </c>
      <c r="P572" s="25">
        <f t="shared" si="76"/>
        <v>0.99555555555555564</v>
      </c>
      <c r="Q572" s="25"/>
      <c r="R572" s="25">
        <f t="shared" si="77"/>
        <v>0.34666666666666668</v>
      </c>
      <c r="S572" s="25">
        <f t="shared" si="77"/>
        <v>0.99555555555555564</v>
      </c>
      <c r="T572" s="31"/>
    </row>
    <row r="573" spans="1:20" ht="19.5">
      <c r="A573" s="51">
        <v>83</v>
      </c>
      <c r="B573" s="52" t="s">
        <v>718</v>
      </c>
      <c r="C573" s="53" t="s">
        <v>718</v>
      </c>
      <c r="D573" s="53"/>
      <c r="E573" s="53" t="s">
        <v>850</v>
      </c>
      <c r="F573" s="53"/>
      <c r="G573" s="54">
        <v>172</v>
      </c>
      <c r="H573" s="24">
        <f t="shared" si="72"/>
        <v>6</v>
      </c>
      <c r="I573" s="24">
        <f t="shared" si="73"/>
        <v>6.04</v>
      </c>
      <c r="J573" s="24">
        <f t="shared" si="78"/>
        <v>1.5599999999999998</v>
      </c>
      <c r="K573" s="24">
        <f t="shared" si="74"/>
        <v>4.4800000000000004</v>
      </c>
      <c r="L573" s="25">
        <f t="shared" si="75"/>
        <v>0.51999999999999991</v>
      </c>
      <c r="M573" s="26">
        <f t="shared" si="75"/>
        <v>1.4933333333333334</v>
      </c>
      <c r="N573" s="25"/>
      <c r="O573" s="25">
        <f t="shared" si="76"/>
        <v>0.51999999999999991</v>
      </c>
      <c r="P573" s="25">
        <f t="shared" si="76"/>
        <v>1.4933333333333334</v>
      </c>
      <c r="Q573" s="25"/>
      <c r="R573" s="25">
        <f t="shared" si="77"/>
        <v>0.51999999999999991</v>
      </c>
      <c r="S573" s="25">
        <f t="shared" si="77"/>
        <v>1.4933333333333334</v>
      </c>
      <c r="T573" s="31"/>
    </row>
    <row r="574" spans="1:20" ht="19.5">
      <c r="A574" s="51">
        <v>84</v>
      </c>
      <c r="B574" s="52" t="s">
        <v>718</v>
      </c>
      <c r="C574" s="53" t="s">
        <v>177</v>
      </c>
      <c r="D574" s="53"/>
      <c r="E574" s="53" t="s">
        <v>851</v>
      </c>
      <c r="F574" s="53"/>
      <c r="G574" s="54">
        <v>252</v>
      </c>
      <c r="H574" s="24">
        <f t="shared" si="72"/>
        <v>9</v>
      </c>
      <c r="I574" s="24">
        <f t="shared" si="73"/>
        <v>9.0600000000000023</v>
      </c>
      <c r="J574" s="24">
        <f t="shared" si="78"/>
        <v>2.3400000000000003</v>
      </c>
      <c r="K574" s="24">
        <f t="shared" si="74"/>
        <v>6.7200000000000015</v>
      </c>
      <c r="L574" s="25">
        <f t="shared" si="75"/>
        <v>0.78000000000000014</v>
      </c>
      <c r="M574" s="26">
        <f t="shared" si="75"/>
        <v>2.2400000000000007</v>
      </c>
      <c r="N574" s="25"/>
      <c r="O574" s="25">
        <f t="shared" si="76"/>
        <v>0.78000000000000014</v>
      </c>
      <c r="P574" s="25">
        <f t="shared" si="76"/>
        <v>2.2400000000000007</v>
      </c>
      <c r="Q574" s="25"/>
      <c r="R574" s="25">
        <f t="shared" si="77"/>
        <v>0.78000000000000014</v>
      </c>
      <c r="S574" s="25">
        <f t="shared" si="77"/>
        <v>2.2400000000000007</v>
      </c>
      <c r="T574" s="31"/>
    </row>
    <row r="575" spans="1:20" ht="19.5">
      <c r="A575" s="51">
        <v>85</v>
      </c>
      <c r="B575" s="52" t="s">
        <v>718</v>
      </c>
      <c r="C575" s="53" t="s">
        <v>852</v>
      </c>
      <c r="D575" s="53"/>
      <c r="E575" s="53" t="s">
        <v>853</v>
      </c>
      <c r="F575" s="53"/>
      <c r="G575" s="54">
        <v>153</v>
      </c>
      <c r="H575" s="24">
        <f t="shared" si="72"/>
        <v>6</v>
      </c>
      <c r="I575" s="24">
        <f t="shared" si="73"/>
        <v>6.04</v>
      </c>
      <c r="J575" s="24">
        <f t="shared" si="78"/>
        <v>1.5599999999999998</v>
      </c>
      <c r="K575" s="24">
        <f t="shared" si="74"/>
        <v>4.4800000000000004</v>
      </c>
      <c r="L575" s="25">
        <f t="shared" si="75"/>
        <v>0.51999999999999991</v>
      </c>
      <c r="M575" s="26">
        <f t="shared" si="75"/>
        <v>1.4933333333333334</v>
      </c>
      <c r="N575" s="25"/>
      <c r="O575" s="25">
        <f t="shared" si="76"/>
        <v>0.51999999999999991</v>
      </c>
      <c r="P575" s="25">
        <f t="shared" si="76"/>
        <v>1.4933333333333334</v>
      </c>
      <c r="Q575" s="25"/>
      <c r="R575" s="25">
        <f t="shared" si="77"/>
        <v>0.51999999999999991</v>
      </c>
      <c r="S575" s="25">
        <f t="shared" si="77"/>
        <v>1.4933333333333334</v>
      </c>
      <c r="T575" s="31"/>
    </row>
    <row r="576" spans="1:20" ht="19.5">
      <c r="A576" s="51">
        <v>86</v>
      </c>
      <c r="B576" s="52" t="s">
        <v>718</v>
      </c>
      <c r="C576" s="53" t="s">
        <v>854</v>
      </c>
      <c r="D576" s="53"/>
      <c r="E576" s="53" t="s">
        <v>855</v>
      </c>
      <c r="F576" s="53"/>
      <c r="G576" s="54">
        <v>209</v>
      </c>
      <c r="H576" s="24">
        <f t="shared" si="72"/>
        <v>8</v>
      </c>
      <c r="I576" s="24">
        <f t="shared" si="73"/>
        <v>8.0533333333333346</v>
      </c>
      <c r="J576" s="24">
        <f t="shared" si="78"/>
        <v>2.08</v>
      </c>
      <c r="K576" s="24">
        <f t="shared" si="74"/>
        <v>5.9733333333333336</v>
      </c>
      <c r="L576" s="25">
        <f t="shared" si="75"/>
        <v>0.69333333333333336</v>
      </c>
      <c r="M576" s="26">
        <f t="shared" si="75"/>
        <v>1.9911111111111113</v>
      </c>
      <c r="N576" s="25"/>
      <c r="O576" s="25">
        <f t="shared" si="76"/>
        <v>0.69333333333333336</v>
      </c>
      <c r="P576" s="25">
        <f t="shared" si="76"/>
        <v>1.9911111111111113</v>
      </c>
      <c r="Q576" s="25"/>
      <c r="R576" s="25">
        <f t="shared" si="77"/>
        <v>0.69333333333333336</v>
      </c>
      <c r="S576" s="25">
        <f t="shared" si="77"/>
        <v>1.9911111111111113</v>
      </c>
      <c r="T576" s="31"/>
    </row>
    <row r="577" spans="1:20" ht="19.5">
      <c r="A577" s="51">
        <v>87</v>
      </c>
      <c r="B577" s="52" t="s">
        <v>718</v>
      </c>
      <c r="C577" s="53" t="s">
        <v>856</v>
      </c>
      <c r="D577" s="53"/>
      <c r="E577" s="53" t="s">
        <v>857</v>
      </c>
      <c r="F577" s="53"/>
      <c r="G577" s="54">
        <v>106</v>
      </c>
      <c r="H577" s="24">
        <f t="shared" si="72"/>
        <v>4</v>
      </c>
      <c r="I577" s="24">
        <f t="shared" si="73"/>
        <v>4.0266666666666673</v>
      </c>
      <c r="J577" s="24">
        <f t="shared" si="78"/>
        <v>1.04</v>
      </c>
      <c r="K577" s="24">
        <f t="shared" si="74"/>
        <v>2.9866666666666668</v>
      </c>
      <c r="L577" s="25">
        <f t="shared" si="75"/>
        <v>0.34666666666666668</v>
      </c>
      <c r="M577" s="26">
        <f t="shared" si="75"/>
        <v>0.99555555555555564</v>
      </c>
      <c r="N577" s="25"/>
      <c r="O577" s="25">
        <f t="shared" si="76"/>
        <v>0.34666666666666668</v>
      </c>
      <c r="P577" s="25">
        <f t="shared" si="76"/>
        <v>0.99555555555555564</v>
      </c>
      <c r="Q577" s="25"/>
      <c r="R577" s="25">
        <f t="shared" si="77"/>
        <v>0.34666666666666668</v>
      </c>
      <c r="S577" s="25">
        <f t="shared" si="77"/>
        <v>0.99555555555555564</v>
      </c>
      <c r="T577" s="31"/>
    </row>
    <row r="578" spans="1:20" ht="19.5">
      <c r="A578" s="51">
        <v>88</v>
      </c>
      <c r="B578" s="52" t="s">
        <v>718</v>
      </c>
      <c r="C578" s="53" t="s">
        <v>858</v>
      </c>
      <c r="D578" s="53"/>
      <c r="E578" s="53" t="s">
        <v>859</v>
      </c>
      <c r="F578" s="53"/>
      <c r="G578" s="54">
        <v>139</v>
      </c>
      <c r="H578" s="24">
        <f t="shared" si="72"/>
        <v>5</v>
      </c>
      <c r="I578" s="24">
        <f t="shared" si="73"/>
        <v>5.0333333333333341</v>
      </c>
      <c r="J578" s="24">
        <f t="shared" si="78"/>
        <v>1.3</v>
      </c>
      <c r="K578" s="24">
        <f t="shared" si="74"/>
        <v>3.7333333333333338</v>
      </c>
      <c r="L578" s="25">
        <f t="shared" si="75"/>
        <v>0.43333333333333335</v>
      </c>
      <c r="M578" s="26">
        <f t="shared" si="75"/>
        <v>1.2444444444444447</v>
      </c>
      <c r="N578" s="25"/>
      <c r="O578" s="25">
        <f t="shared" si="76"/>
        <v>0.43333333333333335</v>
      </c>
      <c r="P578" s="25">
        <f t="shared" si="76"/>
        <v>1.2444444444444447</v>
      </c>
      <c r="Q578" s="25"/>
      <c r="R578" s="25">
        <f t="shared" si="77"/>
        <v>0.43333333333333335</v>
      </c>
      <c r="S578" s="25">
        <f t="shared" si="77"/>
        <v>1.2444444444444447</v>
      </c>
      <c r="T578" s="31"/>
    </row>
    <row r="579" spans="1:20" ht="19.5">
      <c r="A579" s="51">
        <v>89</v>
      </c>
      <c r="B579" s="52" t="s">
        <v>718</v>
      </c>
      <c r="C579" s="53" t="s">
        <v>858</v>
      </c>
      <c r="D579" s="53"/>
      <c r="E579" s="53" t="s">
        <v>860</v>
      </c>
      <c r="F579" s="53"/>
      <c r="G579" s="54">
        <v>148</v>
      </c>
      <c r="H579" s="24">
        <f t="shared" si="72"/>
        <v>5</v>
      </c>
      <c r="I579" s="24">
        <f t="shared" si="73"/>
        <v>5.0333333333333341</v>
      </c>
      <c r="J579" s="24">
        <f t="shared" si="78"/>
        <v>1.3</v>
      </c>
      <c r="K579" s="24">
        <f t="shared" si="74"/>
        <v>3.7333333333333338</v>
      </c>
      <c r="L579" s="25">
        <f t="shared" si="75"/>
        <v>0.43333333333333335</v>
      </c>
      <c r="M579" s="26">
        <f t="shared" si="75"/>
        <v>1.2444444444444447</v>
      </c>
      <c r="N579" s="25"/>
      <c r="O579" s="25">
        <f t="shared" si="76"/>
        <v>0.43333333333333335</v>
      </c>
      <c r="P579" s="25">
        <f t="shared" si="76"/>
        <v>1.2444444444444447</v>
      </c>
      <c r="Q579" s="25"/>
      <c r="R579" s="25">
        <f t="shared" si="77"/>
        <v>0.43333333333333335</v>
      </c>
      <c r="S579" s="25">
        <f t="shared" si="77"/>
        <v>1.2444444444444447</v>
      </c>
      <c r="T579" s="31"/>
    </row>
    <row r="580" spans="1:20" ht="19.5">
      <c r="A580" s="51">
        <v>90</v>
      </c>
      <c r="B580" s="52" t="s">
        <v>718</v>
      </c>
      <c r="C580" s="53" t="s">
        <v>858</v>
      </c>
      <c r="D580" s="53"/>
      <c r="E580" s="53" t="s">
        <v>861</v>
      </c>
      <c r="F580" s="53"/>
      <c r="G580" s="54">
        <v>80</v>
      </c>
      <c r="H580" s="24">
        <f t="shared" si="72"/>
        <v>3</v>
      </c>
      <c r="I580" s="24">
        <f t="shared" si="73"/>
        <v>3.02</v>
      </c>
      <c r="J580" s="24">
        <f t="shared" si="78"/>
        <v>0.77999999999999992</v>
      </c>
      <c r="K580" s="24">
        <f t="shared" si="74"/>
        <v>2.2400000000000002</v>
      </c>
      <c r="L580" s="25">
        <f t="shared" si="75"/>
        <v>0.25999999999999995</v>
      </c>
      <c r="M580" s="26">
        <f t="shared" si="75"/>
        <v>0.7466666666666667</v>
      </c>
      <c r="N580" s="25"/>
      <c r="O580" s="25">
        <f t="shared" si="76"/>
        <v>0.25999999999999995</v>
      </c>
      <c r="P580" s="25">
        <f t="shared" si="76"/>
        <v>0.7466666666666667</v>
      </c>
      <c r="Q580" s="25"/>
      <c r="R580" s="25">
        <f t="shared" si="77"/>
        <v>0.25999999999999995</v>
      </c>
      <c r="S580" s="25">
        <f t="shared" si="77"/>
        <v>0.7466666666666667</v>
      </c>
      <c r="T580" s="31"/>
    </row>
    <row r="581" spans="1:20" ht="19.5">
      <c r="A581" s="51">
        <v>91</v>
      </c>
      <c r="B581" s="52" t="s">
        <v>718</v>
      </c>
      <c r="C581" s="53" t="s">
        <v>862</v>
      </c>
      <c r="D581" s="53"/>
      <c r="E581" s="53" t="s">
        <v>863</v>
      </c>
      <c r="F581" s="53"/>
      <c r="G581" s="54">
        <v>114</v>
      </c>
      <c r="H581" s="24">
        <f t="shared" si="72"/>
        <v>4</v>
      </c>
      <c r="I581" s="24">
        <f t="shared" si="73"/>
        <v>4.0266666666666673</v>
      </c>
      <c r="J581" s="24">
        <f t="shared" si="78"/>
        <v>1.04</v>
      </c>
      <c r="K581" s="24">
        <f t="shared" si="74"/>
        <v>2.9866666666666668</v>
      </c>
      <c r="L581" s="25">
        <f t="shared" si="75"/>
        <v>0.34666666666666668</v>
      </c>
      <c r="M581" s="26">
        <f t="shared" si="75"/>
        <v>0.99555555555555564</v>
      </c>
      <c r="N581" s="25"/>
      <c r="O581" s="25">
        <f t="shared" si="76"/>
        <v>0.34666666666666668</v>
      </c>
      <c r="P581" s="25">
        <f t="shared" si="76"/>
        <v>0.99555555555555564</v>
      </c>
      <c r="Q581" s="25"/>
      <c r="R581" s="25">
        <f t="shared" si="77"/>
        <v>0.34666666666666668</v>
      </c>
      <c r="S581" s="25">
        <f t="shared" si="77"/>
        <v>0.99555555555555564</v>
      </c>
      <c r="T581" s="31"/>
    </row>
    <row r="582" spans="1:20" ht="19.5">
      <c r="A582" s="51">
        <v>92</v>
      </c>
      <c r="B582" s="52" t="s">
        <v>718</v>
      </c>
      <c r="C582" s="53" t="s">
        <v>341</v>
      </c>
      <c r="D582" s="53"/>
      <c r="E582" s="53" t="s">
        <v>864</v>
      </c>
      <c r="F582" s="53"/>
      <c r="G582" s="54">
        <v>108</v>
      </c>
      <c r="H582" s="24">
        <f t="shared" si="72"/>
        <v>4</v>
      </c>
      <c r="I582" s="24">
        <f t="shared" si="73"/>
        <v>4.0266666666666673</v>
      </c>
      <c r="J582" s="24">
        <f t="shared" si="78"/>
        <v>1.04</v>
      </c>
      <c r="K582" s="24">
        <f t="shared" si="74"/>
        <v>2.9866666666666668</v>
      </c>
      <c r="L582" s="25">
        <f t="shared" si="75"/>
        <v>0.34666666666666668</v>
      </c>
      <c r="M582" s="26">
        <f t="shared" si="75"/>
        <v>0.99555555555555564</v>
      </c>
      <c r="N582" s="25"/>
      <c r="O582" s="25">
        <f t="shared" si="76"/>
        <v>0.34666666666666668</v>
      </c>
      <c r="P582" s="25">
        <f t="shared" si="76"/>
        <v>0.99555555555555564</v>
      </c>
      <c r="Q582" s="25"/>
      <c r="R582" s="25">
        <f t="shared" si="77"/>
        <v>0.34666666666666668</v>
      </c>
      <c r="S582" s="25">
        <f t="shared" si="77"/>
        <v>0.99555555555555564</v>
      </c>
      <c r="T582" s="31"/>
    </row>
    <row r="583" spans="1:20" ht="19.5">
      <c r="A583" s="51">
        <v>93</v>
      </c>
      <c r="B583" s="52" t="s">
        <v>718</v>
      </c>
      <c r="C583" s="53" t="s">
        <v>341</v>
      </c>
      <c r="D583" s="53"/>
      <c r="E583" s="53" t="s">
        <v>865</v>
      </c>
      <c r="F583" s="53"/>
      <c r="G583" s="54">
        <v>398</v>
      </c>
      <c r="H583" s="24">
        <f t="shared" si="72"/>
        <v>14</v>
      </c>
      <c r="I583" s="24">
        <f t="shared" si="73"/>
        <v>14.093333333333335</v>
      </c>
      <c r="J583" s="24">
        <f t="shared" si="78"/>
        <v>3.64</v>
      </c>
      <c r="K583" s="24">
        <f t="shared" si="74"/>
        <v>10.453333333333335</v>
      </c>
      <c r="L583" s="25">
        <f t="shared" si="75"/>
        <v>1.2133333333333334</v>
      </c>
      <c r="M583" s="26">
        <f t="shared" si="75"/>
        <v>3.4844444444444451</v>
      </c>
      <c r="N583" s="25"/>
      <c r="O583" s="25">
        <f t="shared" si="76"/>
        <v>1.2133333333333334</v>
      </c>
      <c r="P583" s="25">
        <f t="shared" si="76"/>
        <v>3.4844444444444451</v>
      </c>
      <c r="Q583" s="25"/>
      <c r="R583" s="25">
        <f t="shared" si="77"/>
        <v>1.2133333333333334</v>
      </c>
      <c r="S583" s="25">
        <f t="shared" si="77"/>
        <v>3.4844444444444451</v>
      </c>
      <c r="T583" s="31"/>
    </row>
    <row r="584" spans="1:20" ht="19.5">
      <c r="A584" s="51">
        <v>94</v>
      </c>
      <c r="B584" s="52" t="s">
        <v>718</v>
      </c>
      <c r="C584" s="53" t="s">
        <v>866</v>
      </c>
      <c r="D584" s="53"/>
      <c r="E584" s="53" t="s">
        <v>867</v>
      </c>
      <c r="F584" s="53"/>
      <c r="G584" s="54">
        <v>163</v>
      </c>
      <c r="H584" s="24">
        <f t="shared" si="72"/>
        <v>6</v>
      </c>
      <c r="I584" s="24">
        <f t="shared" si="73"/>
        <v>6.04</v>
      </c>
      <c r="J584" s="24">
        <f t="shared" si="78"/>
        <v>1.5599999999999998</v>
      </c>
      <c r="K584" s="24">
        <f t="shared" si="74"/>
        <v>4.4800000000000004</v>
      </c>
      <c r="L584" s="25">
        <f t="shared" si="75"/>
        <v>0.51999999999999991</v>
      </c>
      <c r="M584" s="26">
        <f t="shared" si="75"/>
        <v>1.4933333333333334</v>
      </c>
      <c r="N584" s="25"/>
      <c r="O584" s="25">
        <f t="shared" si="76"/>
        <v>0.51999999999999991</v>
      </c>
      <c r="P584" s="25">
        <f t="shared" si="76"/>
        <v>1.4933333333333334</v>
      </c>
      <c r="Q584" s="25"/>
      <c r="R584" s="25">
        <f t="shared" si="77"/>
        <v>0.51999999999999991</v>
      </c>
      <c r="S584" s="25">
        <f t="shared" si="77"/>
        <v>1.4933333333333334</v>
      </c>
      <c r="T584" s="31"/>
    </row>
    <row r="585" spans="1:20" ht="19.5">
      <c r="A585" s="51">
        <v>95</v>
      </c>
      <c r="B585" s="52" t="s">
        <v>718</v>
      </c>
      <c r="C585" s="53" t="s">
        <v>868</v>
      </c>
      <c r="D585" s="53"/>
      <c r="E585" s="53" t="s">
        <v>869</v>
      </c>
      <c r="F585" s="53"/>
      <c r="G585" s="54">
        <v>117</v>
      </c>
      <c r="H585" s="24">
        <f t="shared" si="72"/>
        <v>4</v>
      </c>
      <c r="I585" s="24">
        <f t="shared" si="73"/>
        <v>4.0266666666666673</v>
      </c>
      <c r="J585" s="24">
        <f t="shared" si="78"/>
        <v>1.04</v>
      </c>
      <c r="K585" s="24">
        <f t="shared" si="74"/>
        <v>2.9866666666666668</v>
      </c>
      <c r="L585" s="25">
        <f t="shared" si="75"/>
        <v>0.34666666666666668</v>
      </c>
      <c r="M585" s="26">
        <f t="shared" si="75"/>
        <v>0.99555555555555564</v>
      </c>
      <c r="N585" s="25"/>
      <c r="O585" s="25">
        <f t="shared" si="76"/>
        <v>0.34666666666666668</v>
      </c>
      <c r="P585" s="25">
        <f t="shared" si="76"/>
        <v>0.99555555555555564</v>
      </c>
      <c r="Q585" s="25"/>
      <c r="R585" s="25">
        <f t="shared" si="77"/>
        <v>0.34666666666666668</v>
      </c>
      <c r="S585" s="25">
        <f t="shared" si="77"/>
        <v>0.99555555555555564</v>
      </c>
      <c r="T585" s="31"/>
    </row>
    <row r="586" spans="1:20" ht="18.75">
      <c r="A586" s="51"/>
      <c r="B586" s="49"/>
      <c r="C586" s="49"/>
      <c r="D586" s="49"/>
      <c r="E586" s="53" t="s">
        <v>222</v>
      </c>
      <c r="F586" s="53"/>
      <c r="G586" s="56">
        <f t="shared" ref="G586:M586" si="79">SUM(G491:G585)</f>
        <v>13649</v>
      </c>
      <c r="H586" s="31">
        <f t="shared" si="79"/>
        <v>494</v>
      </c>
      <c r="I586" s="31">
        <f t="shared" si="79"/>
        <v>497.29333333333341</v>
      </c>
      <c r="J586" s="31">
        <f t="shared" si="79"/>
        <v>128.44000000000003</v>
      </c>
      <c r="K586" s="31">
        <f t="shared" si="79"/>
        <v>368.85333333333364</v>
      </c>
      <c r="L586" s="31">
        <f t="shared" si="79"/>
        <v>42.813333333333333</v>
      </c>
      <c r="M586" s="31">
        <f t="shared" si="79"/>
        <v>122.95111111111112</v>
      </c>
      <c r="N586" s="31"/>
      <c r="O586" s="31">
        <f>SUM(O491:O585)</f>
        <v>42.813333333333333</v>
      </c>
      <c r="P586" s="31">
        <f>SUM(P491:P585)</f>
        <v>122.95111111111112</v>
      </c>
      <c r="Q586" s="31"/>
      <c r="R586" s="31">
        <f>SUM(R491:R585)</f>
        <v>42.813333333333333</v>
      </c>
      <c r="S586" s="31">
        <f>SUM(S491:S585)</f>
        <v>122.95111111111112</v>
      </c>
      <c r="T586" s="31"/>
    </row>
    <row r="587" spans="1:20" ht="18.75">
      <c r="A587" s="57"/>
      <c r="B587" s="58"/>
      <c r="C587" s="58"/>
      <c r="D587" s="58"/>
      <c r="E587" s="59"/>
      <c r="F587" s="59"/>
      <c r="G587" s="60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1:20" ht="18.75">
      <c r="A588" s="61"/>
      <c r="B588" s="62"/>
      <c r="C588" s="62"/>
      <c r="D588" s="62"/>
      <c r="E588" s="63"/>
      <c r="F588" s="63"/>
      <c r="G588" s="6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</row>
    <row r="589" spans="1:20" ht="18.75">
      <c r="A589" s="61"/>
      <c r="B589" s="62"/>
      <c r="C589" s="62"/>
      <c r="D589" s="62"/>
      <c r="E589" s="63"/>
      <c r="F589" s="63"/>
      <c r="G589" s="6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</row>
    <row r="590" spans="1:20" ht="18.75">
      <c r="A590" s="61"/>
      <c r="B590" s="62"/>
      <c r="C590" s="62"/>
      <c r="D590" s="62"/>
      <c r="E590" s="63"/>
      <c r="F590" s="63"/>
      <c r="G590" s="6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</row>
    <row r="591" spans="1:20" ht="18.75">
      <c r="A591" s="61"/>
      <c r="B591" s="62"/>
      <c r="C591" s="62"/>
      <c r="D591" s="62"/>
      <c r="E591" s="63"/>
      <c r="F591" s="63"/>
      <c r="G591" s="6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</row>
    <row r="592" spans="1:20" ht="18.75">
      <c r="A592" s="61"/>
      <c r="B592" s="62"/>
      <c r="C592" s="62"/>
      <c r="D592" s="62"/>
      <c r="E592" s="63"/>
      <c r="F592" s="63"/>
      <c r="G592" s="6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</row>
    <row r="593" spans="1:20" ht="18.75">
      <c r="A593" s="61"/>
      <c r="B593" s="62"/>
      <c r="C593" s="62"/>
      <c r="D593" s="62"/>
      <c r="E593" s="63"/>
      <c r="F593" s="63"/>
      <c r="G593" s="6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</row>
    <row r="594" spans="1:20" ht="18.75">
      <c r="A594" s="61"/>
      <c r="B594" s="62"/>
      <c r="C594" s="62"/>
      <c r="D594" s="62"/>
      <c r="E594" s="63"/>
      <c r="F594" s="63"/>
      <c r="G594" s="6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</row>
    <row r="595" spans="1:20" ht="18.75">
      <c r="A595" s="61"/>
      <c r="B595" s="62"/>
      <c r="C595" s="62"/>
      <c r="D595" s="62"/>
      <c r="E595" s="63"/>
      <c r="F595" s="63"/>
      <c r="G595" s="6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</row>
    <row r="596" spans="1:20" ht="18.75">
      <c r="A596" s="61"/>
      <c r="B596" s="62"/>
      <c r="C596" s="62"/>
      <c r="D596" s="62"/>
      <c r="E596" s="63"/>
      <c r="F596" s="63"/>
      <c r="G596" s="6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</row>
    <row r="597" spans="1:20" ht="18.75">
      <c r="A597" s="61"/>
      <c r="B597" s="62"/>
      <c r="C597" s="62"/>
      <c r="D597" s="62"/>
      <c r="E597" s="63"/>
      <c r="F597" s="63"/>
      <c r="G597" s="6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</row>
    <row r="598" spans="1:20" ht="18.75">
      <c r="A598" s="61"/>
      <c r="B598" s="62"/>
      <c r="C598" s="62"/>
      <c r="D598" s="62"/>
      <c r="E598" s="63"/>
      <c r="F598" s="63"/>
      <c r="G598" s="6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</row>
    <row r="599" spans="1:20" ht="18.75">
      <c r="A599" s="61"/>
      <c r="B599" s="62"/>
      <c r="C599" s="62"/>
      <c r="D599" s="62"/>
      <c r="E599" s="63"/>
      <c r="F599" s="63"/>
      <c r="G599" s="6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</row>
    <row r="600" spans="1:20" ht="19.5">
      <c r="A600" s="51">
        <v>1</v>
      </c>
      <c r="B600" s="52" t="s">
        <v>870</v>
      </c>
      <c r="C600" s="53" t="s">
        <v>871</v>
      </c>
      <c r="D600" s="53"/>
      <c r="E600" s="53" t="s">
        <v>872</v>
      </c>
      <c r="F600" s="53"/>
      <c r="G600" s="54">
        <v>136</v>
      </c>
      <c r="H600" s="24">
        <f t="shared" ref="H600:H663" si="80">ROUND(G600*60/100*60*0.001,0)</f>
        <v>5</v>
      </c>
      <c r="I600" s="24">
        <f t="shared" ref="I600:I663" si="81">J600+K600</f>
        <v>5.0333333333333341</v>
      </c>
      <c r="J600" s="24">
        <f t="shared" ref="J600:J663" si="82">H600*0.78/3</f>
        <v>1.3</v>
      </c>
      <c r="K600" s="24">
        <f t="shared" ref="K600:K663" si="83">H600*2.24/3</f>
        <v>3.7333333333333338</v>
      </c>
      <c r="L600" s="25">
        <f t="shared" ref="L600:M663" si="84">J600/3</f>
        <v>0.43333333333333335</v>
      </c>
      <c r="M600" s="26">
        <f t="shared" si="84"/>
        <v>1.2444444444444447</v>
      </c>
      <c r="N600" s="25"/>
      <c r="O600" s="25">
        <f t="shared" ref="O600:P663" si="85">J600/3</f>
        <v>0.43333333333333335</v>
      </c>
      <c r="P600" s="25">
        <f t="shared" si="85"/>
        <v>1.2444444444444447</v>
      </c>
      <c r="Q600" s="25"/>
      <c r="R600" s="25">
        <f t="shared" ref="R600:S663" si="86">J600/3</f>
        <v>0.43333333333333335</v>
      </c>
      <c r="S600" s="25">
        <f t="shared" si="86"/>
        <v>1.2444444444444447</v>
      </c>
      <c r="T600" s="31"/>
    </row>
    <row r="601" spans="1:20" ht="19.5">
      <c r="A601" s="51">
        <v>2</v>
      </c>
      <c r="B601" s="52" t="s">
        <v>870</v>
      </c>
      <c r="C601" s="53" t="s">
        <v>873</v>
      </c>
      <c r="D601" s="53"/>
      <c r="E601" s="53" t="s">
        <v>874</v>
      </c>
      <c r="F601" s="53"/>
      <c r="G601" s="54">
        <v>104</v>
      </c>
      <c r="H601" s="24">
        <f t="shared" si="80"/>
        <v>4</v>
      </c>
      <c r="I601" s="24">
        <f t="shared" si="81"/>
        <v>4.0266666666666673</v>
      </c>
      <c r="J601" s="24">
        <f t="shared" si="82"/>
        <v>1.04</v>
      </c>
      <c r="K601" s="24">
        <f t="shared" si="83"/>
        <v>2.9866666666666668</v>
      </c>
      <c r="L601" s="25">
        <f t="shared" si="84"/>
        <v>0.34666666666666668</v>
      </c>
      <c r="M601" s="26">
        <f t="shared" si="84"/>
        <v>0.99555555555555564</v>
      </c>
      <c r="N601" s="25"/>
      <c r="O601" s="25">
        <f t="shared" si="85"/>
        <v>0.34666666666666668</v>
      </c>
      <c r="P601" s="25">
        <f t="shared" si="85"/>
        <v>0.99555555555555564</v>
      </c>
      <c r="Q601" s="25"/>
      <c r="R601" s="25">
        <f t="shared" si="86"/>
        <v>0.34666666666666668</v>
      </c>
      <c r="S601" s="25">
        <f t="shared" si="86"/>
        <v>0.99555555555555564</v>
      </c>
      <c r="T601" s="31"/>
    </row>
    <row r="602" spans="1:20" ht="19.5">
      <c r="A602" s="51">
        <v>3</v>
      </c>
      <c r="B602" s="52" t="s">
        <v>870</v>
      </c>
      <c r="C602" s="53" t="s">
        <v>873</v>
      </c>
      <c r="D602" s="53"/>
      <c r="E602" s="53" t="s">
        <v>875</v>
      </c>
      <c r="F602" s="53"/>
      <c r="G602" s="54">
        <v>209</v>
      </c>
      <c r="H602" s="24">
        <f t="shared" si="80"/>
        <v>8</v>
      </c>
      <c r="I602" s="24">
        <f t="shared" si="81"/>
        <v>8.0533333333333346</v>
      </c>
      <c r="J602" s="24">
        <f t="shared" si="82"/>
        <v>2.08</v>
      </c>
      <c r="K602" s="24">
        <f t="shared" si="83"/>
        <v>5.9733333333333336</v>
      </c>
      <c r="L602" s="25">
        <f t="shared" si="84"/>
        <v>0.69333333333333336</v>
      </c>
      <c r="M602" s="26">
        <f t="shared" si="84"/>
        <v>1.9911111111111113</v>
      </c>
      <c r="N602" s="25"/>
      <c r="O602" s="25">
        <f t="shared" si="85"/>
        <v>0.69333333333333336</v>
      </c>
      <c r="P602" s="25">
        <f t="shared" si="85"/>
        <v>1.9911111111111113</v>
      </c>
      <c r="Q602" s="25"/>
      <c r="R602" s="25">
        <f t="shared" si="86"/>
        <v>0.69333333333333336</v>
      </c>
      <c r="S602" s="25">
        <f t="shared" si="86"/>
        <v>1.9911111111111113</v>
      </c>
      <c r="T602" s="31"/>
    </row>
    <row r="603" spans="1:20" ht="19.5">
      <c r="A603" s="51">
        <v>4</v>
      </c>
      <c r="B603" s="52" t="s">
        <v>870</v>
      </c>
      <c r="C603" s="53" t="s">
        <v>876</v>
      </c>
      <c r="D603" s="53"/>
      <c r="E603" s="53" t="s">
        <v>877</v>
      </c>
      <c r="F603" s="53"/>
      <c r="G603" s="54">
        <v>106</v>
      </c>
      <c r="H603" s="24">
        <f t="shared" si="80"/>
        <v>4</v>
      </c>
      <c r="I603" s="24">
        <f t="shared" si="81"/>
        <v>4.0266666666666673</v>
      </c>
      <c r="J603" s="24">
        <f t="shared" si="82"/>
        <v>1.04</v>
      </c>
      <c r="K603" s="24">
        <f t="shared" si="83"/>
        <v>2.9866666666666668</v>
      </c>
      <c r="L603" s="25">
        <f t="shared" si="84"/>
        <v>0.34666666666666668</v>
      </c>
      <c r="M603" s="26">
        <f t="shared" si="84"/>
        <v>0.99555555555555564</v>
      </c>
      <c r="N603" s="25"/>
      <c r="O603" s="25">
        <f t="shared" si="85"/>
        <v>0.34666666666666668</v>
      </c>
      <c r="P603" s="25">
        <f t="shared" si="85"/>
        <v>0.99555555555555564</v>
      </c>
      <c r="Q603" s="25"/>
      <c r="R603" s="25">
        <f t="shared" si="86"/>
        <v>0.34666666666666668</v>
      </c>
      <c r="S603" s="25">
        <f t="shared" si="86"/>
        <v>0.99555555555555564</v>
      </c>
      <c r="T603" s="31"/>
    </row>
    <row r="604" spans="1:20" ht="19.5">
      <c r="A604" s="51">
        <v>5</v>
      </c>
      <c r="B604" s="52" t="s">
        <v>870</v>
      </c>
      <c r="C604" s="53" t="s">
        <v>878</v>
      </c>
      <c r="D604" s="53"/>
      <c r="E604" s="53" t="s">
        <v>879</v>
      </c>
      <c r="F604" s="53"/>
      <c r="G604" s="54">
        <v>253</v>
      </c>
      <c r="H604" s="24">
        <f t="shared" si="80"/>
        <v>9</v>
      </c>
      <c r="I604" s="24">
        <f t="shared" si="81"/>
        <v>9.0600000000000023</v>
      </c>
      <c r="J604" s="24">
        <f t="shared" si="82"/>
        <v>2.3400000000000003</v>
      </c>
      <c r="K604" s="24">
        <f t="shared" si="83"/>
        <v>6.7200000000000015</v>
      </c>
      <c r="L604" s="25">
        <f t="shared" si="84"/>
        <v>0.78000000000000014</v>
      </c>
      <c r="M604" s="26">
        <f t="shared" si="84"/>
        <v>2.2400000000000007</v>
      </c>
      <c r="N604" s="25"/>
      <c r="O604" s="25">
        <f t="shared" si="85"/>
        <v>0.78000000000000014</v>
      </c>
      <c r="P604" s="25">
        <f t="shared" si="85"/>
        <v>2.2400000000000007</v>
      </c>
      <c r="Q604" s="25"/>
      <c r="R604" s="25">
        <f t="shared" si="86"/>
        <v>0.78000000000000014</v>
      </c>
      <c r="S604" s="25">
        <f t="shared" si="86"/>
        <v>2.2400000000000007</v>
      </c>
      <c r="T604" s="31"/>
    </row>
    <row r="605" spans="1:20" ht="19.5">
      <c r="A605" s="51">
        <v>6</v>
      </c>
      <c r="B605" s="52" t="s">
        <v>870</v>
      </c>
      <c r="C605" s="53" t="s">
        <v>880</v>
      </c>
      <c r="D605" s="53"/>
      <c r="E605" s="53" t="s">
        <v>881</v>
      </c>
      <c r="F605" s="53"/>
      <c r="G605" s="54">
        <v>96</v>
      </c>
      <c r="H605" s="24">
        <f t="shared" si="80"/>
        <v>3</v>
      </c>
      <c r="I605" s="24">
        <f t="shared" si="81"/>
        <v>3.02</v>
      </c>
      <c r="J605" s="24">
        <f t="shared" si="82"/>
        <v>0.77999999999999992</v>
      </c>
      <c r="K605" s="24">
        <f t="shared" si="83"/>
        <v>2.2400000000000002</v>
      </c>
      <c r="L605" s="25">
        <f t="shared" si="84"/>
        <v>0.25999999999999995</v>
      </c>
      <c r="M605" s="26">
        <f t="shared" si="84"/>
        <v>0.7466666666666667</v>
      </c>
      <c r="N605" s="25"/>
      <c r="O605" s="25">
        <f t="shared" si="85"/>
        <v>0.25999999999999995</v>
      </c>
      <c r="P605" s="25">
        <f t="shared" si="85"/>
        <v>0.7466666666666667</v>
      </c>
      <c r="Q605" s="25"/>
      <c r="R605" s="25">
        <f t="shared" si="86"/>
        <v>0.25999999999999995</v>
      </c>
      <c r="S605" s="25">
        <f t="shared" si="86"/>
        <v>0.7466666666666667</v>
      </c>
      <c r="T605" s="31"/>
    </row>
    <row r="606" spans="1:20" ht="19.5">
      <c r="A606" s="51">
        <v>7</v>
      </c>
      <c r="B606" s="52" t="s">
        <v>870</v>
      </c>
      <c r="C606" s="53" t="s">
        <v>882</v>
      </c>
      <c r="D606" s="53"/>
      <c r="E606" s="53" t="s">
        <v>883</v>
      </c>
      <c r="F606" s="53"/>
      <c r="G606" s="54">
        <v>88</v>
      </c>
      <c r="H606" s="24">
        <f t="shared" si="80"/>
        <v>3</v>
      </c>
      <c r="I606" s="24">
        <f t="shared" si="81"/>
        <v>3.02</v>
      </c>
      <c r="J606" s="24">
        <f t="shared" si="82"/>
        <v>0.77999999999999992</v>
      </c>
      <c r="K606" s="24">
        <f t="shared" si="83"/>
        <v>2.2400000000000002</v>
      </c>
      <c r="L606" s="25">
        <f t="shared" si="84"/>
        <v>0.25999999999999995</v>
      </c>
      <c r="M606" s="26">
        <f t="shared" si="84"/>
        <v>0.7466666666666667</v>
      </c>
      <c r="N606" s="25"/>
      <c r="O606" s="25">
        <f t="shared" si="85"/>
        <v>0.25999999999999995</v>
      </c>
      <c r="P606" s="25">
        <f t="shared" si="85"/>
        <v>0.7466666666666667</v>
      </c>
      <c r="Q606" s="25"/>
      <c r="R606" s="25">
        <f t="shared" si="86"/>
        <v>0.25999999999999995</v>
      </c>
      <c r="S606" s="25">
        <f t="shared" si="86"/>
        <v>0.7466666666666667</v>
      </c>
      <c r="T606" s="31"/>
    </row>
    <row r="607" spans="1:20" ht="19.5">
      <c r="A607" s="51">
        <v>8</v>
      </c>
      <c r="B607" s="52" t="s">
        <v>870</v>
      </c>
      <c r="C607" s="53" t="s">
        <v>884</v>
      </c>
      <c r="D607" s="53"/>
      <c r="E607" s="53" t="s">
        <v>885</v>
      </c>
      <c r="F607" s="53"/>
      <c r="G607" s="54">
        <v>210</v>
      </c>
      <c r="H607" s="24">
        <f t="shared" si="80"/>
        <v>8</v>
      </c>
      <c r="I607" s="24">
        <f t="shared" si="81"/>
        <v>8.0533333333333346</v>
      </c>
      <c r="J607" s="24">
        <f t="shared" si="82"/>
        <v>2.08</v>
      </c>
      <c r="K607" s="24">
        <f t="shared" si="83"/>
        <v>5.9733333333333336</v>
      </c>
      <c r="L607" s="25">
        <f t="shared" si="84"/>
        <v>0.69333333333333336</v>
      </c>
      <c r="M607" s="26">
        <f t="shared" si="84"/>
        <v>1.9911111111111113</v>
      </c>
      <c r="N607" s="25"/>
      <c r="O607" s="25">
        <f t="shared" si="85"/>
        <v>0.69333333333333336</v>
      </c>
      <c r="P607" s="25">
        <f t="shared" si="85"/>
        <v>1.9911111111111113</v>
      </c>
      <c r="Q607" s="25"/>
      <c r="R607" s="25">
        <f t="shared" si="86"/>
        <v>0.69333333333333336</v>
      </c>
      <c r="S607" s="25">
        <f t="shared" si="86"/>
        <v>1.9911111111111113</v>
      </c>
      <c r="T607" s="31"/>
    </row>
    <row r="608" spans="1:20" ht="19.5">
      <c r="A608" s="51">
        <v>9</v>
      </c>
      <c r="B608" s="52" t="s">
        <v>870</v>
      </c>
      <c r="C608" s="53" t="s">
        <v>886</v>
      </c>
      <c r="D608" s="53"/>
      <c r="E608" s="53" t="s">
        <v>887</v>
      </c>
      <c r="F608" s="53"/>
      <c r="G608" s="54">
        <v>188</v>
      </c>
      <c r="H608" s="24">
        <f t="shared" si="80"/>
        <v>7</v>
      </c>
      <c r="I608" s="24">
        <f t="shared" si="81"/>
        <v>7.0466666666666677</v>
      </c>
      <c r="J608" s="24">
        <f t="shared" si="82"/>
        <v>1.82</v>
      </c>
      <c r="K608" s="24">
        <f t="shared" si="83"/>
        <v>5.2266666666666675</v>
      </c>
      <c r="L608" s="25">
        <f t="shared" si="84"/>
        <v>0.60666666666666669</v>
      </c>
      <c r="M608" s="26">
        <f t="shared" si="84"/>
        <v>1.7422222222222226</v>
      </c>
      <c r="N608" s="25"/>
      <c r="O608" s="25">
        <f t="shared" si="85"/>
        <v>0.60666666666666669</v>
      </c>
      <c r="P608" s="25">
        <f t="shared" si="85"/>
        <v>1.7422222222222226</v>
      </c>
      <c r="Q608" s="25"/>
      <c r="R608" s="25">
        <f t="shared" si="86"/>
        <v>0.60666666666666669</v>
      </c>
      <c r="S608" s="25">
        <f t="shared" si="86"/>
        <v>1.7422222222222226</v>
      </c>
      <c r="T608" s="31"/>
    </row>
    <row r="609" spans="1:20" ht="19.5">
      <c r="A609" s="51">
        <v>10</v>
      </c>
      <c r="B609" s="52" t="s">
        <v>870</v>
      </c>
      <c r="C609" s="53" t="s">
        <v>886</v>
      </c>
      <c r="D609" s="53"/>
      <c r="E609" s="53" t="s">
        <v>888</v>
      </c>
      <c r="F609" s="53"/>
      <c r="G609" s="54">
        <v>205</v>
      </c>
      <c r="H609" s="24">
        <f t="shared" si="80"/>
        <v>7</v>
      </c>
      <c r="I609" s="24">
        <f t="shared" si="81"/>
        <v>7.0466666666666677</v>
      </c>
      <c r="J609" s="24">
        <f t="shared" si="82"/>
        <v>1.82</v>
      </c>
      <c r="K609" s="24">
        <f t="shared" si="83"/>
        <v>5.2266666666666675</v>
      </c>
      <c r="L609" s="25">
        <f t="shared" si="84"/>
        <v>0.60666666666666669</v>
      </c>
      <c r="M609" s="26">
        <f t="shared" si="84"/>
        <v>1.7422222222222226</v>
      </c>
      <c r="N609" s="25"/>
      <c r="O609" s="25">
        <f t="shared" si="85"/>
        <v>0.60666666666666669</v>
      </c>
      <c r="P609" s="25">
        <f t="shared" si="85"/>
        <v>1.7422222222222226</v>
      </c>
      <c r="Q609" s="25"/>
      <c r="R609" s="25">
        <f t="shared" si="86"/>
        <v>0.60666666666666669</v>
      </c>
      <c r="S609" s="25">
        <f t="shared" si="86"/>
        <v>1.7422222222222226</v>
      </c>
      <c r="T609" s="31"/>
    </row>
    <row r="610" spans="1:20" ht="19.5">
      <c r="A610" s="51">
        <v>11</v>
      </c>
      <c r="B610" s="52" t="s">
        <v>870</v>
      </c>
      <c r="C610" s="53" t="s">
        <v>889</v>
      </c>
      <c r="D610" s="53"/>
      <c r="E610" s="53" t="s">
        <v>890</v>
      </c>
      <c r="F610" s="53"/>
      <c r="G610" s="54">
        <v>140</v>
      </c>
      <c r="H610" s="24">
        <f t="shared" si="80"/>
        <v>5</v>
      </c>
      <c r="I610" s="24">
        <f t="shared" si="81"/>
        <v>5.0333333333333341</v>
      </c>
      <c r="J610" s="24">
        <f t="shared" si="82"/>
        <v>1.3</v>
      </c>
      <c r="K610" s="24">
        <f t="shared" si="83"/>
        <v>3.7333333333333338</v>
      </c>
      <c r="L610" s="25">
        <f t="shared" si="84"/>
        <v>0.43333333333333335</v>
      </c>
      <c r="M610" s="26">
        <f t="shared" si="84"/>
        <v>1.2444444444444447</v>
      </c>
      <c r="N610" s="25"/>
      <c r="O610" s="25">
        <f t="shared" si="85"/>
        <v>0.43333333333333335</v>
      </c>
      <c r="P610" s="25">
        <f t="shared" si="85"/>
        <v>1.2444444444444447</v>
      </c>
      <c r="Q610" s="25"/>
      <c r="R610" s="25">
        <f t="shared" si="86"/>
        <v>0.43333333333333335</v>
      </c>
      <c r="S610" s="25">
        <f t="shared" si="86"/>
        <v>1.2444444444444447</v>
      </c>
      <c r="T610" s="31"/>
    </row>
    <row r="611" spans="1:20" ht="19.5">
      <c r="A611" s="51">
        <v>12</v>
      </c>
      <c r="B611" s="52" t="s">
        <v>870</v>
      </c>
      <c r="C611" s="53" t="s">
        <v>889</v>
      </c>
      <c r="D611" s="53"/>
      <c r="E611" s="53" t="s">
        <v>891</v>
      </c>
      <c r="F611" s="53"/>
      <c r="G611" s="54">
        <v>102</v>
      </c>
      <c r="H611" s="24">
        <f t="shared" si="80"/>
        <v>4</v>
      </c>
      <c r="I611" s="24">
        <f t="shared" si="81"/>
        <v>4.0266666666666673</v>
      </c>
      <c r="J611" s="24">
        <f t="shared" si="82"/>
        <v>1.04</v>
      </c>
      <c r="K611" s="24">
        <f t="shared" si="83"/>
        <v>2.9866666666666668</v>
      </c>
      <c r="L611" s="25">
        <f t="shared" si="84"/>
        <v>0.34666666666666668</v>
      </c>
      <c r="M611" s="26">
        <f t="shared" si="84"/>
        <v>0.99555555555555564</v>
      </c>
      <c r="N611" s="25"/>
      <c r="O611" s="25">
        <f t="shared" si="85"/>
        <v>0.34666666666666668</v>
      </c>
      <c r="P611" s="25">
        <f t="shared" si="85"/>
        <v>0.99555555555555564</v>
      </c>
      <c r="Q611" s="25"/>
      <c r="R611" s="25">
        <f t="shared" si="86"/>
        <v>0.34666666666666668</v>
      </c>
      <c r="S611" s="25">
        <f t="shared" si="86"/>
        <v>0.99555555555555564</v>
      </c>
      <c r="T611" s="31"/>
    </row>
    <row r="612" spans="1:20" ht="19.5">
      <c r="A612" s="51">
        <v>13</v>
      </c>
      <c r="B612" s="52" t="s">
        <v>870</v>
      </c>
      <c r="C612" s="53" t="s">
        <v>892</v>
      </c>
      <c r="D612" s="53"/>
      <c r="E612" s="53" t="s">
        <v>893</v>
      </c>
      <c r="F612" s="53"/>
      <c r="G612" s="54">
        <v>84</v>
      </c>
      <c r="H612" s="24">
        <f t="shared" si="80"/>
        <v>3</v>
      </c>
      <c r="I612" s="24">
        <f t="shared" si="81"/>
        <v>3.02</v>
      </c>
      <c r="J612" s="24">
        <f t="shared" si="82"/>
        <v>0.77999999999999992</v>
      </c>
      <c r="K612" s="24">
        <f t="shared" si="83"/>
        <v>2.2400000000000002</v>
      </c>
      <c r="L612" s="25">
        <f t="shared" si="84"/>
        <v>0.25999999999999995</v>
      </c>
      <c r="M612" s="26">
        <f t="shared" si="84"/>
        <v>0.7466666666666667</v>
      </c>
      <c r="N612" s="25"/>
      <c r="O612" s="25">
        <f t="shared" si="85"/>
        <v>0.25999999999999995</v>
      </c>
      <c r="P612" s="25">
        <f t="shared" si="85"/>
        <v>0.7466666666666667</v>
      </c>
      <c r="Q612" s="25"/>
      <c r="R612" s="25">
        <f t="shared" si="86"/>
        <v>0.25999999999999995</v>
      </c>
      <c r="S612" s="25">
        <f t="shared" si="86"/>
        <v>0.7466666666666667</v>
      </c>
      <c r="T612" s="31"/>
    </row>
    <row r="613" spans="1:20" ht="19.5">
      <c r="A613" s="51">
        <v>14</v>
      </c>
      <c r="B613" s="52" t="s">
        <v>870</v>
      </c>
      <c r="C613" s="53" t="s">
        <v>894</v>
      </c>
      <c r="D613" s="53"/>
      <c r="E613" s="53" t="s">
        <v>895</v>
      </c>
      <c r="F613" s="53"/>
      <c r="G613" s="54">
        <v>210</v>
      </c>
      <c r="H613" s="24">
        <f t="shared" si="80"/>
        <v>8</v>
      </c>
      <c r="I613" s="24">
        <f t="shared" si="81"/>
        <v>8.0533333333333346</v>
      </c>
      <c r="J613" s="24">
        <f t="shared" si="82"/>
        <v>2.08</v>
      </c>
      <c r="K613" s="24">
        <f t="shared" si="83"/>
        <v>5.9733333333333336</v>
      </c>
      <c r="L613" s="25">
        <f t="shared" si="84"/>
        <v>0.69333333333333336</v>
      </c>
      <c r="M613" s="26">
        <f t="shared" si="84"/>
        <v>1.9911111111111113</v>
      </c>
      <c r="N613" s="25"/>
      <c r="O613" s="25">
        <f t="shared" si="85"/>
        <v>0.69333333333333336</v>
      </c>
      <c r="P613" s="25">
        <f t="shared" si="85"/>
        <v>1.9911111111111113</v>
      </c>
      <c r="Q613" s="25"/>
      <c r="R613" s="25">
        <f t="shared" si="86"/>
        <v>0.69333333333333336</v>
      </c>
      <c r="S613" s="25">
        <f t="shared" si="86"/>
        <v>1.9911111111111113</v>
      </c>
      <c r="T613" s="31"/>
    </row>
    <row r="614" spans="1:20" ht="19.5">
      <c r="A614" s="51">
        <v>15</v>
      </c>
      <c r="B614" s="52" t="s">
        <v>870</v>
      </c>
      <c r="C614" s="53" t="s">
        <v>896</v>
      </c>
      <c r="D614" s="53"/>
      <c r="E614" s="53" t="s">
        <v>897</v>
      </c>
      <c r="F614" s="53"/>
      <c r="G614" s="54">
        <v>66</v>
      </c>
      <c r="H614" s="24">
        <f t="shared" si="80"/>
        <v>2</v>
      </c>
      <c r="I614" s="24">
        <f t="shared" si="81"/>
        <v>2.0133333333333336</v>
      </c>
      <c r="J614" s="24">
        <f t="shared" si="82"/>
        <v>0.52</v>
      </c>
      <c r="K614" s="24">
        <f t="shared" si="83"/>
        <v>1.4933333333333334</v>
      </c>
      <c r="L614" s="25">
        <f t="shared" si="84"/>
        <v>0.17333333333333334</v>
      </c>
      <c r="M614" s="26">
        <f t="shared" si="84"/>
        <v>0.49777777777777782</v>
      </c>
      <c r="N614" s="25"/>
      <c r="O614" s="25">
        <f t="shared" si="85"/>
        <v>0.17333333333333334</v>
      </c>
      <c r="P614" s="25">
        <f t="shared" si="85"/>
        <v>0.49777777777777782</v>
      </c>
      <c r="Q614" s="25"/>
      <c r="R614" s="25">
        <f t="shared" si="86"/>
        <v>0.17333333333333334</v>
      </c>
      <c r="S614" s="25">
        <f t="shared" si="86"/>
        <v>0.49777777777777782</v>
      </c>
      <c r="T614" s="31"/>
    </row>
    <row r="615" spans="1:20" ht="19.5">
      <c r="A615" s="51">
        <v>16</v>
      </c>
      <c r="B615" s="52" t="s">
        <v>870</v>
      </c>
      <c r="C615" s="53" t="s">
        <v>896</v>
      </c>
      <c r="D615" s="53"/>
      <c r="E615" s="53" t="s">
        <v>898</v>
      </c>
      <c r="F615" s="53"/>
      <c r="G615" s="54">
        <v>61</v>
      </c>
      <c r="H615" s="24">
        <f t="shared" si="80"/>
        <v>2</v>
      </c>
      <c r="I615" s="24">
        <f t="shared" si="81"/>
        <v>2.0133333333333336</v>
      </c>
      <c r="J615" s="24">
        <f t="shared" si="82"/>
        <v>0.52</v>
      </c>
      <c r="K615" s="24">
        <f t="shared" si="83"/>
        <v>1.4933333333333334</v>
      </c>
      <c r="L615" s="25">
        <f t="shared" si="84"/>
        <v>0.17333333333333334</v>
      </c>
      <c r="M615" s="26">
        <f t="shared" si="84"/>
        <v>0.49777777777777782</v>
      </c>
      <c r="N615" s="25"/>
      <c r="O615" s="25">
        <f t="shared" si="85"/>
        <v>0.17333333333333334</v>
      </c>
      <c r="P615" s="25">
        <f t="shared" si="85"/>
        <v>0.49777777777777782</v>
      </c>
      <c r="Q615" s="25"/>
      <c r="R615" s="25">
        <f t="shared" si="86"/>
        <v>0.17333333333333334</v>
      </c>
      <c r="S615" s="25">
        <f t="shared" si="86"/>
        <v>0.49777777777777782</v>
      </c>
      <c r="T615" s="31"/>
    </row>
    <row r="616" spans="1:20" ht="19.5">
      <c r="A616" s="51">
        <v>17</v>
      </c>
      <c r="B616" s="52" t="s">
        <v>870</v>
      </c>
      <c r="C616" s="53" t="s">
        <v>899</v>
      </c>
      <c r="D616" s="53"/>
      <c r="E616" s="53" t="s">
        <v>900</v>
      </c>
      <c r="F616" s="53"/>
      <c r="G616" s="54">
        <v>201</v>
      </c>
      <c r="H616" s="24">
        <f t="shared" si="80"/>
        <v>7</v>
      </c>
      <c r="I616" s="24">
        <f t="shared" si="81"/>
        <v>7.0466666666666677</v>
      </c>
      <c r="J616" s="24">
        <f t="shared" si="82"/>
        <v>1.82</v>
      </c>
      <c r="K616" s="24">
        <f t="shared" si="83"/>
        <v>5.2266666666666675</v>
      </c>
      <c r="L616" s="25">
        <f t="shared" si="84"/>
        <v>0.60666666666666669</v>
      </c>
      <c r="M616" s="26">
        <f t="shared" si="84"/>
        <v>1.7422222222222226</v>
      </c>
      <c r="N616" s="25"/>
      <c r="O616" s="25">
        <f t="shared" si="85"/>
        <v>0.60666666666666669</v>
      </c>
      <c r="P616" s="25">
        <f t="shared" si="85"/>
        <v>1.7422222222222226</v>
      </c>
      <c r="Q616" s="25"/>
      <c r="R616" s="25">
        <f t="shared" si="86"/>
        <v>0.60666666666666669</v>
      </c>
      <c r="S616" s="25">
        <f t="shared" si="86"/>
        <v>1.7422222222222226</v>
      </c>
      <c r="T616" s="31"/>
    </row>
    <row r="617" spans="1:20" ht="19.5">
      <c r="A617" s="51">
        <v>18</v>
      </c>
      <c r="B617" s="52" t="s">
        <v>870</v>
      </c>
      <c r="C617" s="53" t="s">
        <v>899</v>
      </c>
      <c r="D617" s="53"/>
      <c r="E617" s="53" t="s">
        <v>901</v>
      </c>
      <c r="F617" s="53"/>
      <c r="G617" s="54">
        <v>106</v>
      </c>
      <c r="H617" s="24">
        <f t="shared" si="80"/>
        <v>4</v>
      </c>
      <c r="I617" s="24">
        <f t="shared" si="81"/>
        <v>4.0266666666666673</v>
      </c>
      <c r="J617" s="24">
        <f t="shared" si="82"/>
        <v>1.04</v>
      </c>
      <c r="K617" s="24">
        <f t="shared" si="83"/>
        <v>2.9866666666666668</v>
      </c>
      <c r="L617" s="25">
        <f t="shared" si="84"/>
        <v>0.34666666666666668</v>
      </c>
      <c r="M617" s="26">
        <f t="shared" si="84"/>
        <v>0.99555555555555564</v>
      </c>
      <c r="N617" s="25"/>
      <c r="O617" s="25">
        <f t="shared" si="85"/>
        <v>0.34666666666666668</v>
      </c>
      <c r="P617" s="25">
        <f t="shared" si="85"/>
        <v>0.99555555555555564</v>
      </c>
      <c r="Q617" s="25"/>
      <c r="R617" s="25">
        <f t="shared" si="86"/>
        <v>0.34666666666666668</v>
      </c>
      <c r="S617" s="25">
        <f t="shared" si="86"/>
        <v>0.99555555555555564</v>
      </c>
      <c r="T617" s="31"/>
    </row>
    <row r="618" spans="1:20" ht="19.5">
      <c r="A618" s="51">
        <v>19</v>
      </c>
      <c r="B618" s="52" t="s">
        <v>870</v>
      </c>
      <c r="C618" s="53" t="s">
        <v>902</v>
      </c>
      <c r="D618" s="53"/>
      <c r="E618" s="53" t="s">
        <v>903</v>
      </c>
      <c r="F618" s="53"/>
      <c r="G618" s="54">
        <v>139</v>
      </c>
      <c r="H618" s="24">
        <f t="shared" si="80"/>
        <v>5</v>
      </c>
      <c r="I618" s="24">
        <f t="shared" si="81"/>
        <v>5.0333333333333341</v>
      </c>
      <c r="J618" s="24">
        <f t="shared" si="82"/>
        <v>1.3</v>
      </c>
      <c r="K618" s="24">
        <f t="shared" si="83"/>
        <v>3.7333333333333338</v>
      </c>
      <c r="L618" s="25">
        <f t="shared" si="84"/>
        <v>0.43333333333333335</v>
      </c>
      <c r="M618" s="26">
        <f t="shared" si="84"/>
        <v>1.2444444444444447</v>
      </c>
      <c r="N618" s="25"/>
      <c r="O618" s="25">
        <f t="shared" si="85"/>
        <v>0.43333333333333335</v>
      </c>
      <c r="P618" s="25">
        <f t="shared" si="85"/>
        <v>1.2444444444444447</v>
      </c>
      <c r="Q618" s="25"/>
      <c r="R618" s="25">
        <f t="shared" si="86"/>
        <v>0.43333333333333335</v>
      </c>
      <c r="S618" s="25">
        <f t="shared" si="86"/>
        <v>1.2444444444444447</v>
      </c>
      <c r="T618" s="31"/>
    </row>
    <row r="619" spans="1:20" ht="19.5">
      <c r="A619" s="51">
        <v>20</v>
      </c>
      <c r="B619" s="52" t="s">
        <v>870</v>
      </c>
      <c r="C619" s="53" t="s">
        <v>902</v>
      </c>
      <c r="D619" s="53"/>
      <c r="E619" s="53" t="s">
        <v>904</v>
      </c>
      <c r="F619" s="53"/>
      <c r="G619" s="54">
        <v>147</v>
      </c>
      <c r="H619" s="24">
        <f t="shared" si="80"/>
        <v>5</v>
      </c>
      <c r="I619" s="24">
        <f t="shared" si="81"/>
        <v>5.0333333333333341</v>
      </c>
      <c r="J619" s="24">
        <f t="shared" si="82"/>
        <v>1.3</v>
      </c>
      <c r="K619" s="24">
        <f t="shared" si="83"/>
        <v>3.7333333333333338</v>
      </c>
      <c r="L619" s="25">
        <f t="shared" si="84"/>
        <v>0.43333333333333335</v>
      </c>
      <c r="M619" s="26">
        <f t="shared" si="84"/>
        <v>1.2444444444444447</v>
      </c>
      <c r="N619" s="25"/>
      <c r="O619" s="25">
        <f t="shared" si="85"/>
        <v>0.43333333333333335</v>
      </c>
      <c r="P619" s="25">
        <f t="shared" si="85"/>
        <v>1.2444444444444447</v>
      </c>
      <c r="Q619" s="25"/>
      <c r="R619" s="25">
        <f t="shared" si="86"/>
        <v>0.43333333333333335</v>
      </c>
      <c r="S619" s="25">
        <f t="shared" si="86"/>
        <v>1.2444444444444447</v>
      </c>
      <c r="T619" s="31"/>
    </row>
    <row r="620" spans="1:20" ht="19.5">
      <c r="A620" s="51">
        <v>21</v>
      </c>
      <c r="B620" s="52" t="s">
        <v>870</v>
      </c>
      <c r="C620" s="55" t="s">
        <v>905</v>
      </c>
      <c r="D620" s="55"/>
      <c r="E620" s="53" t="s">
        <v>35</v>
      </c>
      <c r="F620" s="53"/>
      <c r="G620" s="54">
        <v>112</v>
      </c>
      <c r="H620" s="24">
        <f t="shared" si="80"/>
        <v>4</v>
      </c>
      <c r="I620" s="24">
        <f t="shared" si="81"/>
        <v>4.0266666666666673</v>
      </c>
      <c r="J620" s="24">
        <f t="shared" si="82"/>
        <v>1.04</v>
      </c>
      <c r="K620" s="24">
        <f t="shared" si="83"/>
        <v>2.9866666666666668</v>
      </c>
      <c r="L620" s="25">
        <f t="shared" si="84"/>
        <v>0.34666666666666668</v>
      </c>
      <c r="M620" s="26">
        <f t="shared" si="84"/>
        <v>0.99555555555555564</v>
      </c>
      <c r="N620" s="25"/>
      <c r="O620" s="25">
        <f t="shared" si="85"/>
        <v>0.34666666666666668</v>
      </c>
      <c r="P620" s="25">
        <f t="shared" si="85"/>
        <v>0.99555555555555564</v>
      </c>
      <c r="Q620" s="25"/>
      <c r="R620" s="25">
        <f t="shared" si="86"/>
        <v>0.34666666666666668</v>
      </c>
      <c r="S620" s="25">
        <f t="shared" si="86"/>
        <v>0.99555555555555564</v>
      </c>
      <c r="T620" s="31"/>
    </row>
    <row r="621" spans="1:20" ht="19.5">
      <c r="A621" s="51">
        <v>22</v>
      </c>
      <c r="B621" s="52" t="s">
        <v>870</v>
      </c>
      <c r="C621" s="55" t="s">
        <v>905</v>
      </c>
      <c r="D621" s="55"/>
      <c r="E621" s="53" t="s">
        <v>850</v>
      </c>
      <c r="F621" s="53"/>
      <c r="G621" s="54">
        <v>117</v>
      </c>
      <c r="H621" s="24">
        <f t="shared" si="80"/>
        <v>4</v>
      </c>
      <c r="I621" s="24">
        <f t="shared" si="81"/>
        <v>4.0266666666666673</v>
      </c>
      <c r="J621" s="24">
        <f t="shared" si="82"/>
        <v>1.04</v>
      </c>
      <c r="K621" s="24">
        <f t="shared" si="83"/>
        <v>2.9866666666666668</v>
      </c>
      <c r="L621" s="25">
        <f t="shared" si="84"/>
        <v>0.34666666666666668</v>
      </c>
      <c r="M621" s="26">
        <f t="shared" si="84"/>
        <v>0.99555555555555564</v>
      </c>
      <c r="N621" s="25"/>
      <c r="O621" s="25">
        <f t="shared" si="85"/>
        <v>0.34666666666666668</v>
      </c>
      <c r="P621" s="25">
        <f t="shared" si="85"/>
        <v>0.99555555555555564</v>
      </c>
      <c r="Q621" s="25"/>
      <c r="R621" s="25">
        <f t="shared" si="86"/>
        <v>0.34666666666666668</v>
      </c>
      <c r="S621" s="25">
        <f t="shared" si="86"/>
        <v>0.99555555555555564</v>
      </c>
      <c r="T621" s="31"/>
    </row>
    <row r="622" spans="1:20" ht="19.5">
      <c r="A622" s="51">
        <v>23</v>
      </c>
      <c r="B622" s="52" t="s">
        <v>870</v>
      </c>
      <c r="C622" s="53" t="s">
        <v>906</v>
      </c>
      <c r="D622" s="53"/>
      <c r="E622" s="53" t="s">
        <v>907</v>
      </c>
      <c r="F622" s="53"/>
      <c r="G622" s="54">
        <v>269</v>
      </c>
      <c r="H622" s="24">
        <f t="shared" si="80"/>
        <v>10</v>
      </c>
      <c r="I622" s="24">
        <f t="shared" si="81"/>
        <v>10.066666666666668</v>
      </c>
      <c r="J622" s="24">
        <f t="shared" si="82"/>
        <v>2.6</v>
      </c>
      <c r="K622" s="24">
        <f t="shared" si="83"/>
        <v>7.4666666666666677</v>
      </c>
      <c r="L622" s="25">
        <f t="shared" si="84"/>
        <v>0.8666666666666667</v>
      </c>
      <c r="M622" s="26">
        <f t="shared" si="84"/>
        <v>2.4888888888888894</v>
      </c>
      <c r="N622" s="25"/>
      <c r="O622" s="25">
        <f t="shared" si="85"/>
        <v>0.8666666666666667</v>
      </c>
      <c r="P622" s="25">
        <f t="shared" si="85"/>
        <v>2.4888888888888894</v>
      </c>
      <c r="Q622" s="25"/>
      <c r="R622" s="25">
        <f t="shared" si="86"/>
        <v>0.8666666666666667</v>
      </c>
      <c r="S622" s="25">
        <f t="shared" si="86"/>
        <v>2.4888888888888894</v>
      </c>
      <c r="T622" s="31"/>
    </row>
    <row r="623" spans="1:20" ht="19.5">
      <c r="A623" s="51">
        <v>24</v>
      </c>
      <c r="B623" s="52" t="s">
        <v>870</v>
      </c>
      <c r="C623" s="53" t="s">
        <v>906</v>
      </c>
      <c r="D623" s="53"/>
      <c r="E623" s="53" t="s">
        <v>908</v>
      </c>
      <c r="F623" s="53"/>
      <c r="G623" s="54">
        <v>115</v>
      </c>
      <c r="H623" s="24">
        <f t="shared" si="80"/>
        <v>4</v>
      </c>
      <c r="I623" s="24">
        <f t="shared" si="81"/>
        <v>4.0266666666666673</v>
      </c>
      <c r="J623" s="24">
        <f t="shared" si="82"/>
        <v>1.04</v>
      </c>
      <c r="K623" s="24">
        <f t="shared" si="83"/>
        <v>2.9866666666666668</v>
      </c>
      <c r="L623" s="25">
        <f t="shared" si="84"/>
        <v>0.34666666666666668</v>
      </c>
      <c r="M623" s="26">
        <f t="shared" si="84"/>
        <v>0.99555555555555564</v>
      </c>
      <c r="N623" s="25"/>
      <c r="O623" s="25">
        <f t="shared" si="85"/>
        <v>0.34666666666666668</v>
      </c>
      <c r="P623" s="25">
        <f t="shared" si="85"/>
        <v>0.99555555555555564</v>
      </c>
      <c r="Q623" s="25"/>
      <c r="R623" s="25">
        <f t="shared" si="86"/>
        <v>0.34666666666666668</v>
      </c>
      <c r="S623" s="25">
        <f t="shared" si="86"/>
        <v>0.99555555555555564</v>
      </c>
      <c r="T623" s="31"/>
    </row>
    <row r="624" spans="1:20" ht="19.5">
      <c r="A624" s="51">
        <v>25</v>
      </c>
      <c r="B624" s="52" t="s">
        <v>870</v>
      </c>
      <c r="C624" s="53" t="s">
        <v>906</v>
      </c>
      <c r="D624" s="53"/>
      <c r="E624" s="53" t="s">
        <v>909</v>
      </c>
      <c r="F624" s="53"/>
      <c r="G624" s="54">
        <v>139</v>
      </c>
      <c r="H624" s="24">
        <f t="shared" si="80"/>
        <v>5</v>
      </c>
      <c r="I624" s="24">
        <f t="shared" si="81"/>
        <v>5.0333333333333341</v>
      </c>
      <c r="J624" s="24">
        <f t="shared" si="82"/>
        <v>1.3</v>
      </c>
      <c r="K624" s="24">
        <f t="shared" si="83"/>
        <v>3.7333333333333338</v>
      </c>
      <c r="L624" s="25">
        <f t="shared" si="84"/>
        <v>0.43333333333333335</v>
      </c>
      <c r="M624" s="26">
        <f t="shared" si="84"/>
        <v>1.2444444444444447</v>
      </c>
      <c r="N624" s="25"/>
      <c r="O624" s="25">
        <f t="shared" si="85"/>
        <v>0.43333333333333335</v>
      </c>
      <c r="P624" s="25">
        <f t="shared" si="85"/>
        <v>1.2444444444444447</v>
      </c>
      <c r="Q624" s="25"/>
      <c r="R624" s="25">
        <f t="shared" si="86"/>
        <v>0.43333333333333335</v>
      </c>
      <c r="S624" s="25">
        <f t="shared" si="86"/>
        <v>1.2444444444444447</v>
      </c>
      <c r="T624" s="31"/>
    </row>
    <row r="625" spans="1:20" ht="19.5">
      <c r="A625" s="51">
        <v>26</v>
      </c>
      <c r="B625" s="52" t="s">
        <v>870</v>
      </c>
      <c r="C625" s="53" t="s">
        <v>84</v>
      </c>
      <c r="D625" s="53"/>
      <c r="E625" s="53" t="s">
        <v>85</v>
      </c>
      <c r="F625" s="53"/>
      <c r="G625" s="54">
        <v>233</v>
      </c>
      <c r="H625" s="24">
        <f t="shared" si="80"/>
        <v>8</v>
      </c>
      <c r="I625" s="24">
        <f t="shared" si="81"/>
        <v>8.0533333333333346</v>
      </c>
      <c r="J625" s="24">
        <f t="shared" si="82"/>
        <v>2.08</v>
      </c>
      <c r="K625" s="24">
        <f t="shared" si="83"/>
        <v>5.9733333333333336</v>
      </c>
      <c r="L625" s="25">
        <f t="shared" si="84"/>
        <v>0.69333333333333336</v>
      </c>
      <c r="M625" s="26">
        <f t="shared" si="84"/>
        <v>1.9911111111111113</v>
      </c>
      <c r="N625" s="25"/>
      <c r="O625" s="25">
        <f t="shared" si="85"/>
        <v>0.69333333333333336</v>
      </c>
      <c r="P625" s="25">
        <f t="shared" si="85"/>
        <v>1.9911111111111113</v>
      </c>
      <c r="Q625" s="25"/>
      <c r="R625" s="25">
        <f t="shared" si="86"/>
        <v>0.69333333333333336</v>
      </c>
      <c r="S625" s="25">
        <f t="shared" si="86"/>
        <v>1.9911111111111113</v>
      </c>
      <c r="T625" s="31"/>
    </row>
    <row r="626" spans="1:20" ht="19.5">
      <c r="A626" s="51">
        <v>27</v>
      </c>
      <c r="B626" s="52" t="s">
        <v>870</v>
      </c>
      <c r="C626" s="53" t="s">
        <v>84</v>
      </c>
      <c r="D626" s="53"/>
      <c r="E626" s="53" t="s">
        <v>910</v>
      </c>
      <c r="F626" s="53"/>
      <c r="G626" s="54">
        <v>135</v>
      </c>
      <c r="H626" s="24">
        <f t="shared" si="80"/>
        <v>5</v>
      </c>
      <c r="I626" s="24">
        <f t="shared" si="81"/>
        <v>5.0333333333333341</v>
      </c>
      <c r="J626" s="24">
        <f t="shared" si="82"/>
        <v>1.3</v>
      </c>
      <c r="K626" s="24">
        <f t="shared" si="83"/>
        <v>3.7333333333333338</v>
      </c>
      <c r="L626" s="25">
        <f t="shared" si="84"/>
        <v>0.43333333333333335</v>
      </c>
      <c r="M626" s="26">
        <f t="shared" si="84"/>
        <v>1.2444444444444447</v>
      </c>
      <c r="N626" s="25"/>
      <c r="O626" s="25">
        <f t="shared" si="85"/>
        <v>0.43333333333333335</v>
      </c>
      <c r="P626" s="25">
        <f t="shared" si="85"/>
        <v>1.2444444444444447</v>
      </c>
      <c r="Q626" s="25"/>
      <c r="R626" s="25">
        <f t="shared" si="86"/>
        <v>0.43333333333333335</v>
      </c>
      <c r="S626" s="25">
        <f t="shared" si="86"/>
        <v>1.2444444444444447</v>
      </c>
      <c r="T626" s="31"/>
    </row>
    <row r="627" spans="1:20" ht="19.5">
      <c r="A627" s="51">
        <v>28</v>
      </c>
      <c r="B627" s="52" t="s">
        <v>870</v>
      </c>
      <c r="C627" s="53" t="s">
        <v>84</v>
      </c>
      <c r="D627" s="53"/>
      <c r="E627" s="53" t="s">
        <v>911</v>
      </c>
      <c r="F627" s="53"/>
      <c r="G627" s="54">
        <v>130</v>
      </c>
      <c r="H627" s="24">
        <f t="shared" si="80"/>
        <v>5</v>
      </c>
      <c r="I627" s="24">
        <f t="shared" si="81"/>
        <v>5.0333333333333341</v>
      </c>
      <c r="J627" s="24">
        <f t="shared" si="82"/>
        <v>1.3</v>
      </c>
      <c r="K627" s="24">
        <f t="shared" si="83"/>
        <v>3.7333333333333338</v>
      </c>
      <c r="L627" s="25">
        <f t="shared" si="84"/>
        <v>0.43333333333333335</v>
      </c>
      <c r="M627" s="26">
        <f t="shared" si="84"/>
        <v>1.2444444444444447</v>
      </c>
      <c r="N627" s="25"/>
      <c r="O627" s="25">
        <f t="shared" si="85"/>
        <v>0.43333333333333335</v>
      </c>
      <c r="P627" s="25">
        <f t="shared" si="85"/>
        <v>1.2444444444444447</v>
      </c>
      <c r="Q627" s="25"/>
      <c r="R627" s="25">
        <f t="shared" si="86"/>
        <v>0.43333333333333335</v>
      </c>
      <c r="S627" s="25">
        <f t="shared" si="86"/>
        <v>1.2444444444444447</v>
      </c>
      <c r="T627" s="31"/>
    </row>
    <row r="628" spans="1:20" ht="19.5">
      <c r="A628" s="51">
        <v>29</v>
      </c>
      <c r="B628" s="52" t="s">
        <v>870</v>
      </c>
      <c r="C628" s="53" t="s">
        <v>912</v>
      </c>
      <c r="D628" s="53"/>
      <c r="E628" s="53" t="s">
        <v>913</v>
      </c>
      <c r="F628" s="53"/>
      <c r="G628" s="54">
        <v>224</v>
      </c>
      <c r="H628" s="24">
        <f t="shared" si="80"/>
        <v>8</v>
      </c>
      <c r="I628" s="24">
        <f t="shared" si="81"/>
        <v>8.0533333333333346</v>
      </c>
      <c r="J628" s="24">
        <f t="shared" si="82"/>
        <v>2.08</v>
      </c>
      <c r="K628" s="24">
        <f t="shared" si="83"/>
        <v>5.9733333333333336</v>
      </c>
      <c r="L628" s="25">
        <f t="shared" si="84"/>
        <v>0.69333333333333336</v>
      </c>
      <c r="M628" s="26">
        <f t="shared" si="84"/>
        <v>1.9911111111111113</v>
      </c>
      <c r="N628" s="25"/>
      <c r="O628" s="25">
        <f t="shared" si="85"/>
        <v>0.69333333333333336</v>
      </c>
      <c r="P628" s="25">
        <f t="shared" si="85"/>
        <v>1.9911111111111113</v>
      </c>
      <c r="Q628" s="25"/>
      <c r="R628" s="25">
        <f t="shared" si="86"/>
        <v>0.69333333333333336</v>
      </c>
      <c r="S628" s="25">
        <f t="shared" si="86"/>
        <v>1.9911111111111113</v>
      </c>
      <c r="T628" s="31"/>
    </row>
    <row r="629" spans="1:20" ht="19.5">
      <c r="A629" s="51">
        <v>30</v>
      </c>
      <c r="B629" s="52" t="s">
        <v>870</v>
      </c>
      <c r="C629" s="53" t="s">
        <v>914</v>
      </c>
      <c r="D629" s="53"/>
      <c r="E629" s="53" t="s">
        <v>915</v>
      </c>
      <c r="F629" s="53"/>
      <c r="G629" s="54">
        <v>145</v>
      </c>
      <c r="H629" s="24">
        <f t="shared" si="80"/>
        <v>5</v>
      </c>
      <c r="I629" s="24">
        <f t="shared" si="81"/>
        <v>5.0333333333333341</v>
      </c>
      <c r="J629" s="24">
        <f t="shared" si="82"/>
        <v>1.3</v>
      </c>
      <c r="K629" s="24">
        <f t="shared" si="83"/>
        <v>3.7333333333333338</v>
      </c>
      <c r="L629" s="25">
        <f t="shared" si="84"/>
        <v>0.43333333333333335</v>
      </c>
      <c r="M629" s="26">
        <f t="shared" si="84"/>
        <v>1.2444444444444447</v>
      </c>
      <c r="N629" s="25"/>
      <c r="O629" s="25">
        <f t="shared" si="85"/>
        <v>0.43333333333333335</v>
      </c>
      <c r="P629" s="25">
        <f t="shared" si="85"/>
        <v>1.2444444444444447</v>
      </c>
      <c r="Q629" s="25"/>
      <c r="R629" s="25">
        <f t="shared" si="86"/>
        <v>0.43333333333333335</v>
      </c>
      <c r="S629" s="25">
        <f t="shared" si="86"/>
        <v>1.2444444444444447</v>
      </c>
      <c r="T629" s="31"/>
    </row>
    <row r="630" spans="1:20" ht="19.5">
      <c r="A630" s="51">
        <v>31</v>
      </c>
      <c r="B630" s="52" t="s">
        <v>870</v>
      </c>
      <c r="C630" s="53" t="s">
        <v>914</v>
      </c>
      <c r="D630" s="53"/>
      <c r="E630" s="53" t="s">
        <v>916</v>
      </c>
      <c r="F630" s="53"/>
      <c r="G630" s="54">
        <v>84</v>
      </c>
      <c r="H630" s="24">
        <f t="shared" si="80"/>
        <v>3</v>
      </c>
      <c r="I630" s="24">
        <f t="shared" si="81"/>
        <v>3.02</v>
      </c>
      <c r="J630" s="24">
        <f t="shared" si="82"/>
        <v>0.77999999999999992</v>
      </c>
      <c r="K630" s="24">
        <f t="shared" si="83"/>
        <v>2.2400000000000002</v>
      </c>
      <c r="L630" s="25">
        <f t="shared" si="84"/>
        <v>0.25999999999999995</v>
      </c>
      <c r="M630" s="26">
        <f t="shared" si="84"/>
        <v>0.7466666666666667</v>
      </c>
      <c r="N630" s="25"/>
      <c r="O630" s="25">
        <f t="shared" si="85"/>
        <v>0.25999999999999995</v>
      </c>
      <c r="P630" s="25">
        <f t="shared" si="85"/>
        <v>0.7466666666666667</v>
      </c>
      <c r="Q630" s="25"/>
      <c r="R630" s="25">
        <f t="shared" si="86"/>
        <v>0.25999999999999995</v>
      </c>
      <c r="S630" s="25">
        <f t="shared" si="86"/>
        <v>0.7466666666666667</v>
      </c>
      <c r="T630" s="31"/>
    </row>
    <row r="631" spans="1:20" ht="19.5">
      <c r="A631" s="51">
        <v>32</v>
      </c>
      <c r="B631" s="52" t="s">
        <v>870</v>
      </c>
      <c r="C631" s="53" t="s">
        <v>914</v>
      </c>
      <c r="D631" s="53"/>
      <c r="E631" s="53" t="s">
        <v>917</v>
      </c>
      <c r="F631" s="53"/>
      <c r="G631" s="54">
        <v>105</v>
      </c>
      <c r="H631" s="24">
        <f t="shared" si="80"/>
        <v>4</v>
      </c>
      <c r="I631" s="24">
        <f t="shared" si="81"/>
        <v>4.0266666666666673</v>
      </c>
      <c r="J631" s="24">
        <f t="shared" si="82"/>
        <v>1.04</v>
      </c>
      <c r="K631" s="24">
        <f t="shared" si="83"/>
        <v>2.9866666666666668</v>
      </c>
      <c r="L631" s="25">
        <f t="shared" si="84"/>
        <v>0.34666666666666668</v>
      </c>
      <c r="M631" s="26">
        <f t="shared" si="84"/>
        <v>0.99555555555555564</v>
      </c>
      <c r="N631" s="25"/>
      <c r="O631" s="25">
        <f t="shared" si="85"/>
        <v>0.34666666666666668</v>
      </c>
      <c r="P631" s="25">
        <f t="shared" si="85"/>
        <v>0.99555555555555564</v>
      </c>
      <c r="Q631" s="25"/>
      <c r="R631" s="25">
        <f t="shared" si="86"/>
        <v>0.34666666666666668</v>
      </c>
      <c r="S631" s="25">
        <f t="shared" si="86"/>
        <v>0.99555555555555564</v>
      </c>
      <c r="T631" s="31"/>
    </row>
    <row r="632" spans="1:20" ht="19.5">
      <c r="A632" s="51">
        <v>33</v>
      </c>
      <c r="B632" s="52" t="s">
        <v>870</v>
      </c>
      <c r="C632" s="53" t="s">
        <v>914</v>
      </c>
      <c r="D632" s="53"/>
      <c r="E632" s="53" t="s">
        <v>918</v>
      </c>
      <c r="F632" s="53"/>
      <c r="G632" s="54">
        <v>252</v>
      </c>
      <c r="H632" s="24">
        <f t="shared" si="80"/>
        <v>9</v>
      </c>
      <c r="I632" s="24">
        <f t="shared" si="81"/>
        <v>9.0600000000000023</v>
      </c>
      <c r="J632" s="24">
        <f t="shared" si="82"/>
        <v>2.3400000000000003</v>
      </c>
      <c r="K632" s="24">
        <f t="shared" si="83"/>
        <v>6.7200000000000015</v>
      </c>
      <c r="L632" s="25">
        <f t="shared" si="84"/>
        <v>0.78000000000000014</v>
      </c>
      <c r="M632" s="26">
        <f t="shared" si="84"/>
        <v>2.2400000000000007</v>
      </c>
      <c r="N632" s="25"/>
      <c r="O632" s="25">
        <f t="shared" si="85"/>
        <v>0.78000000000000014</v>
      </c>
      <c r="P632" s="25">
        <f t="shared" si="85"/>
        <v>2.2400000000000007</v>
      </c>
      <c r="Q632" s="25"/>
      <c r="R632" s="25">
        <f t="shared" si="86"/>
        <v>0.78000000000000014</v>
      </c>
      <c r="S632" s="25">
        <f t="shared" si="86"/>
        <v>2.2400000000000007</v>
      </c>
      <c r="T632" s="31"/>
    </row>
    <row r="633" spans="1:20" ht="19.5">
      <c r="A633" s="51">
        <v>34</v>
      </c>
      <c r="B633" s="52" t="s">
        <v>870</v>
      </c>
      <c r="C633" s="53" t="s">
        <v>919</v>
      </c>
      <c r="D633" s="53"/>
      <c r="E633" s="53" t="s">
        <v>920</v>
      </c>
      <c r="F633" s="53"/>
      <c r="G633" s="54">
        <v>117</v>
      </c>
      <c r="H633" s="24">
        <f t="shared" si="80"/>
        <v>4</v>
      </c>
      <c r="I633" s="24">
        <f t="shared" si="81"/>
        <v>4.0266666666666673</v>
      </c>
      <c r="J633" s="24">
        <f t="shared" si="82"/>
        <v>1.04</v>
      </c>
      <c r="K633" s="24">
        <f t="shared" si="83"/>
        <v>2.9866666666666668</v>
      </c>
      <c r="L633" s="25">
        <f t="shared" si="84"/>
        <v>0.34666666666666668</v>
      </c>
      <c r="M633" s="26">
        <f t="shared" si="84"/>
        <v>0.99555555555555564</v>
      </c>
      <c r="N633" s="25"/>
      <c r="O633" s="25">
        <f t="shared" si="85"/>
        <v>0.34666666666666668</v>
      </c>
      <c r="P633" s="25">
        <f t="shared" si="85"/>
        <v>0.99555555555555564</v>
      </c>
      <c r="Q633" s="25"/>
      <c r="R633" s="25">
        <f t="shared" si="86"/>
        <v>0.34666666666666668</v>
      </c>
      <c r="S633" s="25">
        <f t="shared" si="86"/>
        <v>0.99555555555555564</v>
      </c>
      <c r="T633" s="31"/>
    </row>
    <row r="634" spans="1:20" ht="19.5">
      <c r="A634" s="51">
        <v>35</v>
      </c>
      <c r="B634" s="52" t="s">
        <v>870</v>
      </c>
      <c r="C634" s="53" t="s">
        <v>919</v>
      </c>
      <c r="D634" s="53"/>
      <c r="E634" s="53" t="s">
        <v>921</v>
      </c>
      <c r="F634" s="53"/>
      <c r="G634" s="54">
        <v>239</v>
      </c>
      <c r="H634" s="24">
        <f t="shared" si="80"/>
        <v>9</v>
      </c>
      <c r="I634" s="24">
        <f t="shared" si="81"/>
        <v>9.0600000000000023</v>
      </c>
      <c r="J634" s="24">
        <f t="shared" si="82"/>
        <v>2.3400000000000003</v>
      </c>
      <c r="K634" s="24">
        <f t="shared" si="83"/>
        <v>6.7200000000000015</v>
      </c>
      <c r="L634" s="25">
        <f t="shared" si="84"/>
        <v>0.78000000000000014</v>
      </c>
      <c r="M634" s="26">
        <f t="shared" si="84"/>
        <v>2.2400000000000007</v>
      </c>
      <c r="N634" s="25"/>
      <c r="O634" s="25">
        <f t="shared" si="85"/>
        <v>0.78000000000000014</v>
      </c>
      <c r="P634" s="25">
        <f t="shared" si="85"/>
        <v>2.2400000000000007</v>
      </c>
      <c r="Q634" s="25"/>
      <c r="R634" s="25">
        <f t="shared" si="86"/>
        <v>0.78000000000000014</v>
      </c>
      <c r="S634" s="25">
        <f t="shared" si="86"/>
        <v>2.2400000000000007</v>
      </c>
      <c r="T634" s="31"/>
    </row>
    <row r="635" spans="1:20" ht="19.5">
      <c r="A635" s="51">
        <v>36</v>
      </c>
      <c r="B635" s="52" t="s">
        <v>870</v>
      </c>
      <c r="C635" s="53" t="s">
        <v>922</v>
      </c>
      <c r="D635" s="53"/>
      <c r="E635" s="53" t="s">
        <v>923</v>
      </c>
      <c r="F635" s="53"/>
      <c r="G635" s="54">
        <v>107</v>
      </c>
      <c r="H635" s="24">
        <f t="shared" si="80"/>
        <v>4</v>
      </c>
      <c r="I635" s="24">
        <f t="shared" si="81"/>
        <v>4.0266666666666673</v>
      </c>
      <c r="J635" s="24">
        <f t="shared" si="82"/>
        <v>1.04</v>
      </c>
      <c r="K635" s="24">
        <f t="shared" si="83"/>
        <v>2.9866666666666668</v>
      </c>
      <c r="L635" s="25">
        <f t="shared" si="84"/>
        <v>0.34666666666666668</v>
      </c>
      <c r="M635" s="26">
        <f t="shared" si="84"/>
        <v>0.99555555555555564</v>
      </c>
      <c r="N635" s="25"/>
      <c r="O635" s="25">
        <f t="shared" si="85"/>
        <v>0.34666666666666668</v>
      </c>
      <c r="P635" s="25">
        <f t="shared" si="85"/>
        <v>0.99555555555555564</v>
      </c>
      <c r="Q635" s="25"/>
      <c r="R635" s="25">
        <f t="shared" si="86"/>
        <v>0.34666666666666668</v>
      </c>
      <c r="S635" s="25">
        <f t="shared" si="86"/>
        <v>0.99555555555555564</v>
      </c>
      <c r="T635" s="31"/>
    </row>
    <row r="636" spans="1:20" ht="19.5">
      <c r="A636" s="51">
        <v>37</v>
      </c>
      <c r="B636" s="52" t="s">
        <v>870</v>
      </c>
      <c r="C636" s="53" t="s">
        <v>922</v>
      </c>
      <c r="D636" s="53"/>
      <c r="E636" s="53" t="s">
        <v>51</v>
      </c>
      <c r="F636" s="53"/>
      <c r="G636" s="54">
        <v>122</v>
      </c>
      <c r="H636" s="24">
        <f t="shared" si="80"/>
        <v>4</v>
      </c>
      <c r="I636" s="24">
        <f t="shared" si="81"/>
        <v>4.0266666666666673</v>
      </c>
      <c r="J636" s="24">
        <f t="shared" si="82"/>
        <v>1.04</v>
      </c>
      <c r="K636" s="24">
        <f t="shared" si="83"/>
        <v>2.9866666666666668</v>
      </c>
      <c r="L636" s="25">
        <f t="shared" si="84"/>
        <v>0.34666666666666668</v>
      </c>
      <c r="M636" s="26">
        <f t="shared" si="84"/>
        <v>0.99555555555555564</v>
      </c>
      <c r="N636" s="25"/>
      <c r="O636" s="25">
        <f t="shared" si="85"/>
        <v>0.34666666666666668</v>
      </c>
      <c r="P636" s="25">
        <f t="shared" si="85"/>
        <v>0.99555555555555564</v>
      </c>
      <c r="Q636" s="25"/>
      <c r="R636" s="25">
        <f t="shared" si="86"/>
        <v>0.34666666666666668</v>
      </c>
      <c r="S636" s="25">
        <f t="shared" si="86"/>
        <v>0.99555555555555564</v>
      </c>
      <c r="T636" s="31"/>
    </row>
    <row r="637" spans="1:20" ht="19.5">
      <c r="A637" s="51">
        <v>38</v>
      </c>
      <c r="B637" s="52" t="s">
        <v>870</v>
      </c>
      <c r="C637" s="53" t="s">
        <v>924</v>
      </c>
      <c r="D637" s="53"/>
      <c r="E637" s="53" t="s">
        <v>925</v>
      </c>
      <c r="F637" s="53"/>
      <c r="G637" s="54">
        <v>126</v>
      </c>
      <c r="H637" s="24">
        <f t="shared" si="80"/>
        <v>5</v>
      </c>
      <c r="I637" s="24">
        <f t="shared" si="81"/>
        <v>5.0333333333333341</v>
      </c>
      <c r="J637" s="24">
        <f t="shared" si="82"/>
        <v>1.3</v>
      </c>
      <c r="K637" s="24">
        <f t="shared" si="83"/>
        <v>3.7333333333333338</v>
      </c>
      <c r="L637" s="25">
        <f t="shared" si="84"/>
        <v>0.43333333333333335</v>
      </c>
      <c r="M637" s="26">
        <f t="shared" si="84"/>
        <v>1.2444444444444447</v>
      </c>
      <c r="N637" s="25"/>
      <c r="O637" s="25">
        <f t="shared" si="85"/>
        <v>0.43333333333333335</v>
      </c>
      <c r="P637" s="25">
        <f t="shared" si="85"/>
        <v>1.2444444444444447</v>
      </c>
      <c r="Q637" s="25"/>
      <c r="R637" s="25">
        <f t="shared" si="86"/>
        <v>0.43333333333333335</v>
      </c>
      <c r="S637" s="25">
        <f t="shared" si="86"/>
        <v>1.2444444444444447</v>
      </c>
      <c r="T637" s="31"/>
    </row>
    <row r="638" spans="1:20" ht="19.5">
      <c r="A638" s="51">
        <v>39</v>
      </c>
      <c r="B638" s="52" t="s">
        <v>870</v>
      </c>
      <c r="C638" s="53" t="s">
        <v>926</v>
      </c>
      <c r="D638" s="53"/>
      <c r="E638" s="53" t="s">
        <v>927</v>
      </c>
      <c r="F638" s="53"/>
      <c r="G638" s="54">
        <v>175</v>
      </c>
      <c r="H638" s="24">
        <f t="shared" si="80"/>
        <v>6</v>
      </c>
      <c r="I638" s="24">
        <f t="shared" si="81"/>
        <v>6.04</v>
      </c>
      <c r="J638" s="24">
        <f t="shared" si="82"/>
        <v>1.5599999999999998</v>
      </c>
      <c r="K638" s="24">
        <f t="shared" si="83"/>
        <v>4.4800000000000004</v>
      </c>
      <c r="L638" s="25">
        <f t="shared" si="84"/>
        <v>0.51999999999999991</v>
      </c>
      <c r="M638" s="26">
        <f t="shared" si="84"/>
        <v>1.4933333333333334</v>
      </c>
      <c r="N638" s="25"/>
      <c r="O638" s="25">
        <f t="shared" si="85"/>
        <v>0.51999999999999991</v>
      </c>
      <c r="P638" s="25">
        <f t="shared" si="85"/>
        <v>1.4933333333333334</v>
      </c>
      <c r="Q638" s="25"/>
      <c r="R638" s="25">
        <f t="shared" si="86"/>
        <v>0.51999999999999991</v>
      </c>
      <c r="S638" s="25">
        <f t="shared" si="86"/>
        <v>1.4933333333333334</v>
      </c>
      <c r="T638" s="31"/>
    </row>
    <row r="639" spans="1:20" ht="19.5">
      <c r="A639" s="51">
        <v>40</v>
      </c>
      <c r="B639" s="52" t="s">
        <v>870</v>
      </c>
      <c r="C639" s="53" t="s">
        <v>928</v>
      </c>
      <c r="D639" s="53"/>
      <c r="E639" s="53" t="s">
        <v>929</v>
      </c>
      <c r="F639" s="53"/>
      <c r="G639" s="54">
        <v>78</v>
      </c>
      <c r="H639" s="24">
        <f t="shared" si="80"/>
        <v>3</v>
      </c>
      <c r="I639" s="24">
        <f t="shared" si="81"/>
        <v>3.02</v>
      </c>
      <c r="J639" s="24">
        <f t="shared" si="82"/>
        <v>0.77999999999999992</v>
      </c>
      <c r="K639" s="24">
        <f t="shared" si="83"/>
        <v>2.2400000000000002</v>
      </c>
      <c r="L639" s="25">
        <f t="shared" si="84"/>
        <v>0.25999999999999995</v>
      </c>
      <c r="M639" s="26">
        <f t="shared" si="84"/>
        <v>0.7466666666666667</v>
      </c>
      <c r="N639" s="25"/>
      <c r="O639" s="25">
        <f t="shared" si="85"/>
        <v>0.25999999999999995</v>
      </c>
      <c r="P639" s="25">
        <f t="shared" si="85"/>
        <v>0.7466666666666667</v>
      </c>
      <c r="Q639" s="25"/>
      <c r="R639" s="25">
        <f t="shared" si="86"/>
        <v>0.25999999999999995</v>
      </c>
      <c r="S639" s="25">
        <f t="shared" si="86"/>
        <v>0.7466666666666667</v>
      </c>
      <c r="T639" s="31"/>
    </row>
    <row r="640" spans="1:20" ht="19.5">
      <c r="A640" s="51">
        <v>41</v>
      </c>
      <c r="B640" s="52" t="s">
        <v>870</v>
      </c>
      <c r="C640" s="53" t="s">
        <v>928</v>
      </c>
      <c r="D640" s="53"/>
      <c r="E640" s="53" t="s">
        <v>930</v>
      </c>
      <c r="F640" s="53"/>
      <c r="G640" s="54">
        <v>98</v>
      </c>
      <c r="H640" s="24">
        <f t="shared" si="80"/>
        <v>4</v>
      </c>
      <c r="I640" s="24">
        <f t="shared" si="81"/>
        <v>4.0266666666666673</v>
      </c>
      <c r="J640" s="24">
        <f t="shared" si="82"/>
        <v>1.04</v>
      </c>
      <c r="K640" s="24">
        <f t="shared" si="83"/>
        <v>2.9866666666666668</v>
      </c>
      <c r="L640" s="25">
        <f t="shared" si="84"/>
        <v>0.34666666666666668</v>
      </c>
      <c r="M640" s="26">
        <f t="shared" si="84"/>
        <v>0.99555555555555564</v>
      </c>
      <c r="N640" s="25"/>
      <c r="O640" s="25">
        <f t="shared" si="85"/>
        <v>0.34666666666666668</v>
      </c>
      <c r="P640" s="25">
        <f t="shared" si="85"/>
        <v>0.99555555555555564</v>
      </c>
      <c r="Q640" s="25"/>
      <c r="R640" s="25">
        <f t="shared" si="86"/>
        <v>0.34666666666666668</v>
      </c>
      <c r="S640" s="25">
        <f t="shared" si="86"/>
        <v>0.99555555555555564</v>
      </c>
      <c r="T640" s="31"/>
    </row>
    <row r="641" spans="1:20" ht="19.5">
      <c r="A641" s="51">
        <v>42</v>
      </c>
      <c r="B641" s="52" t="s">
        <v>870</v>
      </c>
      <c r="C641" s="53" t="s">
        <v>30</v>
      </c>
      <c r="D641" s="53"/>
      <c r="E641" s="53" t="s">
        <v>931</v>
      </c>
      <c r="F641" s="53"/>
      <c r="G641" s="54">
        <v>227</v>
      </c>
      <c r="H641" s="24">
        <f t="shared" si="80"/>
        <v>8</v>
      </c>
      <c r="I641" s="24">
        <f t="shared" si="81"/>
        <v>8.0533333333333346</v>
      </c>
      <c r="J641" s="24">
        <f t="shared" si="82"/>
        <v>2.08</v>
      </c>
      <c r="K641" s="24">
        <f t="shared" si="83"/>
        <v>5.9733333333333336</v>
      </c>
      <c r="L641" s="25">
        <f t="shared" si="84"/>
        <v>0.69333333333333336</v>
      </c>
      <c r="M641" s="26">
        <f t="shared" si="84"/>
        <v>1.9911111111111113</v>
      </c>
      <c r="N641" s="25"/>
      <c r="O641" s="25">
        <f t="shared" si="85"/>
        <v>0.69333333333333336</v>
      </c>
      <c r="P641" s="25">
        <f t="shared" si="85"/>
        <v>1.9911111111111113</v>
      </c>
      <c r="Q641" s="25"/>
      <c r="R641" s="25">
        <f t="shared" si="86"/>
        <v>0.69333333333333336</v>
      </c>
      <c r="S641" s="25">
        <f t="shared" si="86"/>
        <v>1.9911111111111113</v>
      </c>
      <c r="T641" s="31"/>
    </row>
    <row r="642" spans="1:20" ht="19.5">
      <c r="A642" s="51">
        <v>43</v>
      </c>
      <c r="B642" s="52" t="s">
        <v>870</v>
      </c>
      <c r="C642" s="53" t="s">
        <v>932</v>
      </c>
      <c r="D642" s="53"/>
      <c r="E642" s="53" t="s">
        <v>933</v>
      </c>
      <c r="F642" s="53"/>
      <c r="G642" s="54">
        <v>147</v>
      </c>
      <c r="H642" s="24">
        <f t="shared" si="80"/>
        <v>5</v>
      </c>
      <c r="I642" s="24">
        <f t="shared" si="81"/>
        <v>5.0333333333333341</v>
      </c>
      <c r="J642" s="24">
        <f t="shared" si="82"/>
        <v>1.3</v>
      </c>
      <c r="K642" s="24">
        <f t="shared" si="83"/>
        <v>3.7333333333333338</v>
      </c>
      <c r="L642" s="25">
        <f t="shared" si="84"/>
        <v>0.43333333333333335</v>
      </c>
      <c r="M642" s="26">
        <f t="shared" si="84"/>
        <v>1.2444444444444447</v>
      </c>
      <c r="N642" s="25"/>
      <c r="O642" s="25">
        <f t="shared" si="85"/>
        <v>0.43333333333333335</v>
      </c>
      <c r="P642" s="25">
        <f t="shared" si="85"/>
        <v>1.2444444444444447</v>
      </c>
      <c r="Q642" s="25"/>
      <c r="R642" s="25">
        <f t="shared" si="86"/>
        <v>0.43333333333333335</v>
      </c>
      <c r="S642" s="25">
        <f t="shared" si="86"/>
        <v>1.2444444444444447</v>
      </c>
      <c r="T642" s="31"/>
    </row>
    <row r="643" spans="1:20" ht="19.5">
      <c r="A643" s="51">
        <v>44</v>
      </c>
      <c r="B643" s="52" t="s">
        <v>870</v>
      </c>
      <c r="C643" s="53" t="s">
        <v>932</v>
      </c>
      <c r="D643" s="53"/>
      <c r="E643" s="53" t="s">
        <v>934</v>
      </c>
      <c r="F643" s="53"/>
      <c r="G643" s="54">
        <v>86</v>
      </c>
      <c r="H643" s="24">
        <f t="shared" si="80"/>
        <v>3</v>
      </c>
      <c r="I643" s="24">
        <f t="shared" si="81"/>
        <v>3.02</v>
      </c>
      <c r="J643" s="24">
        <f t="shared" si="82"/>
        <v>0.77999999999999992</v>
      </c>
      <c r="K643" s="24">
        <f t="shared" si="83"/>
        <v>2.2400000000000002</v>
      </c>
      <c r="L643" s="25">
        <f t="shared" si="84"/>
        <v>0.25999999999999995</v>
      </c>
      <c r="M643" s="26">
        <f t="shared" si="84"/>
        <v>0.7466666666666667</v>
      </c>
      <c r="N643" s="25"/>
      <c r="O643" s="25">
        <f t="shared" si="85"/>
        <v>0.25999999999999995</v>
      </c>
      <c r="P643" s="25">
        <f t="shared" si="85"/>
        <v>0.7466666666666667</v>
      </c>
      <c r="Q643" s="25"/>
      <c r="R643" s="25">
        <f t="shared" si="86"/>
        <v>0.25999999999999995</v>
      </c>
      <c r="S643" s="25">
        <f t="shared" si="86"/>
        <v>0.7466666666666667</v>
      </c>
      <c r="T643" s="31"/>
    </row>
    <row r="644" spans="1:20" ht="19.5">
      <c r="A644" s="51">
        <v>45</v>
      </c>
      <c r="B644" s="52" t="s">
        <v>870</v>
      </c>
      <c r="C644" s="53" t="s">
        <v>932</v>
      </c>
      <c r="D644" s="53"/>
      <c r="E644" s="53" t="s">
        <v>935</v>
      </c>
      <c r="F644" s="53"/>
      <c r="G644" s="54">
        <v>95</v>
      </c>
      <c r="H644" s="24">
        <f t="shared" si="80"/>
        <v>3</v>
      </c>
      <c r="I644" s="24">
        <f t="shared" si="81"/>
        <v>3.02</v>
      </c>
      <c r="J644" s="24">
        <f t="shared" si="82"/>
        <v>0.77999999999999992</v>
      </c>
      <c r="K644" s="24">
        <f t="shared" si="83"/>
        <v>2.2400000000000002</v>
      </c>
      <c r="L644" s="25">
        <f t="shared" si="84"/>
        <v>0.25999999999999995</v>
      </c>
      <c r="M644" s="26">
        <f t="shared" si="84"/>
        <v>0.7466666666666667</v>
      </c>
      <c r="N644" s="25"/>
      <c r="O644" s="25">
        <f t="shared" si="85"/>
        <v>0.25999999999999995</v>
      </c>
      <c r="P644" s="25">
        <f t="shared" si="85"/>
        <v>0.7466666666666667</v>
      </c>
      <c r="Q644" s="25"/>
      <c r="R644" s="25">
        <f t="shared" si="86"/>
        <v>0.25999999999999995</v>
      </c>
      <c r="S644" s="25">
        <f t="shared" si="86"/>
        <v>0.7466666666666667</v>
      </c>
      <c r="T644" s="31"/>
    </row>
    <row r="645" spans="1:20" ht="19.5">
      <c r="A645" s="51">
        <v>46</v>
      </c>
      <c r="B645" s="52" t="s">
        <v>870</v>
      </c>
      <c r="C645" s="53" t="s">
        <v>936</v>
      </c>
      <c r="D645" s="53"/>
      <c r="E645" s="53" t="s">
        <v>937</v>
      </c>
      <c r="F645" s="53"/>
      <c r="G645" s="54">
        <v>84</v>
      </c>
      <c r="H645" s="24">
        <f t="shared" si="80"/>
        <v>3</v>
      </c>
      <c r="I645" s="24">
        <f t="shared" si="81"/>
        <v>3.02</v>
      </c>
      <c r="J645" s="24">
        <f t="shared" si="82"/>
        <v>0.77999999999999992</v>
      </c>
      <c r="K645" s="24">
        <f t="shared" si="83"/>
        <v>2.2400000000000002</v>
      </c>
      <c r="L645" s="25">
        <f t="shared" si="84"/>
        <v>0.25999999999999995</v>
      </c>
      <c r="M645" s="26">
        <f t="shared" si="84"/>
        <v>0.7466666666666667</v>
      </c>
      <c r="N645" s="25"/>
      <c r="O645" s="25">
        <f t="shared" si="85"/>
        <v>0.25999999999999995</v>
      </c>
      <c r="P645" s="25">
        <f t="shared" si="85"/>
        <v>0.7466666666666667</v>
      </c>
      <c r="Q645" s="25"/>
      <c r="R645" s="25">
        <f t="shared" si="86"/>
        <v>0.25999999999999995</v>
      </c>
      <c r="S645" s="25">
        <f t="shared" si="86"/>
        <v>0.7466666666666667</v>
      </c>
      <c r="T645" s="31"/>
    </row>
    <row r="646" spans="1:20" ht="19.5">
      <c r="A646" s="51">
        <v>47</v>
      </c>
      <c r="B646" s="52" t="s">
        <v>870</v>
      </c>
      <c r="C646" s="53" t="s">
        <v>938</v>
      </c>
      <c r="D646" s="53"/>
      <c r="E646" s="53" t="s">
        <v>939</v>
      </c>
      <c r="F646" s="53"/>
      <c r="G646" s="54">
        <v>170</v>
      </c>
      <c r="H646" s="24">
        <f t="shared" si="80"/>
        <v>6</v>
      </c>
      <c r="I646" s="24">
        <f t="shared" si="81"/>
        <v>6.04</v>
      </c>
      <c r="J646" s="24">
        <f t="shared" si="82"/>
        <v>1.5599999999999998</v>
      </c>
      <c r="K646" s="24">
        <f t="shared" si="83"/>
        <v>4.4800000000000004</v>
      </c>
      <c r="L646" s="25">
        <f t="shared" si="84"/>
        <v>0.51999999999999991</v>
      </c>
      <c r="M646" s="26">
        <f t="shared" si="84"/>
        <v>1.4933333333333334</v>
      </c>
      <c r="N646" s="25"/>
      <c r="O646" s="25">
        <f t="shared" si="85"/>
        <v>0.51999999999999991</v>
      </c>
      <c r="P646" s="25">
        <f t="shared" si="85"/>
        <v>1.4933333333333334</v>
      </c>
      <c r="Q646" s="25"/>
      <c r="R646" s="25">
        <f t="shared" si="86"/>
        <v>0.51999999999999991</v>
      </c>
      <c r="S646" s="25">
        <f t="shared" si="86"/>
        <v>1.4933333333333334</v>
      </c>
      <c r="T646" s="31"/>
    </row>
    <row r="647" spans="1:20" ht="19.5">
      <c r="A647" s="51">
        <v>48</v>
      </c>
      <c r="B647" s="52" t="s">
        <v>870</v>
      </c>
      <c r="C647" s="53" t="s">
        <v>938</v>
      </c>
      <c r="D647" s="53"/>
      <c r="E647" s="53" t="s">
        <v>940</v>
      </c>
      <c r="F647" s="53"/>
      <c r="G647" s="54">
        <v>115</v>
      </c>
      <c r="H647" s="24">
        <f t="shared" si="80"/>
        <v>4</v>
      </c>
      <c r="I647" s="24">
        <f t="shared" si="81"/>
        <v>4.0266666666666673</v>
      </c>
      <c r="J647" s="24">
        <f t="shared" si="82"/>
        <v>1.04</v>
      </c>
      <c r="K647" s="24">
        <f t="shared" si="83"/>
        <v>2.9866666666666668</v>
      </c>
      <c r="L647" s="25">
        <f t="shared" si="84"/>
        <v>0.34666666666666668</v>
      </c>
      <c r="M647" s="26">
        <f t="shared" si="84"/>
        <v>0.99555555555555564</v>
      </c>
      <c r="N647" s="25"/>
      <c r="O647" s="25">
        <f t="shared" si="85"/>
        <v>0.34666666666666668</v>
      </c>
      <c r="P647" s="25">
        <f t="shared" si="85"/>
        <v>0.99555555555555564</v>
      </c>
      <c r="Q647" s="25"/>
      <c r="R647" s="25">
        <f t="shared" si="86"/>
        <v>0.34666666666666668</v>
      </c>
      <c r="S647" s="25">
        <f t="shared" si="86"/>
        <v>0.99555555555555564</v>
      </c>
      <c r="T647" s="31"/>
    </row>
    <row r="648" spans="1:20" ht="19.5">
      <c r="A648" s="51">
        <v>49</v>
      </c>
      <c r="B648" s="52" t="s">
        <v>870</v>
      </c>
      <c r="C648" s="53" t="s">
        <v>941</v>
      </c>
      <c r="D648" s="53"/>
      <c r="E648" s="53" t="s">
        <v>942</v>
      </c>
      <c r="F648" s="53"/>
      <c r="G648" s="54">
        <v>135</v>
      </c>
      <c r="H648" s="24">
        <f t="shared" si="80"/>
        <v>5</v>
      </c>
      <c r="I648" s="24">
        <f t="shared" si="81"/>
        <v>5.0333333333333341</v>
      </c>
      <c r="J648" s="24">
        <f t="shared" si="82"/>
        <v>1.3</v>
      </c>
      <c r="K648" s="24">
        <f t="shared" si="83"/>
        <v>3.7333333333333338</v>
      </c>
      <c r="L648" s="25">
        <f t="shared" si="84"/>
        <v>0.43333333333333335</v>
      </c>
      <c r="M648" s="26">
        <f t="shared" si="84"/>
        <v>1.2444444444444447</v>
      </c>
      <c r="N648" s="25"/>
      <c r="O648" s="25">
        <f t="shared" si="85"/>
        <v>0.43333333333333335</v>
      </c>
      <c r="P648" s="25">
        <f t="shared" si="85"/>
        <v>1.2444444444444447</v>
      </c>
      <c r="Q648" s="25"/>
      <c r="R648" s="25">
        <f t="shared" si="86"/>
        <v>0.43333333333333335</v>
      </c>
      <c r="S648" s="25">
        <f t="shared" si="86"/>
        <v>1.2444444444444447</v>
      </c>
      <c r="T648" s="31"/>
    </row>
    <row r="649" spans="1:20" ht="19.5">
      <c r="A649" s="51">
        <v>50</v>
      </c>
      <c r="B649" s="52" t="s">
        <v>870</v>
      </c>
      <c r="C649" s="53" t="s">
        <v>941</v>
      </c>
      <c r="D649" s="53"/>
      <c r="E649" s="53" t="s">
        <v>943</v>
      </c>
      <c r="F649" s="53"/>
      <c r="G649" s="54">
        <v>151</v>
      </c>
      <c r="H649" s="24">
        <f t="shared" si="80"/>
        <v>5</v>
      </c>
      <c r="I649" s="24">
        <f t="shared" si="81"/>
        <v>5.0333333333333341</v>
      </c>
      <c r="J649" s="24">
        <f t="shared" si="82"/>
        <v>1.3</v>
      </c>
      <c r="K649" s="24">
        <f t="shared" si="83"/>
        <v>3.7333333333333338</v>
      </c>
      <c r="L649" s="25">
        <f t="shared" si="84"/>
        <v>0.43333333333333335</v>
      </c>
      <c r="M649" s="26">
        <f t="shared" si="84"/>
        <v>1.2444444444444447</v>
      </c>
      <c r="N649" s="25"/>
      <c r="O649" s="25">
        <f t="shared" si="85"/>
        <v>0.43333333333333335</v>
      </c>
      <c r="P649" s="25">
        <f t="shared" si="85"/>
        <v>1.2444444444444447</v>
      </c>
      <c r="Q649" s="25"/>
      <c r="R649" s="25">
        <f t="shared" si="86"/>
        <v>0.43333333333333335</v>
      </c>
      <c r="S649" s="25">
        <f t="shared" si="86"/>
        <v>1.2444444444444447</v>
      </c>
      <c r="T649" s="31"/>
    </row>
    <row r="650" spans="1:20" ht="19.5">
      <c r="A650" s="51">
        <v>51</v>
      </c>
      <c r="B650" s="52" t="s">
        <v>870</v>
      </c>
      <c r="C650" s="53" t="s">
        <v>944</v>
      </c>
      <c r="D650" s="53"/>
      <c r="E650" s="53" t="s">
        <v>945</v>
      </c>
      <c r="F650" s="53"/>
      <c r="G650" s="54">
        <v>123</v>
      </c>
      <c r="H650" s="24">
        <f t="shared" si="80"/>
        <v>4</v>
      </c>
      <c r="I650" s="24">
        <f t="shared" si="81"/>
        <v>4.0266666666666673</v>
      </c>
      <c r="J650" s="24">
        <f t="shared" si="82"/>
        <v>1.04</v>
      </c>
      <c r="K650" s="24">
        <f t="shared" si="83"/>
        <v>2.9866666666666668</v>
      </c>
      <c r="L650" s="25">
        <f t="shared" si="84"/>
        <v>0.34666666666666668</v>
      </c>
      <c r="M650" s="26">
        <f t="shared" si="84"/>
        <v>0.99555555555555564</v>
      </c>
      <c r="N650" s="25"/>
      <c r="O650" s="25">
        <f t="shared" si="85"/>
        <v>0.34666666666666668</v>
      </c>
      <c r="P650" s="25">
        <f t="shared" si="85"/>
        <v>0.99555555555555564</v>
      </c>
      <c r="Q650" s="25"/>
      <c r="R650" s="25">
        <f t="shared" si="86"/>
        <v>0.34666666666666668</v>
      </c>
      <c r="S650" s="25">
        <f t="shared" si="86"/>
        <v>0.99555555555555564</v>
      </c>
      <c r="T650" s="31"/>
    </row>
    <row r="651" spans="1:20" ht="19.5">
      <c r="A651" s="51">
        <v>52</v>
      </c>
      <c r="B651" s="52" t="s">
        <v>870</v>
      </c>
      <c r="C651" s="53" t="s">
        <v>944</v>
      </c>
      <c r="D651" s="53"/>
      <c r="E651" s="53" t="s">
        <v>946</v>
      </c>
      <c r="F651" s="53"/>
      <c r="G651" s="54">
        <v>84</v>
      </c>
      <c r="H651" s="24">
        <f t="shared" si="80"/>
        <v>3</v>
      </c>
      <c r="I651" s="24">
        <f t="shared" si="81"/>
        <v>3.02</v>
      </c>
      <c r="J651" s="24">
        <f t="shared" si="82"/>
        <v>0.77999999999999992</v>
      </c>
      <c r="K651" s="24">
        <f t="shared" si="83"/>
        <v>2.2400000000000002</v>
      </c>
      <c r="L651" s="25">
        <f t="shared" si="84"/>
        <v>0.25999999999999995</v>
      </c>
      <c r="M651" s="26">
        <f t="shared" si="84"/>
        <v>0.7466666666666667</v>
      </c>
      <c r="N651" s="25"/>
      <c r="O651" s="25">
        <f t="shared" si="85"/>
        <v>0.25999999999999995</v>
      </c>
      <c r="P651" s="25">
        <f t="shared" si="85"/>
        <v>0.7466666666666667</v>
      </c>
      <c r="Q651" s="25"/>
      <c r="R651" s="25">
        <f t="shared" si="86"/>
        <v>0.25999999999999995</v>
      </c>
      <c r="S651" s="25">
        <f t="shared" si="86"/>
        <v>0.7466666666666667</v>
      </c>
      <c r="T651" s="31"/>
    </row>
    <row r="652" spans="1:20" ht="19.5">
      <c r="A652" s="51">
        <v>53</v>
      </c>
      <c r="B652" s="52" t="s">
        <v>870</v>
      </c>
      <c r="C652" s="53" t="s">
        <v>947</v>
      </c>
      <c r="D652" s="53"/>
      <c r="E652" s="53" t="s">
        <v>948</v>
      </c>
      <c r="F652" s="53"/>
      <c r="G652" s="54">
        <v>207</v>
      </c>
      <c r="H652" s="24">
        <f t="shared" si="80"/>
        <v>7</v>
      </c>
      <c r="I652" s="24">
        <f t="shared" si="81"/>
        <v>7.0466666666666677</v>
      </c>
      <c r="J652" s="24">
        <f t="shared" si="82"/>
        <v>1.82</v>
      </c>
      <c r="K652" s="24">
        <f t="shared" si="83"/>
        <v>5.2266666666666675</v>
      </c>
      <c r="L652" s="25">
        <f t="shared" si="84"/>
        <v>0.60666666666666669</v>
      </c>
      <c r="M652" s="26">
        <f t="shared" si="84"/>
        <v>1.7422222222222226</v>
      </c>
      <c r="N652" s="25"/>
      <c r="O652" s="25">
        <f t="shared" si="85"/>
        <v>0.60666666666666669</v>
      </c>
      <c r="P652" s="25">
        <f t="shared" si="85"/>
        <v>1.7422222222222226</v>
      </c>
      <c r="Q652" s="25"/>
      <c r="R652" s="25">
        <f t="shared" si="86"/>
        <v>0.60666666666666669</v>
      </c>
      <c r="S652" s="25">
        <f t="shared" si="86"/>
        <v>1.7422222222222226</v>
      </c>
      <c r="T652" s="31"/>
    </row>
    <row r="653" spans="1:20" ht="19.5">
      <c r="A653" s="51">
        <v>54</v>
      </c>
      <c r="B653" s="52" t="s">
        <v>870</v>
      </c>
      <c r="C653" s="53" t="s">
        <v>947</v>
      </c>
      <c r="D653" s="53"/>
      <c r="E653" s="53" t="s">
        <v>949</v>
      </c>
      <c r="F653" s="53"/>
      <c r="G653" s="54">
        <v>245</v>
      </c>
      <c r="H653" s="24">
        <f t="shared" si="80"/>
        <v>9</v>
      </c>
      <c r="I653" s="24">
        <f t="shared" si="81"/>
        <v>9.0600000000000023</v>
      </c>
      <c r="J653" s="24">
        <f t="shared" si="82"/>
        <v>2.3400000000000003</v>
      </c>
      <c r="K653" s="24">
        <f t="shared" si="83"/>
        <v>6.7200000000000015</v>
      </c>
      <c r="L653" s="25">
        <f t="shared" si="84"/>
        <v>0.78000000000000014</v>
      </c>
      <c r="M653" s="26">
        <f t="shared" si="84"/>
        <v>2.2400000000000007</v>
      </c>
      <c r="N653" s="25"/>
      <c r="O653" s="25">
        <f t="shared" si="85"/>
        <v>0.78000000000000014</v>
      </c>
      <c r="P653" s="25">
        <f t="shared" si="85"/>
        <v>2.2400000000000007</v>
      </c>
      <c r="Q653" s="25"/>
      <c r="R653" s="25">
        <f t="shared" si="86"/>
        <v>0.78000000000000014</v>
      </c>
      <c r="S653" s="25">
        <f t="shared" si="86"/>
        <v>2.2400000000000007</v>
      </c>
      <c r="T653" s="31"/>
    </row>
    <row r="654" spans="1:20" ht="19.5">
      <c r="A654" s="51">
        <v>55</v>
      </c>
      <c r="B654" s="52" t="s">
        <v>870</v>
      </c>
      <c r="C654" s="53" t="s">
        <v>947</v>
      </c>
      <c r="D654" s="53"/>
      <c r="E654" s="53" t="s">
        <v>950</v>
      </c>
      <c r="F654" s="53"/>
      <c r="G654" s="54">
        <v>105</v>
      </c>
      <c r="H654" s="24">
        <f t="shared" si="80"/>
        <v>4</v>
      </c>
      <c r="I654" s="24">
        <f t="shared" si="81"/>
        <v>4.0266666666666673</v>
      </c>
      <c r="J654" s="24">
        <f t="shared" si="82"/>
        <v>1.04</v>
      </c>
      <c r="K654" s="24">
        <f t="shared" si="83"/>
        <v>2.9866666666666668</v>
      </c>
      <c r="L654" s="25">
        <f t="shared" si="84"/>
        <v>0.34666666666666668</v>
      </c>
      <c r="M654" s="26">
        <f t="shared" si="84"/>
        <v>0.99555555555555564</v>
      </c>
      <c r="N654" s="25"/>
      <c r="O654" s="25">
        <f t="shared" si="85"/>
        <v>0.34666666666666668</v>
      </c>
      <c r="P654" s="25">
        <f t="shared" si="85"/>
        <v>0.99555555555555564</v>
      </c>
      <c r="Q654" s="25"/>
      <c r="R654" s="25">
        <f t="shared" si="86"/>
        <v>0.34666666666666668</v>
      </c>
      <c r="S654" s="25">
        <f t="shared" si="86"/>
        <v>0.99555555555555564</v>
      </c>
      <c r="T654" s="31"/>
    </row>
    <row r="655" spans="1:20" ht="19.5">
      <c r="A655" s="51">
        <v>56</v>
      </c>
      <c r="B655" s="52" t="s">
        <v>870</v>
      </c>
      <c r="C655" s="53" t="s">
        <v>951</v>
      </c>
      <c r="D655" s="53"/>
      <c r="E655" s="53" t="s">
        <v>952</v>
      </c>
      <c r="F655" s="53"/>
      <c r="G655" s="54">
        <v>160</v>
      </c>
      <c r="H655" s="24">
        <f t="shared" si="80"/>
        <v>6</v>
      </c>
      <c r="I655" s="24">
        <f t="shared" si="81"/>
        <v>6.04</v>
      </c>
      <c r="J655" s="24">
        <f t="shared" si="82"/>
        <v>1.5599999999999998</v>
      </c>
      <c r="K655" s="24">
        <f t="shared" si="83"/>
        <v>4.4800000000000004</v>
      </c>
      <c r="L655" s="25">
        <f t="shared" si="84"/>
        <v>0.51999999999999991</v>
      </c>
      <c r="M655" s="26">
        <f t="shared" si="84"/>
        <v>1.4933333333333334</v>
      </c>
      <c r="N655" s="25"/>
      <c r="O655" s="25">
        <f t="shared" si="85"/>
        <v>0.51999999999999991</v>
      </c>
      <c r="P655" s="25">
        <f t="shared" si="85"/>
        <v>1.4933333333333334</v>
      </c>
      <c r="Q655" s="25"/>
      <c r="R655" s="25">
        <f t="shared" si="86"/>
        <v>0.51999999999999991</v>
      </c>
      <c r="S655" s="25">
        <f t="shared" si="86"/>
        <v>1.4933333333333334</v>
      </c>
      <c r="T655" s="31"/>
    </row>
    <row r="656" spans="1:20" ht="19.5">
      <c r="A656" s="51">
        <v>57</v>
      </c>
      <c r="B656" s="52" t="s">
        <v>870</v>
      </c>
      <c r="C656" s="53" t="s">
        <v>953</v>
      </c>
      <c r="D656" s="53"/>
      <c r="E656" s="53" t="s">
        <v>954</v>
      </c>
      <c r="F656" s="53"/>
      <c r="G656" s="54">
        <v>166</v>
      </c>
      <c r="H656" s="24">
        <f t="shared" si="80"/>
        <v>6</v>
      </c>
      <c r="I656" s="24">
        <f t="shared" si="81"/>
        <v>6.04</v>
      </c>
      <c r="J656" s="24">
        <f t="shared" si="82"/>
        <v>1.5599999999999998</v>
      </c>
      <c r="K656" s="24">
        <f t="shared" si="83"/>
        <v>4.4800000000000004</v>
      </c>
      <c r="L656" s="25">
        <f t="shared" si="84"/>
        <v>0.51999999999999991</v>
      </c>
      <c r="M656" s="26">
        <f t="shared" si="84"/>
        <v>1.4933333333333334</v>
      </c>
      <c r="N656" s="25"/>
      <c r="O656" s="25">
        <f t="shared" si="85"/>
        <v>0.51999999999999991</v>
      </c>
      <c r="P656" s="25">
        <f t="shared" si="85"/>
        <v>1.4933333333333334</v>
      </c>
      <c r="Q656" s="25"/>
      <c r="R656" s="25">
        <f t="shared" si="86"/>
        <v>0.51999999999999991</v>
      </c>
      <c r="S656" s="25">
        <f t="shared" si="86"/>
        <v>1.4933333333333334</v>
      </c>
      <c r="T656" s="31"/>
    </row>
    <row r="657" spans="1:20" ht="19.5">
      <c r="A657" s="51">
        <v>58</v>
      </c>
      <c r="B657" s="52" t="s">
        <v>870</v>
      </c>
      <c r="C657" s="53" t="s">
        <v>955</v>
      </c>
      <c r="D657" s="53"/>
      <c r="E657" s="53" t="s">
        <v>956</v>
      </c>
      <c r="F657" s="53"/>
      <c r="G657" s="54">
        <v>245</v>
      </c>
      <c r="H657" s="24">
        <f t="shared" si="80"/>
        <v>9</v>
      </c>
      <c r="I657" s="24">
        <f t="shared" si="81"/>
        <v>9.0600000000000023</v>
      </c>
      <c r="J657" s="24">
        <f t="shared" si="82"/>
        <v>2.3400000000000003</v>
      </c>
      <c r="K657" s="24">
        <f t="shared" si="83"/>
        <v>6.7200000000000015</v>
      </c>
      <c r="L657" s="25">
        <f t="shared" si="84"/>
        <v>0.78000000000000014</v>
      </c>
      <c r="M657" s="26">
        <f t="shared" si="84"/>
        <v>2.2400000000000007</v>
      </c>
      <c r="N657" s="25"/>
      <c r="O657" s="25">
        <f t="shared" si="85"/>
        <v>0.78000000000000014</v>
      </c>
      <c r="P657" s="25">
        <f t="shared" si="85"/>
        <v>2.2400000000000007</v>
      </c>
      <c r="Q657" s="25"/>
      <c r="R657" s="25">
        <f t="shared" si="86"/>
        <v>0.78000000000000014</v>
      </c>
      <c r="S657" s="25">
        <f t="shared" si="86"/>
        <v>2.2400000000000007</v>
      </c>
      <c r="T657" s="31"/>
    </row>
    <row r="658" spans="1:20" ht="19.5">
      <c r="A658" s="51">
        <v>59</v>
      </c>
      <c r="B658" s="52" t="s">
        <v>870</v>
      </c>
      <c r="C658" s="53" t="s">
        <v>955</v>
      </c>
      <c r="D658" s="53"/>
      <c r="E658" s="53" t="s">
        <v>957</v>
      </c>
      <c r="F658" s="53"/>
      <c r="G658" s="54">
        <v>202</v>
      </c>
      <c r="H658" s="24">
        <f t="shared" si="80"/>
        <v>7</v>
      </c>
      <c r="I658" s="24">
        <f t="shared" si="81"/>
        <v>7.0466666666666677</v>
      </c>
      <c r="J658" s="24">
        <f t="shared" si="82"/>
        <v>1.82</v>
      </c>
      <c r="K658" s="24">
        <f t="shared" si="83"/>
        <v>5.2266666666666675</v>
      </c>
      <c r="L658" s="25">
        <f t="shared" si="84"/>
        <v>0.60666666666666669</v>
      </c>
      <c r="M658" s="26">
        <f t="shared" si="84"/>
        <v>1.7422222222222226</v>
      </c>
      <c r="N658" s="25"/>
      <c r="O658" s="25">
        <f t="shared" si="85"/>
        <v>0.60666666666666669</v>
      </c>
      <c r="P658" s="25">
        <f t="shared" si="85"/>
        <v>1.7422222222222226</v>
      </c>
      <c r="Q658" s="25"/>
      <c r="R658" s="25">
        <f t="shared" si="86"/>
        <v>0.60666666666666669</v>
      </c>
      <c r="S658" s="25">
        <f t="shared" si="86"/>
        <v>1.7422222222222226</v>
      </c>
      <c r="T658" s="31"/>
    </row>
    <row r="659" spans="1:20" ht="19.5">
      <c r="A659" s="51">
        <v>60</v>
      </c>
      <c r="B659" s="52" t="s">
        <v>870</v>
      </c>
      <c r="C659" s="53" t="s">
        <v>958</v>
      </c>
      <c r="D659" s="53"/>
      <c r="E659" s="53" t="s">
        <v>959</v>
      </c>
      <c r="F659" s="53"/>
      <c r="G659" s="54">
        <v>112</v>
      </c>
      <c r="H659" s="24">
        <f t="shared" si="80"/>
        <v>4</v>
      </c>
      <c r="I659" s="24">
        <f t="shared" si="81"/>
        <v>4.0266666666666673</v>
      </c>
      <c r="J659" s="24">
        <f t="shared" si="82"/>
        <v>1.04</v>
      </c>
      <c r="K659" s="24">
        <f t="shared" si="83"/>
        <v>2.9866666666666668</v>
      </c>
      <c r="L659" s="25">
        <f t="shared" si="84"/>
        <v>0.34666666666666668</v>
      </c>
      <c r="M659" s="26">
        <f t="shared" si="84"/>
        <v>0.99555555555555564</v>
      </c>
      <c r="N659" s="25"/>
      <c r="O659" s="25">
        <f t="shared" si="85"/>
        <v>0.34666666666666668</v>
      </c>
      <c r="P659" s="25">
        <f t="shared" si="85"/>
        <v>0.99555555555555564</v>
      </c>
      <c r="Q659" s="25"/>
      <c r="R659" s="25">
        <f t="shared" si="86"/>
        <v>0.34666666666666668</v>
      </c>
      <c r="S659" s="25">
        <f t="shared" si="86"/>
        <v>0.99555555555555564</v>
      </c>
      <c r="T659" s="31"/>
    </row>
    <row r="660" spans="1:20" ht="19.5">
      <c r="A660" s="51">
        <v>61</v>
      </c>
      <c r="B660" s="52" t="s">
        <v>870</v>
      </c>
      <c r="C660" s="53" t="s">
        <v>958</v>
      </c>
      <c r="D660" s="53"/>
      <c r="E660" s="53" t="s">
        <v>960</v>
      </c>
      <c r="F660" s="53"/>
      <c r="G660" s="54">
        <v>110</v>
      </c>
      <c r="H660" s="24">
        <f t="shared" si="80"/>
        <v>4</v>
      </c>
      <c r="I660" s="24">
        <f t="shared" si="81"/>
        <v>4.0266666666666673</v>
      </c>
      <c r="J660" s="24">
        <f t="shared" si="82"/>
        <v>1.04</v>
      </c>
      <c r="K660" s="24">
        <f t="shared" si="83"/>
        <v>2.9866666666666668</v>
      </c>
      <c r="L660" s="25">
        <f t="shared" si="84"/>
        <v>0.34666666666666668</v>
      </c>
      <c r="M660" s="26">
        <f t="shared" si="84"/>
        <v>0.99555555555555564</v>
      </c>
      <c r="N660" s="25"/>
      <c r="O660" s="25">
        <f t="shared" si="85"/>
        <v>0.34666666666666668</v>
      </c>
      <c r="P660" s="25">
        <f t="shared" si="85"/>
        <v>0.99555555555555564</v>
      </c>
      <c r="Q660" s="25"/>
      <c r="R660" s="25">
        <f t="shared" si="86"/>
        <v>0.34666666666666668</v>
      </c>
      <c r="S660" s="25">
        <f t="shared" si="86"/>
        <v>0.99555555555555564</v>
      </c>
      <c r="T660" s="31"/>
    </row>
    <row r="661" spans="1:20" ht="19.5">
      <c r="A661" s="51">
        <v>62</v>
      </c>
      <c r="B661" s="52" t="s">
        <v>870</v>
      </c>
      <c r="C661" s="53" t="s">
        <v>844</v>
      </c>
      <c r="D661" s="53"/>
      <c r="E661" s="53" t="s">
        <v>961</v>
      </c>
      <c r="F661" s="53"/>
      <c r="G661" s="54">
        <v>106</v>
      </c>
      <c r="H661" s="24">
        <f t="shared" si="80"/>
        <v>4</v>
      </c>
      <c r="I661" s="24">
        <f t="shared" si="81"/>
        <v>4.0266666666666673</v>
      </c>
      <c r="J661" s="24">
        <f t="shared" si="82"/>
        <v>1.04</v>
      </c>
      <c r="K661" s="24">
        <f t="shared" si="83"/>
        <v>2.9866666666666668</v>
      </c>
      <c r="L661" s="25">
        <f t="shared" si="84"/>
        <v>0.34666666666666668</v>
      </c>
      <c r="M661" s="26">
        <f t="shared" si="84"/>
        <v>0.99555555555555564</v>
      </c>
      <c r="N661" s="25"/>
      <c r="O661" s="25">
        <f t="shared" si="85"/>
        <v>0.34666666666666668</v>
      </c>
      <c r="P661" s="25">
        <f t="shared" si="85"/>
        <v>0.99555555555555564</v>
      </c>
      <c r="Q661" s="25"/>
      <c r="R661" s="25">
        <f t="shared" si="86"/>
        <v>0.34666666666666668</v>
      </c>
      <c r="S661" s="25">
        <f t="shared" si="86"/>
        <v>0.99555555555555564</v>
      </c>
      <c r="T661" s="31"/>
    </row>
    <row r="662" spans="1:20" ht="19.5">
      <c r="A662" s="51">
        <v>63</v>
      </c>
      <c r="B662" s="52" t="s">
        <v>870</v>
      </c>
      <c r="C662" s="53" t="s">
        <v>844</v>
      </c>
      <c r="D662" s="53"/>
      <c r="E662" s="53" t="s">
        <v>962</v>
      </c>
      <c r="F662" s="53"/>
      <c r="G662" s="54">
        <v>101</v>
      </c>
      <c r="H662" s="24">
        <f t="shared" si="80"/>
        <v>4</v>
      </c>
      <c r="I662" s="24">
        <f t="shared" si="81"/>
        <v>4.0266666666666673</v>
      </c>
      <c r="J662" s="24">
        <f t="shared" si="82"/>
        <v>1.04</v>
      </c>
      <c r="K662" s="24">
        <f t="shared" si="83"/>
        <v>2.9866666666666668</v>
      </c>
      <c r="L662" s="25">
        <f t="shared" si="84"/>
        <v>0.34666666666666668</v>
      </c>
      <c r="M662" s="26">
        <f t="shared" si="84"/>
        <v>0.99555555555555564</v>
      </c>
      <c r="N662" s="25"/>
      <c r="O662" s="25">
        <f t="shared" si="85"/>
        <v>0.34666666666666668</v>
      </c>
      <c r="P662" s="25">
        <f t="shared" si="85"/>
        <v>0.99555555555555564</v>
      </c>
      <c r="Q662" s="25"/>
      <c r="R662" s="25">
        <f t="shared" si="86"/>
        <v>0.34666666666666668</v>
      </c>
      <c r="S662" s="25">
        <f t="shared" si="86"/>
        <v>0.99555555555555564</v>
      </c>
      <c r="T662" s="31"/>
    </row>
    <row r="663" spans="1:20" ht="19.5">
      <c r="A663" s="51">
        <v>64</v>
      </c>
      <c r="B663" s="52" t="s">
        <v>870</v>
      </c>
      <c r="C663" s="53" t="s">
        <v>844</v>
      </c>
      <c r="D663" s="53"/>
      <c r="E663" s="53" t="s">
        <v>963</v>
      </c>
      <c r="F663" s="53"/>
      <c r="G663" s="54">
        <v>94</v>
      </c>
      <c r="H663" s="24">
        <f t="shared" si="80"/>
        <v>3</v>
      </c>
      <c r="I663" s="24">
        <f t="shared" si="81"/>
        <v>3.02</v>
      </c>
      <c r="J663" s="24">
        <f t="shared" si="82"/>
        <v>0.77999999999999992</v>
      </c>
      <c r="K663" s="24">
        <f t="shared" si="83"/>
        <v>2.2400000000000002</v>
      </c>
      <c r="L663" s="25">
        <f t="shared" si="84"/>
        <v>0.25999999999999995</v>
      </c>
      <c r="M663" s="26">
        <f t="shared" si="84"/>
        <v>0.7466666666666667</v>
      </c>
      <c r="N663" s="25"/>
      <c r="O663" s="25">
        <f t="shared" si="85"/>
        <v>0.25999999999999995</v>
      </c>
      <c r="P663" s="25">
        <f t="shared" si="85"/>
        <v>0.7466666666666667</v>
      </c>
      <c r="Q663" s="25"/>
      <c r="R663" s="25">
        <f t="shared" si="86"/>
        <v>0.25999999999999995</v>
      </c>
      <c r="S663" s="25">
        <f t="shared" si="86"/>
        <v>0.7466666666666667</v>
      </c>
      <c r="T663" s="31"/>
    </row>
    <row r="664" spans="1:20" ht="19.5">
      <c r="A664" s="51">
        <v>65</v>
      </c>
      <c r="B664" s="52" t="s">
        <v>870</v>
      </c>
      <c r="C664" s="53" t="s">
        <v>964</v>
      </c>
      <c r="D664" s="53"/>
      <c r="E664" s="53" t="s">
        <v>965</v>
      </c>
      <c r="F664" s="53"/>
      <c r="G664" s="54">
        <v>137</v>
      </c>
      <c r="H664" s="24">
        <f t="shared" ref="H664:H712" si="87">ROUND(G664*60/100*60*0.001,0)</f>
        <v>5</v>
      </c>
      <c r="I664" s="24">
        <f t="shared" ref="I664:I712" si="88">J664+K664</f>
        <v>5.0333333333333341</v>
      </c>
      <c r="J664" s="24">
        <f t="shared" ref="J664:J712" si="89">H664*0.78/3</f>
        <v>1.3</v>
      </c>
      <c r="K664" s="24">
        <f t="shared" ref="K664:K712" si="90">H664*2.24/3</f>
        <v>3.7333333333333338</v>
      </c>
      <c r="L664" s="25">
        <f t="shared" ref="L664:M712" si="91">J664/3</f>
        <v>0.43333333333333335</v>
      </c>
      <c r="M664" s="26">
        <f t="shared" si="91"/>
        <v>1.2444444444444447</v>
      </c>
      <c r="N664" s="25"/>
      <c r="O664" s="25">
        <f t="shared" ref="O664:P712" si="92">J664/3</f>
        <v>0.43333333333333335</v>
      </c>
      <c r="P664" s="25">
        <f t="shared" si="92"/>
        <v>1.2444444444444447</v>
      </c>
      <c r="Q664" s="25"/>
      <c r="R664" s="25">
        <f t="shared" ref="R664:S712" si="93">J664/3</f>
        <v>0.43333333333333335</v>
      </c>
      <c r="S664" s="25">
        <f t="shared" si="93"/>
        <v>1.2444444444444447</v>
      </c>
      <c r="T664" s="31"/>
    </row>
    <row r="665" spans="1:20" ht="19.5">
      <c r="A665" s="51">
        <v>66</v>
      </c>
      <c r="B665" s="52" t="s">
        <v>870</v>
      </c>
      <c r="C665" s="53" t="s">
        <v>165</v>
      </c>
      <c r="D665" s="53"/>
      <c r="E665" s="53" t="s">
        <v>966</v>
      </c>
      <c r="F665" s="53"/>
      <c r="G665" s="54">
        <v>211</v>
      </c>
      <c r="H665" s="24">
        <f t="shared" si="87"/>
        <v>8</v>
      </c>
      <c r="I665" s="24">
        <f t="shared" si="88"/>
        <v>8.0533333333333346</v>
      </c>
      <c r="J665" s="24">
        <f t="shared" si="89"/>
        <v>2.08</v>
      </c>
      <c r="K665" s="24">
        <f t="shared" si="90"/>
        <v>5.9733333333333336</v>
      </c>
      <c r="L665" s="25">
        <f t="shared" si="91"/>
        <v>0.69333333333333336</v>
      </c>
      <c r="M665" s="26">
        <f t="shared" si="91"/>
        <v>1.9911111111111113</v>
      </c>
      <c r="N665" s="25"/>
      <c r="O665" s="25">
        <f t="shared" si="92"/>
        <v>0.69333333333333336</v>
      </c>
      <c r="P665" s="25">
        <f t="shared" si="92"/>
        <v>1.9911111111111113</v>
      </c>
      <c r="Q665" s="25"/>
      <c r="R665" s="25">
        <f t="shared" si="93"/>
        <v>0.69333333333333336</v>
      </c>
      <c r="S665" s="25">
        <f t="shared" si="93"/>
        <v>1.9911111111111113</v>
      </c>
      <c r="T665" s="31"/>
    </row>
    <row r="666" spans="1:20" ht="19.5">
      <c r="A666" s="51">
        <v>67</v>
      </c>
      <c r="B666" s="52" t="s">
        <v>870</v>
      </c>
      <c r="C666" s="53" t="s">
        <v>967</v>
      </c>
      <c r="D666" s="53"/>
      <c r="E666" s="53" t="s">
        <v>968</v>
      </c>
      <c r="F666" s="53"/>
      <c r="G666" s="54">
        <v>133</v>
      </c>
      <c r="H666" s="24">
        <f t="shared" si="87"/>
        <v>5</v>
      </c>
      <c r="I666" s="24">
        <f t="shared" si="88"/>
        <v>5.0333333333333341</v>
      </c>
      <c r="J666" s="24">
        <f t="shared" si="89"/>
        <v>1.3</v>
      </c>
      <c r="K666" s="24">
        <f t="shared" si="90"/>
        <v>3.7333333333333338</v>
      </c>
      <c r="L666" s="25">
        <f t="shared" si="91"/>
        <v>0.43333333333333335</v>
      </c>
      <c r="M666" s="26">
        <f t="shared" si="91"/>
        <v>1.2444444444444447</v>
      </c>
      <c r="N666" s="25"/>
      <c r="O666" s="25">
        <f t="shared" si="92"/>
        <v>0.43333333333333335</v>
      </c>
      <c r="P666" s="25">
        <f t="shared" si="92"/>
        <v>1.2444444444444447</v>
      </c>
      <c r="Q666" s="25"/>
      <c r="R666" s="25">
        <f t="shared" si="93"/>
        <v>0.43333333333333335</v>
      </c>
      <c r="S666" s="25">
        <f t="shared" si="93"/>
        <v>1.2444444444444447</v>
      </c>
      <c r="T666" s="31"/>
    </row>
    <row r="667" spans="1:20" ht="19.5">
      <c r="A667" s="51">
        <v>68</v>
      </c>
      <c r="B667" s="52" t="s">
        <v>870</v>
      </c>
      <c r="C667" s="53" t="s">
        <v>967</v>
      </c>
      <c r="D667" s="53"/>
      <c r="E667" s="53" t="s">
        <v>969</v>
      </c>
      <c r="F667" s="53"/>
      <c r="G667" s="54">
        <v>162</v>
      </c>
      <c r="H667" s="24">
        <f t="shared" si="87"/>
        <v>6</v>
      </c>
      <c r="I667" s="24">
        <f t="shared" si="88"/>
        <v>6.04</v>
      </c>
      <c r="J667" s="24">
        <f t="shared" si="89"/>
        <v>1.5599999999999998</v>
      </c>
      <c r="K667" s="24">
        <f t="shared" si="90"/>
        <v>4.4800000000000004</v>
      </c>
      <c r="L667" s="25">
        <f t="shared" si="91"/>
        <v>0.51999999999999991</v>
      </c>
      <c r="M667" s="26">
        <f t="shared" si="91"/>
        <v>1.4933333333333334</v>
      </c>
      <c r="N667" s="25"/>
      <c r="O667" s="25">
        <f t="shared" si="92"/>
        <v>0.51999999999999991</v>
      </c>
      <c r="P667" s="25">
        <f t="shared" si="92"/>
        <v>1.4933333333333334</v>
      </c>
      <c r="Q667" s="25"/>
      <c r="R667" s="25">
        <f t="shared" si="93"/>
        <v>0.51999999999999991</v>
      </c>
      <c r="S667" s="25">
        <f t="shared" si="93"/>
        <v>1.4933333333333334</v>
      </c>
      <c r="T667" s="31"/>
    </row>
    <row r="668" spans="1:20" ht="19.5">
      <c r="A668" s="51">
        <v>69</v>
      </c>
      <c r="B668" s="52" t="s">
        <v>870</v>
      </c>
      <c r="C668" s="53" t="s">
        <v>970</v>
      </c>
      <c r="D668" s="53"/>
      <c r="E668" s="53" t="s">
        <v>971</v>
      </c>
      <c r="F668" s="53"/>
      <c r="G668" s="54">
        <v>101</v>
      </c>
      <c r="H668" s="24">
        <f t="shared" si="87"/>
        <v>4</v>
      </c>
      <c r="I668" s="24">
        <f t="shared" si="88"/>
        <v>4.0266666666666673</v>
      </c>
      <c r="J668" s="24">
        <f t="shared" si="89"/>
        <v>1.04</v>
      </c>
      <c r="K668" s="24">
        <f t="shared" si="90"/>
        <v>2.9866666666666668</v>
      </c>
      <c r="L668" s="25">
        <f t="shared" si="91"/>
        <v>0.34666666666666668</v>
      </c>
      <c r="M668" s="26">
        <f t="shared" si="91"/>
        <v>0.99555555555555564</v>
      </c>
      <c r="N668" s="25"/>
      <c r="O668" s="25">
        <f t="shared" si="92"/>
        <v>0.34666666666666668</v>
      </c>
      <c r="P668" s="25">
        <f t="shared" si="92"/>
        <v>0.99555555555555564</v>
      </c>
      <c r="Q668" s="25"/>
      <c r="R668" s="25">
        <f t="shared" si="93"/>
        <v>0.34666666666666668</v>
      </c>
      <c r="S668" s="25">
        <f t="shared" si="93"/>
        <v>0.99555555555555564</v>
      </c>
      <c r="T668" s="31"/>
    </row>
    <row r="669" spans="1:20" ht="19.5">
      <c r="A669" s="51">
        <v>70</v>
      </c>
      <c r="B669" s="52" t="s">
        <v>870</v>
      </c>
      <c r="C669" s="53" t="s">
        <v>970</v>
      </c>
      <c r="D669" s="53"/>
      <c r="E669" s="53" t="s">
        <v>972</v>
      </c>
      <c r="F669" s="53"/>
      <c r="G669" s="54">
        <v>99</v>
      </c>
      <c r="H669" s="24">
        <f t="shared" si="87"/>
        <v>4</v>
      </c>
      <c r="I669" s="24">
        <f t="shared" si="88"/>
        <v>4.0266666666666673</v>
      </c>
      <c r="J669" s="24">
        <f t="shared" si="89"/>
        <v>1.04</v>
      </c>
      <c r="K669" s="24">
        <f t="shared" si="90"/>
        <v>2.9866666666666668</v>
      </c>
      <c r="L669" s="25">
        <f t="shared" si="91"/>
        <v>0.34666666666666668</v>
      </c>
      <c r="M669" s="26">
        <f t="shared" si="91"/>
        <v>0.99555555555555564</v>
      </c>
      <c r="N669" s="25"/>
      <c r="O669" s="25">
        <f t="shared" si="92"/>
        <v>0.34666666666666668</v>
      </c>
      <c r="P669" s="25">
        <f t="shared" si="92"/>
        <v>0.99555555555555564</v>
      </c>
      <c r="Q669" s="25"/>
      <c r="R669" s="25">
        <f t="shared" si="93"/>
        <v>0.34666666666666668</v>
      </c>
      <c r="S669" s="25">
        <f t="shared" si="93"/>
        <v>0.99555555555555564</v>
      </c>
      <c r="T669" s="31"/>
    </row>
    <row r="670" spans="1:20" ht="19.5">
      <c r="A670" s="51">
        <v>71</v>
      </c>
      <c r="B670" s="52" t="s">
        <v>870</v>
      </c>
      <c r="C670" s="53" t="s">
        <v>973</v>
      </c>
      <c r="D670" s="53"/>
      <c r="E670" s="53" t="s">
        <v>974</v>
      </c>
      <c r="F670" s="53"/>
      <c r="G670" s="54">
        <v>95</v>
      </c>
      <c r="H670" s="24">
        <f t="shared" si="87"/>
        <v>3</v>
      </c>
      <c r="I670" s="24">
        <f t="shared" si="88"/>
        <v>3.02</v>
      </c>
      <c r="J670" s="24">
        <f t="shared" si="89"/>
        <v>0.77999999999999992</v>
      </c>
      <c r="K670" s="24">
        <f t="shared" si="90"/>
        <v>2.2400000000000002</v>
      </c>
      <c r="L670" s="25">
        <f t="shared" si="91"/>
        <v>0.25999999999999995</v>
      </c>
      <c r="M670" s="26">
        <f t="shared" si="91"/>
        <v>0.7466666666666667</v>
      </c>
      <c r="N670" s="25"/>
      <c r="O670" s="25">
        <f t="shared" si="92"/>
        <v>0.25999999999999995</v>
      </c>
      <c r="P670" s="25">
        <f t="shared" si="92"/>
        <v>0.7466666666666667</v>
      </c>
      <c r="Q670" s="25"/>
      <c r="R670" s="25">
        <f t="shared" si="93"/>
        <v>0.25999999999999995</v>
      </c>
      <c r="S670" s="25">
        <f t="shared" si="93"/>
        <v>0.7466666666666667</v>
      </c>
      <c r="T670" s="31"/>
    </row>
    <row r="671" spans="1:20" ht="19.5">
      <c r="A671" s="51">
        <v>72</v>
      </c>
      <c r="B671" s="52" t="s">
        <v>870</v>
      </c>
      <c r="C671" s="53" t="s">
        <v>973</v>
      </c>
      <c r="D671" s="53"/>
      <c r="E671" s="53" t="s">
        <v>975</v>
      </c>
      <c r="F671" s="53"/>
      <c r="G671" s="54">
        <v>101</v>
      </c>
      <c r="H671" s="24">
        <f t="shared" si="87"/>
        <v>4</v>
      </c>
      <c r="I671" s="24">
        <f t="shared" si="88"/>
        <v>4.0266666666666673</v>
      </c>
      <c r="J671" s="24">
        <f t="shared" si="89"/>
        <v>1.04</v>
      </c>
      <c r="K671" s="24">
        <f t="shared" si="90"/>
        <v>2.9866666666666668</v>
      </c>
      <c r="L671" s="25">
        <f t="shared" si="91"/>
        <v>0.34666666666666668</v>
      </c>
      <c r="M671" s="26">
        <f t="shared" si="91"/>
        <v>0.99555555555555564</v>
      </c>
      <c r="N671" s="25"/>
      <c r="O671" s="25">
        <f t="shared" si="92"/>
        <v>0.34666666666666668</v>
      </c>
      <c r="P671" s="25">
        <f t="shared" si="92"/>
        <v>0.99555555555555564</v>
      </c>
      <c r="Q671" s="25"/>
      <c r="R671" s="25">
        <f t="shared" si="93"/>
        <v>0.34666666666666668</v>
      </c>
      <c r="S671" s="25">
        <f t="shared" si="93"/>
        <v>0.99555555555555564</v>
      </c>
      <c r="T671" s="31"/>
    </row>
    <row r="672" spans="1:20" ht="19.5">
      <c r="A672" s="51">
        <v>73</v>
      </c>
      <c r="B672" s="52" t="s">
        <v>870</v>
      </c>
      <c r="C672" s="53" t="s">
        <v>976</v>
      </c>
      <c r="D672" s="53"/>
      <c r="E672" s="53" t="s">
        <v>977</v>
      </c>
      <c r="F672" s="53"/>
      <c r="G672" s="54">
        <v>63</v>
      </c>
      <c r="H672" s="24">
        <f t="shared" si="87"/>
        <v>2</v>
      </c>
      <c r="I672" s="24">
        <f t="shared" si="88"/>
        <v>2.0133333333333336</v>
      </c>
      <c r="J672" s="24">
        <f t="shared" si="89"/>
        <v>0.52</v>
      </c>
      <c r="K672" s="24">
        <f t="shared" si="90"/>
        <v>1.4933333333333334</v>
      </c>
      <c r="L672" s="25">
        <f t="shared" si="91"/>
        <v>0.17333333333333334</v>
      </c>
      <c r="M672" s="26">
        <f t="shared" si="91"/>
        <v>0.49777777777777782</v>
      </c>
      <c r="N672" s="25"/>
      <c r="O672" s="25">
        <f t="shared" si="92"/>
        <v>0.17333333333333334</v>
      </c>
      <c r="P672" s="25">
        <f t="shared" si="92"/>
        <v>0.49777777777777782</v>
      </c>
      <c r="Q672" s="25"/>
      <c r="R672" s="25">
        <f t="shared" si="93"/>
        <v>0.17333333333333334</v>
      </c>
      <c r="S672" s="25">
        <f t="shared" si="93"/>
        <v>0.49777777777777782</v>
      </c>
      <c r="T672" s="31"/>
    </row>
    <row r="673" spans="1:20" ht="19.5">
      <c r="A673" s="51">
        <v>74</v>
      </c>
      <c r="B673" s="52" t="s">
        <v>870</v>
      </c>
      <c r="C673" s="53" t="s">
        <v>978</v>
      </c>
      <c r="D673" s="53"/>
      <c r="E673" s="53" t="s">
        <v>979</v>
      </c>
      <c r="F673" s="53"/>
      <c r="G673" s="54">
        <v>129</v>
      </c>
      <c r="H673" s="24">
        <f t="shared" si="87"/>
        <v>5</v>
      </c>
      <c r="I673" s="24">
        <f t="shared" si="88"/>
        <v>5.0333333333333341</v>
      </c>
      <c r="J673" s="24">
        <f t="shared" si="89"/>
        <v>1.3</v>
      </c>
      <c r="K673" s="24">
        <f t="shared" si="90"/>
        <v>3.7333333333333338</v>
      </c>
      <c r="L673" s="25">
        <f t="shared" si="91"/>
        <v>0.43333333333333335</v>
      </c>
      <c r="M673" s="26">
        <f t="shared" si="91"/>
        <v>1.2444444444444447</v>
      </c>
      <c r="N673" s="25"/>
      <c r="O673" s="25">
        <f t="shared" si="92"/>
        <v>0.43333333333333335</v>
      </c>
      <c r="P673" s="25">
        <f t="shared" si="92"/>
        <v>1.2444444444444447</v>
      </c>
      <c r="Q673" s="25"/>
      <c r="R673" s="25">
        <f t="shared" si="93"/>
        <v>0.43333333333333335</v>
      </c>
      <c r="S673" s="25">
        <f t="shared" si="93"/>
        <v>1.2444444444444447</v>
      </c>
      <c r="T673" s="31"/>
    </row>
    <row r="674" spans="1:20" ht="19.5">
      <c r="A674" s="51">
        <v>75</v>
      </c>
      <c r="B674" s="52" t="s">
        <v>870</v>
      </c>
      <c r="C674" s="53" t="s">
        <v>978</v>
      </c>
      <c r="D674" s="53"/>
      <c r="E674" s="53" t="s">
        <v>980</v>
      </c>
      <c r="F674" s="53"/>
      <c r="G674" s="54">
        <v>136</v>
      </c>
      <c r="H674" s="24">
        <f t="shared" si="87"/>
        <v>5</v>
      </c>
      <c r="I674" s="24">
        <f t="shared" si="88"/>
        <v>5.0333333333333341</v>
      </c>
      <c r="J674" s="24">
        <f t="shared" si="89"/>
        <v>1.3</v>
      </c>
      <c r="K674" s="24">
        <f t="shared" si="90"/>
        <v>3.7333333333333338</v>
      </c>
      <c r="L674" s="25">
        <f t="shared" si="91"/>
        <v>0.43333333333333335</v>
      </c>
      <c r="M674" s="26">
        <f t="shared" si="91"/>
        <v>1.2444444444444447</v>
      </c>
      <c r="N674" s="25"/>
      <c r="O674" s="25">
        <f t="shared" si="92"/>
        <v>0.43333333333333335</v>
      </c>
      <c r="P674" s="25">
        <f t="shared" si="92"/>
        <v>1.2444444444444447</v>
      </c>
      <c r="Q674" s="25"/>
      <c r="R674" s="25">
        <f t="shared" si="93"/>
        <v>0.43333333333333335</v>
      </c>
      <c r="S674" s="25">
        <f t="shared" si="93"/>
        <v>1.2444444444444447</v>
      </c>
      <c r="T674" s="31"/>
    </row>
    <row r="675" spans="1:20" ht="19.5">
      <c r="A675" s="51">
        <v>76</v>
      </c>
      <c r="B675" s="52" t="s">
        <v>870</v>
      </c>
      <c r="C675" s="53" t="s">
        <v>978</v>
      </c>
      <c r="D675" s="53"/>
      <c r="E675" s="53" t="s">
        <v>981</v>
      </c>
      <c r="F675" s="53"/>
      <c r="G675" s="54">
        <v>148</v>
      </c>
      <c r="H675" s="24">
        <f t="shared" si="87"/>
        <v>5</v>
      </c>
      <c r="I675" s="24">
        <f t="shared" si="88"/>
        <v>5.0333333333333341</v>
      </c>
      <c r="J675" s="24">
        <f t="shared" si="89"/>
        <v>1.3</v>
      </c>
      <c r="K675" s="24">
        <f t="shared" si="90"/>
        <v>3.7333333333333338</v>
      </c>
      <c r="L675" s="25">
        <f t="shared" si="91"/>
        <v>0.43333333333333335</v>
      </c>
      <c r="M675" s="26">
        <f t="shared" si="91"/>
        <v>1.2444444444444447</v>
      </c>
      <c r="N675" s="25"/>
      <c r="O675" s="25">
        <f t="shared" si="92"/>
        <v>0.43333333333333335</v>
      </c>
      <c r="P675" s="25">
        <f t="shared" si="92"/>
        <v>1.2444444444444447</v>
      </c>
      <c r="Q675" s="25"/>
      <c r="R675" s="25">
        <f t="shared" si="93"/>
        <v>0.43333333333333335</v>
      </c>
      <c r="S675" s="25">
        <f t="shared" si="93"/>
        <v>1.2444444444444447</v>
      </c>
      <c r="T675" s="31"/>
    </row>
    <row r="676" spans="1:20" ht="19.5">
      <c r="A676" s="51">
        <v>77</v>
      </c>
      <c r="B676" s="52" t="s">
        <v>870</v>
      </c>
      <c r="C676" s="53" t="s">
        <v>982</v>
      </c>
      <c r="D676" s="53"/>
      <c r="E676" s="53" t="s">
        <v>983</v>
      </c>
      <c r="F676" s="53"/>
      <c r="G676" s="54">
        <v>146</v>
      </c>
      <c r="H676" s="24">
        <f t="shared" si="87"/>
        <v>5</v>
      </c>
      <c r="I676" s="24">
        <f t="shared" si="88"/>
        <v>5.0333333333333341</v>
      </c>
      <c r="J676" s="24">
        <f t="shared" si="89"/>
        <v>1.3</v>
      </c>
      <c r="K676" s="24">
        <f t="shared" si="90"/>
        <v>3.7333333333333338</v>
      </c>
      <c r="L676" s="25">
        <f t="shared" si="91"/>
        <v>0.43333333333333335</v>
      </c>
      <c r="M676" s="26">
        <f t="shared" si="91"/>
        <v>1.2444444444444447</v>
      </c>
      <c r="N676" s="25"/>
      <c r="O676" s="25">
        <f t="shared" si="92"/>
        <v>0.43333333333333335</v>
      </c>
      <c r="P676" s="25">
        <f t="shared" si="92"/>
        <v>1.2444444444444447</v>
      </c>
      <c r="Q676" s="25"/>
      <c r="R676" s="25">
        <f t="shared" si="93"/>
        <v>0.43333333333333335</v>
      </c>
      <c r="S676" s="25">
        <f t="shared" si="93"/>
        <v>1.2444444444444447</v>
      </c>
      <c r="T676" s="31"/>
    </row>
    <row r="677" spans="1:20" ht="19.5">
      <c r="A677" s="51">
        <v>78</v>
      </c>
      <c r="B677" s="52" t="s">
        <v>870</v>
      </c>
      <c r="C677" s="53" t="s">
        <v>982</v>
      </c>
      <c r="D677" s="53"/>
      <c r="E677" s="53" t="s">
        <v>984</v>
      </c>
      <c r="F677" s="53"/>
      <c r="G677" s="54">
        <v>134</v>
      </c>
      <c r="H677" s="24">
        <f t="shared" si="87"/>
        <v>5</v>
      </c>
      <c r="I677" s="24">
        <f t="shared" si="88"/>
        <v>5.0333333333333341</v>
      </c>
      <c r="J677" s="24">
        <f t="shared" si="89"/>
        <v>1.3</v>
      </c>
      <c r="K677" s="24">
        <f t="shared" si="90"/>
        <v>3.7333333333333338</v>
      </c>
      <c r="L677" s="25">
        <f t="shared" si="91"/>
        <v>0.43333333333333335</v>
      </c>
      <c r="M677" s="26">
        <f t="shared" si="91"/>
        <v>1.2444444444444447</v>
      </c>
      <c r="N677" s="25"/>
      <c r="O677" s="25">
        <f t="shared" si="92"/>
        <v>0.43333333333333335</v>
      </c>
      <c r="P677" s="25">
        <f t="shared" si="92"/>
        <v>1.2444444444444447</v>
      </c>
      <c r="Q677" s="25"/>
      <c r="R677" s="25">
        <f t="shared" si="93"/>
        <v>0.43333333333333335</v>
      </c>
      <c r="S677" s="25">
        <f t="shared" si="93"/>
        <v>1.2444444444444447</v>
      </c>
      <c r="T677" s="31"/>
    </row>
    <row r="678" spans="1:20" ht="19.5">
      <c r="A678" s="51">
        <v>79</v>
      </c>
      <c r="B678" s="52" t="s">
        <v>870</v>
      </c>
      <c r="C678" s="53" t="s">
        <v>438</v>
      </c>
      <c r="D678" s="53"/>
      <c r="E678" s="53" t="s">
        <v>985</v>
      </c>
      <c r="F678" s="53"/>
      <c r="G678" s="54">
        <v>147</v>
      </c>
      <c r="H678" s="24">
        <f t="shared" si="87"/>
        <v>5</v>
      </c>
      <c r="I678" s="24">
        <f t="shared" si="88"/>
        <v>5.0333333333333341</v>
      </c>
      <c r="J678" s="24">
        <f t="shared" si="89"/>
        <v>1.3</v>
      </c>
      <c r="K678" s="24">
        <f t="shared" si="90"/>
        <v>3.7333333333333338</v>
      </c>
      <c r="L678" s="25">
        <f t="shared" si="91"/>
        <v>0.43333333333333335</v>
      </c>
      <c r="M678" s="26">
        <f t="shared" si="91"/>
        <v>1.2444444444444447</v>
      </c>
      <c r="N678" s="25"/>
      <c r="O678" s="25">
        <f t="shared" si="92"/>
        <v>0.43333333333333335</v>
      </c>
      <c r="P678" s="25">
        <f t="shared" si="92"/>
        <v>1.2444444444444447</v>
      </c>
      <c r="Q678" s="25"/>
      <c r="R678" s="25">
        <f t="shared" si="93"/>
        <v>0.43333333333333335</v>
      </c>
      <c r="S678" s="25">
        <f t="shared" si="93"/>
        <v>1.2444444444444447</v>
      </c>
      <c r="T678" s="31"/>
    </row>
    <row r="679" spans="1:20" ht="19.5">
      <c r="A679" s="51">
        <v>80</v>
      </c>
      <c r="B679" s="52" t="s">
        <v>870</v>
      </c>
      <c r="C679" s="53" t="s">
        <v>986</v>
      </c>
      <c r="D679" s="53"/>
      <c r="E679" s="53" t="s">
        <v>987</v>
      </c>
      <c r="F679" s="53"/>
      <c r="G679" s="54">
        <v>267</v>
      </c>
      <c r="H679" s="24">
        <f t="shared" si="87"/>
        <v>10</v>
      </c>
      <c r="I679" s="24">
        <f t="shared" si="88"/>
        <v>10.066666666666668</v>
      </c>
      <c r="J679" s="24">
        <f t="shared" si="89"/>
        <v>2.6</v>
      </c>
      <c r="K679" s="24">
        <f t="shared" si="90"/>
        <v>7.4666666666666677</v>
      </c>
      <c r="L679" s="25">
        <f t="shared" si="91"/>
        <v>0.8666666666666667</v>
      </c>
      <c r="M679" s="26">
        <f t="shared" si="91"/>
        <v>2.4888888888888894</v>
      </c>
      <c r="N679" s="25"/>
      <c r="O679" s="25">
        <f t="shared" si="92"/>
        <v>0.8666666666666667</v>
      </c>
      <c r="P679" s="25">
        <f t="shared" si="92"/>
        <v>2.4888888888888894</v>
      </c>
      <c r="Q679" s="25"/>
      <c r="R679" s="25">
        <f t="shared" si="93"/>
        <v>0.8666666666666667</v>
      </c>
      <c r="S679" s="25">
        <f t="shared" si="93"/>
        <v>2.4888888888888894</v>
      </c>
      <c r="T679" s="31"/>
    </row>
    <row r="680" spans="1:20" ht="19.5">
      <c r="A680" s="51">
        <v>81</v>
      </c>
      <c r="B680" s="52" t="s">
        <v>870</v>
      </c>
      <c r="C680" s="53" t="s">
        <v>988</v>
      </c>
      <c r="D680" s="53"/>
      <c r="E680" s="53" t="s">
        <v>989</v>
      </c>
      <c r="F680" s="53"/>
      <c r="G680" s="54">
        <v>107</v>
      </c>
      <c r="H680" s="24">
        <f t="shared" si="87"/>
        <v>4</v>
      </c>
      <c r="I680" s="24">
        <f t="shared" si="88"/>
        <v>4.0266666666666673</v>
      </c>
      <c r="J680" s="24">
        <f t="shared" si="89"/>
        <v>1.04</v>
      </c>
      <c r="K680" s="24">
        <f t="shared" si="90"/>
        <v>2.9866666666666668</v>
      </c>
      <c r="L680" s="25">
        <f t="shared" si="91"/>
        <v>0.34666666666666668</v>
      </c>
      <c r="M680" s="26">
        <f t="shared" si="91"/>
        <v>0.99555555555555564</v>
      </c>
      <c r="N680" s="25"/>
      <c r="O680" s="25">
        <f t="shared" si="92"/>
        <v>0.34666666666666668</v>
      </c>
      <c r="P680" s="25">
        <f t="shared" si="92"/>
        <v>0.99555555555555564</v>
      </c>
      <c r="Q680" s="25"/>
      <c r="R680" s="25">
        <f t="shared" si="93"/>
        <v>0.34666666666666668</v>
      </c>
      <c r="S680" s="25">
        <f t="shared" si="93"/>
        <v>0.99555555555555564</v>
      </c>
      <c r="T680" s="31"/>
    </row>
    <row r="681" spans="1:20" ht="19.5">
      <c r="A681" s="51">
        <v>82</v>
      </c>
      <c r="B681" s="52" t="s">
        <v>870</v>
      </c>
      <c r="C681" s="53" t="s">
        <v>988</v>
      </c>
      <c r="D681" s="53"/>
      <c r="E681" s="53" t="s">
        <v>990</v>
      </c>
      <c r="F681" s="53"/>
      <c r="G681" s="54">
        <v>42</v>
      </c>
      <c r="H681" s="24">
        <f t="shared" si="87"/>
        <v>2</v>
      </c>
      <c r="I681" s="24">
        <f t="shared" si="88"/>
        <v>2.0133333333333336</v>
      </c>
      <c r="J681" s="24">
        <f t="shared" si="89"/>
        <v>0.52</v>
      </c>
      <c r="K681" s="24">
        <f t="shared" si="90"/>
        <v>1.4933333333333334</v>
      </c>
      <c r="L681" s="25">
        <f t="shared" si="91"/>
        <v>0.17333333333333334</v>
      </c>
      <c r="M681" s="26">
        <f t="shared" si="91"/>
        <v>0.49777777777777782</v>
      </c>
      <c r="N681" s="25"/>
      <c r="O681" s="25">
        <f t="shared" si="92"/>
        <v>0.17333333333333334</v>
      </c>
      <c r="P681" s="25">
        <f t="shared" si="92"/>
        <v>0.49777777777777782</v>
      </c>
      <c r="Q681" s="25"/>
      <c r="R681" s="25">
        <f t="shared" si="93"/>
        <v>0.17333333333333334</v>
      </c>
      <c r="S681" s="25">
        <f t="shared" si="93"/>
        <v>0.49777777777777782</v>
      </c>
      <c r="T681" s="31"/>
    </row>
    <row r="682" spans="1:20" ht="19.5">
      <c r="A682" s="51">
        <v>83</v>
      </c>
      <c r="B682" s="52" t="s">
        <v>870</v>
      </c>
      <c r="C682" s="53" t="s">
        <v>991</v>
      </c>
      <c r="D682" s="53"/>
      <c r="E682" s="53" t="s">
        <v>992</v>
      </c>
      <c r="F682" s="53"/>
      <c r="G682" s="54">
        <v>165</v>
      </c>
      <c r="H682" s="24">
        <f t="shared" si="87"/>
        <v>6</v>
      </c>
      <c r="I682" s="24">
        <f t="shared" si="88"/>
        <v>6.04</v>
      </c>
      <c r="J682" s="24">
        <f t="shared" si="89"/>
        <v>1.5599999999999998</v>
      </c>
      <c r="K682" s="24">
        <f t="shared" si="90"/>
        <v>4.4800000000000004</v>
      </c>
      <c r="L682" s="25">
        <f t="shared" si="91"/>
        <v>0.51999999999999991</v>
      </c>
      <c r="M682" s="26">
        <f t="shared" si="91"/>
        <v>1.4933333333333334</v>
      </c>
      <c r="N682" s="25"/>
      <c r="O682" s="25">
        <f t="shared" si="92"/>
        <v>0.51999999999999991</v>
      </c>
      <c r="P682" s="25">
        <f t="shared" si="92"/>
        <v>1.4933333333333334</v>
      </c>
      <c r="Q682" s="25"/>
      <c r="R682" s="25">
        <f t="shared" si="93"/>
        <v>0.51999999999999991</v>
      </c>
      <c r="S682" s="25">
        <f t="shared" si="93"/>
        <v>1.4933333333333334</v>
      </c>
      <c r="T682" s="31"/>
    </row>
    <row r="683" spans="1:20" ht="19.5">
      <c r="A683" s="51">
        <v>84</v>
      </c>
      <c r="B683" s="52" t="s">
        <v>870</v>
      </c>
      <c r="C683" s="53" t="s">
        <v>993</v>
      </c>
      <c r="D683" s="53"/>
      <c r="E683" s="53" t="s">
        <v>994</v>
      </c>
      <c r="F683" s="53"/>
      <c r="G683" s="54">
        <v>102</v>
      </c>
      <c r="H683" s="24">
        <f t="shared" si="87"/>
        <v>4</v>
      </c>
      <c r="I683" s="24">
        <f t="shared" si="88"/>
        <v>4.0266666666666673</v>
      </c>
      <c r="J683" s="24">
        <f t="shared" si="89"/>
        <v>1.04</v>
      </c>
      <c r="K683" s="24">
        <f t="shared" si="90"/>
        <v>2.9866666666666668</v>
      </c>
      <c r="L683" s="25">
        <f t="shared" si="91"/>
        <v>0.34666666666666668</v>
      </c>
      <c r="M683" s="26">
        <f t="shared" si="91"/>
        <v>0.99555555555555564</v>
      </c>
      <c r="N683" s="25"/>
      <c r="O683" s="25">
        <f t="shared" si="92"/>
        <v>0.34666666666666668</v>
      </c>
      <c r="P683" s="25">
        <f t="shared" si="92"/>
        <v>0.99555555555555564</v>
      </c>
      <c r="Q683" s="25"/>
      <c r="R683" s="25">
        <f t="shared" si="93"/>
        <v>0.34666666666666668</v>
      </c>
      <c r="S683" s="25">
        <f t="shared" si="93"/>
        <v>0.99555555555555564</v>
      </c>
      <c r="T683" s="31"/>
    </row>
    <row r="684" spans="1:20" ht="19.5">
      <c r="A684" s="51">
        <v>85</v>
      </c>
      <c r="B684" s="52" t="s">
        <v>870</v>
      </c>
      <c r="C684" s="53" t="s">
        <v>995</v>
      </c>
      <c r="D684" s="53"/>
      <c r="E684" s="53" t="s">
        <v>996</v>
      </c>
      <c r="F684" s="53"/>
      <c r="G684" s="54">
        <v>202</v>
      </c>
      <c r="H684" s="24">
        <f t="shared" si="87"/>
        <v>7</v>
      </c>
      <c r="I684" s="24">
        <f t="shared" si="88"/>
        <v>7.0466666666666677</v>
      </c>
      <c r="J684" s="24">
        <f t="shared" si="89"/>
        <v>1.82</v>
      </c>
      <c r="K684" s="24">
        <f t="shared" si="90"/>
        <v>5.2266666666666675</v>
      </c>
      <c r="L684" s="25">
        <f t="shared" si="91"/>
        <v>0.60666666666666669</v>
      </c>
      <c r="M684" s="26">
        <f t="shared" si="91"/>
        <v>1.7422222222222226</v>
      </c>
      <c r="N684" s="25"/>
      <c r="O684" s="25">
        <f t="shared" si="92"/>
        <v>0.60666666666666669</v>
      </c>
      <c r="P684" s="25">
        <f t="shared" si="92"/>
        <v>1.7422222222222226</v>
      </c>
      <c r="Q684" s="25"/>
      <c r="R684" s="25">
        <f t="shared" si="93"/>
        <v>0.60666666666666669</v>
      </c>
      <c r="S684" s="25">
        <f t="shared" si="93"/>
        <v>1.7422222222222226</v>
      </c>
      <c r="T684" s="31"/>
    </row>
    <row r="685" spans="1:20" ht="19.5">
      <c r="A685" s="51">
        <v>86</v>
      </c>
      <c r="B685" s="52" t="s">
        <v>870</v>
      </c>
      <c r="C685" s="53" t="s">
        <v>995</v>
      </c>
      <c r="D685" s="53"/>
      <c r="E685" s="53" t="s">
        <v>997</v>
      </c>
      <c r="F685" s="53"/>
      <c r="G685" s="54">
        <v>212</v>
      </c>
      <c r="H685" s="24">
        <f t="shared" si="87"/>
        <v>8</v>
      </c>
      <c r="I685" s="24">
        <f t="shared" si="88"/>
        <v>8.0533333333333346</v>
      </c>
      <c r="J685" s="24">
        <f t="shared" si="89"/>
        <v>2.08</v>
      </c>
      <c r="K685" s="24">
        <f t="shared" si="90"/>
        <v>5.9733333333333336</v>
      </c>
      <c r="L685" s="25">
        <f t="shared" si="91"/>
        <v>0.69333333333333336</v>
      </c>
      <c r="M685" s="26">
        <f t="shared" si="91"/>
        <v>1.9911111111111113</v>
      </c>
      <c r="N685" s="25"/>
      <c r="O685" s="25">
        <f t="shared" si="92"/>
        <v>0.69333333333333336</v>
      </c>
      <c r="P685" s="25">
        <f t="shared" si="92"/>
        <v>1.9911111111111113</v>
      </c>
      <c r="Q685" s="25"/>
      <c r="R685" s="25">
        <f t="shared" si="93"/>
        <v>0.69333333333333336</v>
      </c>
      <c r="S685" s="25">
        <f t="shared" si="93"/>
        <v>1.9911111111111113</v>
      </c>
      <c r="T685" s="31"/>
    </row>
    <row r="686" spans="1:20" ht="19.5">
      <c r="A686" s="51">
        <v>87</v>
      </c>
      <c r="B686" s="52" t="s">
        <v>870</v>
      </c>
      <c r="C686" s="53" t="s">
        <v>995</v>
      </c>
      <c r="D686" s="53"/>
      <c r="E686" s="53" t="s">
        <v>998</v>
      </c>
      <c r="F686" s="53"/>
      <c r="G686" s="54">
        <v>213</v>
      </c>
      <c r="H686" s="24">
        <f t="shared" si="87"/>
        <v>8</v>
      </c>
      <c r="I686" s="24">
        <f t="shared" si="88"/>
        <v>8.0533333333333346</v>
      </c>
      <c r="J686" s="24">
        <f t="shared" si="89"/>
        <v>2.08</v>
      </c>
      <c r="K686" s="24">
        <f t="shared" si="90"/>
        <v>5.9733333333333336</v>
      </c>
      <c r="L686" s="25">
        <f t="shared" si="91"/>
        <v>0.69333333333333336</v>
      </c>
      <c r="M686" s="26">
        <f t="shared" si="91"/>
        <v>1.9911111111111113</v>
      </c>
      <c r="N686" s="25"/>
      <c r="O686" s="25">
        <f t="shared" si="92"/>
        <v>0.69333333333333336</v>
      </c>
      <c r="P686" s="25">
        <f t="shared" si="92"/>
        <v>1.9911111111111113</v>
      </c>
      <c r="Q686" s="25"/>
      <c r="R686" s="25">
        <f t="shared" si="93"/>
        <v>0.69333333333333336</v>
      </c>
      <c r="S686" s="25">
        <f t="shared" si="93"/>
        <v>1.9911111111111113</v>
      </c>
      <c r="T686" s="31"/>
    </row>
    <row r="687" spans="1:20" ht="19.5">
      <c r="A687" s="51">
        <v>88</v>
      </c>
      <c r="B687" s="52" t="s">
        <v>870</v>
      </c>
      <c r="C687" s="53" t="s">
        <v>999</v>
      </c>
      <c r="D687" s="53"/>
      <c r="E687" s="53" t="s">
        <v>1000</v>
      </c>
      <c r="F687" s="53"/>
      <c r="G687" s="54">
        <v>146</v>
      </c>
      <c r="H687" s="24">
        <f t="shared" si="87"/>
        <v>5</v>
      </c>
      <c r="I687" s="24">
        <f t="shared" si="88"/>
        <v>5.0333333333333341</v>
      </c>
      <c r="J687" s="24">
        <f t="shared" si="89"/>
        <v>1.3</v>
      </c>
      <c r="K687" s="24">
        <f t="shared" si="90"/>
        <v>3.7333333333333338</v>
      </c>
      <c r="L687" s="25">
        <f t="shared" si="91"/>
        <v>0.43333333333333335</v>
      </c>
      <c r="M687" s="26">
        <f t="shared" si="91"/>
        <v>1.2444444444444447</v>
      </c>
      <c r="N687" s="25"/>
      <c r="O687" s="25">
        <f t="shared" si="92"/>
        <v>0.43333333333333335</v>
      </c>
      <c r="P687" s="25">
        <f t="shared" si="92"/>
        <v>1.2444444444444447</v>
      </c>
      <c r="Q687" s="25"/>
      <c r="R687" s="25">
        <f t="shared" si="93"/>
        <v>0.43333333333333335</v>
      </c>
      <c r="S687" s="25">
        <f t="shared" si="93"/>
        <v>1.2444444444444447</v>
      </c>
      <c r="T687" s="31"/>
    </row>
    <row r="688" spans="1:20" ht="19.5">
      <c r="A688" s="51">
        <v>89</v>
      </c>
      <c r="B688" s="52" t="s">
        <v>870</v>
      </c>
      <c r="C688" s="53" t="s">
        <v>999</v>
      </c>
      <c r="D688" s="53"/>
      <c r="E688" s="53" t="s">
        <v>164</v>
      </c>
      <c r="F688" s="53"/>
      <c r="G688" s="54">
        <v>145</v>
      </c>
      <c r="H688" s="24">
        <f t="shared" si="87"/>
        <v>5</v>
      </c>
      <c r="I688" s="24">
        <f t="shared" si="88"/>
        <v>5.0333333333333341</v>
      </c>
      <c r="J688" s="24">
        <f t="shared" si="89"/>
        <v>1.3</v>
      </c>
      <c r="K688" s="24">
        <f t="shared" si="90"/>
        <v>3.7333333333333338</v>
      </c>
      <c r="L688" s="25">
        <f t="shared" si="91"/>
        <v>0.43333333333333335</v>
      </c>
      <c r="M688" s="26">
        <f t="shared" si="91"/>
        <v>1.2444444444444447</v>
      </c>
      <c r="N688" s="25"/>
      <c r="O688" s="25">
        <f t="shared" si="92"/>
        <v>0.43333333333333335</v>
      </c>
      <c r="P688" s="25">
        <f t="shared" si="92"/>
        <v>1.2444444444444447</v>
      </c>
      <c r="Q688" s="25"/>
      <c r="R688" s="25">
        <f t="shared" si="93"/>
        <v>0.43333333333333335</v>
      </c>
      <c r="S688" s="25">
        <f t="shared" si="93"/>
        <v>1.2444444444444447</v>
      </c>
      <c r="T688" s="31"/>
    </row>
    <row r="689" spans="1:20" ht="19.5">
      <c r="A689" s="51">
        <v>90</v>
      </c>
      <c r="B689" s="52" t="s">
        <v>870</v>
      </c>
      <c r="C689" s="53" t="s">
        <v>1001</v>
      </c>
      <c r="D689" s="53"/>
      <c r="E689" s="53" t="s">
        <v>1002</v>
      </c>
      <c r="F689" s="53"/>
      <c r="G689" s="54">
        <v>106</v>
      </c>
      <c r="H689" s="24">
        <f t="shared" si="87"/>
        <v>4</v>
      </c>
      <c r="I689" s="24">
        <f t="shared" si="88"/>
        <v>4.0266666666666673</v>
      </c>
      <c r="J689" s="24">
        <f t="shared" si="89"/>
        <v>1.04</v>
      </c>
      <c r="K689" s="24">
        <f t="shared" si="90"/>
        <v>2.9866666666666668</v>
      </c>
      <c r="L689" s="25">
        <f t="shared" si="91"/>
        <v>0.34666666666666668</v>
      </c>
      <c r="M689" s="26">
        <f t="shared" si="91"/>
        <v>0.99555555555555564</v>
      </c>
      <c r="N689" s="25"/>
      <c r="O689" s="25">
        <f t="shared" si="92"/>
        <v>0.34666666666666668</v>
      </c>
      <c r="P689" s="25">
        <f t="shared" si="92"/>
        <v>0.99555555555555564</v>
      </c>
      <c r="Q689" s="25"/>
      <c r="R689" s="25">
        <f t="shared" si="93"/>
        <v>0.34666666666666668</v>
      </c>
      <c r="S689" s="25">
        <f t="shared" si="93"/>
        <v>0.99555555555555564</v>
      </c>
      <c r="T689" s="31"/>
    </row>
    <row r="690" spans="1:20" ht="19.5">
      <c r="A690" s="51">
        <v>91</v>
      </c>
      <c r="B690" s="52" t="s">
        <v>870</v>
      </c>
      <c r="C690" s="53" t="s">
        <v>1001</v>
      </c>
      <c r="D690" s="53"/>
      <c r="E690" s="53" t="s">
        <v>1003</v>
      </c>
      <c r="F690" s="53"/>
      <c r="G690" s="54">
        <v>150</v>
      </c>
      <c r="H690" s="24">
        <f t="shared" si="87"/>
        <v>5</v>
      </c>
      <c r="I690" s="24">
        <f t="shared" si="88"/>
        <v>5.0333333333333341</v>
      </c>
      <c r="J690" s="24">
        <f t="shared" si="89"/>
        <v>1.3</v>
      </c>
      <c r="K690" s="24">
        <f t="shared" si="90"/>
        <v>3.7333333333333338</v>
      </c>
      <c r="L690" s="25">
        <f t="shared" si="91"/>
        <v>0.43333333333333335</v>
      </c>
      <c r="M690" s="26">
        <f t="shared" si="91"/>
        <v>1.2444444444444447</v>
      </c>
      <c r="N690" s="25"/>
      <c r="O690" s="25">
        <f t="shared" si="92"/>
        <v>0.43333333333333335</v>
      </c>
      <c r="P690" s="25">
        <f t="shared" si="92"/>
        <v>1.2444444444444447</v>
      </c>
      <c r="Q690" s="25"/>
      <c r="R690" s="25">
        <f t="shared" si="93"/>
        <v>0.43333333333333335</v>
      </c>
      <c r="S690" s="25">
        <f t="shared" si="93"/>
        <v>1.2444444444444447</v>
      </c>
      <c r="T690" s="31"/>
    </row>
    <row r="691" spans="1:20" ht="19.5">
      <c r="A691" s="51">
        <v>92</v>
      </c>
      <c r="B691" s="52" t="s">
        <v>870</v>
      </c>
      <c r="C691" s="53" t="s">
        <v>324</v>
      </c>
      <c r="D691" s="53"/>
      <c r="E691" s="53" t="s">
        <v>325</v>
      </c>
      <c r="F691" s="53"/>
      <c r="G691" s="54">
        <v>95</v>
      </c>
      <c r="H691" s="24">
        <f t="shared" si="87"/>
        <v>3</v>
      </c>
      <c r="I691" s="24">
        <f t="shared" si="88"/>
        <v>3.02</v>
      </c>
      <c r="J691" s="24">
        <f t="shared" si="89"/>
        <v>0.77999999999999992</v>
      </c>
      <c r="K691" s="24">
        <f t="shared" si="90"/>
        <v>2.2400000000000002</v>
      </c>
      <c r="L691" s="25">
        <f t="shared" si="91"/>
        <v>0.25999999999999995</v>
      </c>
      <c r="M691" s="26">
        <f t="shared" si="91"/>
        <v>0.7466666666666667</v>
      </c>
      <c r="N691" s="25"/>
      <c r="O691" s="25">
        <f t="shared" si="92"/>
        <v>0.25999999999999995</v>
      </c>
      <c r="P691" s="25">
        <f t="shared" si="92"/>
        <v>0.7466666666666667</v>
      </c>
      <c r="Q691" s="25"/>
      <c r="R691" s="25">
        <f t="shared" si="93"/>
        <v>0.25999999999999995</v>
      </c>
      <c r="S691" s="25">
        <f t="shared" si="93"/>
        <v>0.7466666666666667</v>
      </c>
      <c r="T691" s="31"/>
    </row>
    <row r="692" spans="1:20" ht="19.5">
      <c r="A692" s="51">
        <v>93</v>
      </c>
      <c r="B692" s="52" t="s">
        <v>870</v>
      </c>
      <c r="C692" s="53" t="s">
        <v>324</v>
      </c>
      <c r="D692" s="53"/>
      <c r="E692" s="53" t="s">
        <v>1004</v>
      </c>
      <c r="F692" s="53"/>
      <c r="G692" s="54">
        <v>85</v>
      </c>
      <c r="H692" s="24">
        <f t="shared" si="87"/>
        <v>3</v>
      </c>
      <c r="I692" s="24">
        <f t="shared" si="88"/>
        <v>3.02</v>
      </c>
      <c r="J692" s="24">
        <f t="shared" si="89"/>
        <v>0.77999999999999992</v>
      </c>
      <c r="K692" s="24">
        <f t="shared" si="90"/>
        <v>2.2400000000000002</v>
      </c>
      <c r="L692" s="25">
        <f t="shared" si="91"/>
        <v>0.25999999999999995</v>
      </c>
      <c r="M692" s="26">
        <f t="shared" si="91"/>
        <v>0.7466666666666667</v>
      </c>
      <c r="N692" s="25"/>
      <c r="O692" s="25">
        <f t="shared" si="92"/>
        <v>0.25999999999999995</v>
      </c>
      <c r="P692" s="25">
        <f t="shared" si="92"/>
        <v>0.7466666666666667</v>
      </c>
      <c r="Q692" s="25"/>
      <c r="R692" s="25">
        <f t="shared" si="93"/>
        <v>0.25999999999999995</v>
      </c>
      <c r="S692" s="25">
        <f t="shared" si="93"/>
        <v>0.7466666666666667</v>
      </c>
      <c r="T692" s="31"/>
    </row>
    <row r="693" spans="1:20" ht="19.5">
      <c r="A693" s="51">
        <v>94</v>
      </c>
      <c r="B693" s="52" t="s">
        <v>870</v>
      </c>
      <c r="C693" s="53" t="s">
        <v>1005</v>
      </c>
      <c r="D693" s="53"/>
      <c r="E693" s="53" t="s">
        <v>1006</v>
      </c>
      <c r="F693" s="53"/>
      <c r="G693" s="54">
        <v>107</v>
      </c>
      <c r="H693" s="24">
        <f t="shared" si="87"/>
        <v>4</v>
      </c>
      <c r="I693" s="24">
        <f t="shared" si="88"/>
        <v>4.0266666666666673</v>
      </c>
      <c r="J693" s="24">
        <f t="shared" si="89"/>
        <v>1.04</v>
      </c>
      <c r="K693" s="24">
        <f t="shared" si="90"/>
        <v>2.9866666666666668</v>
      </c>
      <c r="L693" s="25">
        <f t="shared" si="91"/>
        <v>0.34666666666666668</v>
      </c>
      <c r="M693" s="26">
        <f t="shared" si="91"/>
        <v>0.99555555555555564</v>
      </c>
      <c r="N693" s="25"/>
      <c r="O693" s="25">
        <f t="shared" si="92"/>
        <v>0.34666666666666668</v>
      </c>
      <c r="P693" s="25">
        <f t="shared" si="92"/>
        <v>0.99555555555555564</v>
      </c>
      <c r="Q693" s="25"/>
      <c r="R693" s="25">
        <f t="shared" si="93"/>
        <v>0.34666666666666668</v>
      </c>
      <c r="S693" s="25">
        <f t="shared" si="93"/>
        <v>0.99555555555555564</v>
      </c>
      <c r="T693" s="31"/>
    </row>
    <row r="694" spans="1:20" ht="19.5">
      <c r="A694" s="51">
        <v>95</v>
      </c>
      <c r="B694" s="52" t="s">
        <v>870</v>
      </c>
      <c r="C694" s="53" t="s">
        <v>739</v>
      </c>
      <c r="D694" s="53"/>
      <c r="E694" s="53" t="s">
        <v>1007</v>
      </c>
      <c r="F694" s="53"/>
      <c r="G694" s="54">
        <v>100</v>
      </c>
      <c r="H694" s="24">
        <f t="shared" si="87"/>
        <v>4</v>
      </c>
      <c r="I694" s="24">
        <f t="shared" si="88"/>
        <v>4.0266666666666673</v>
      </c>
      <c r="J694" s="24">
        <f t="shared" si="89"/>
        <v>1.04</v>
      </c>
      <c r="K694" s="24">
        <f t="shared" si="90"/>
        <v>2.9866666666666668</v>
      </c>
      <c r="L694" s="25">
        <f t="shared" si="91"/>
        <v>0.34666666666666668</v>
      </c>
      <c r="M694" s="26">
        <f t="shared" si="91"/>
        <v>0.99555555555555564</v>
      </c>
      <c r="N694" s="25"/>
      <c r="O694" s="25">
        <f t="shared" si="92"/>
        <v>0.34666666666666668</v>
      </c>
      <c r="P694" s="25">
        <f t="shared" si="92"/>
        <v>0.99555555555555564</v>
      </c>
      <c r="Q694" s="25"/>
      <c r="R694" s="25">
        <f t="shared" si="93"/>
        <v>0.34666666666666668</v>
      </c>
      <c r="S694" s="25">
        <f t="shared" si="93"/>
        <v>0.99555555555555564</v>
      </c>
      <c r="T694" s="31"/>
    </row>
    <row r="695" spans="1:20" ht="19.5">
      <c r="A695" s="51">
        <v>96</v>
      </c>
      <c r="B695" s="52" t="s">
        <v>870</v>
      </c>
      <c r="C695" s="53" t="s">
        <v>1008</v>
      </c>
      <c r="D695" s="53"/>
      <c r="E695" s="53" t="s">
        <v>1009</v>
      </c>
      <c r="F695" s="53"/>
      <c r="G695" s="54">
        <v>91</v>
      </c>
      <c r="H695" s="24">
        <f t="shared" si="87"/>
        <v>3</v>
      </c>
      <c r="I695" s="24">
        <f t="shared" si="88"/>
        <v>3.02</v>
      </c>
      <c r="J695" s="24">
        <f t="shared" si="89"/>
        <v>0.77999999999999992</v>
      </c>
      <c r="K695" s="24">
        <f t="shared" si="90"/>
        <v>2.2400000000000002</v>
      </c>
      <c r="L695" s="25">
        <f t="shared" si="91"/>
        <v>0.25999999999999995</v>
      </c>
      <c r="M695" s="26">
        <f t="shared" si="91"/>
        <v>0.7466666666666667</v>
      </c>
      <c r="N695" s="25"/>
      <c r="O695" s="25">
        <f t="shared" si="92"/>
        <v>0.25999999999999995</v>
      </c>
      <c r="P695" s="25">
        <f t="shared" si="92"/>
        <v>0.7466666666666667</v>
      </c>
      <c r="Q695" s="25"/>
      <c r="R695" s="25">
        <f t="shared" si="93"/>
        <v>0.25999999999999995</v>
      </c>
      <c r="S695" s="25">
        <f t="shared" si="93"/>
        <v>0.7466666666666667</v>
      </c>
      <c r="T695" s="31"/>
    </row>
    <row r="696" spans="1:20" ht="19.5">
      <c r="A696" s="51">
        <v>97</v>
      </c>
      <c r="B696" s="52" t="s">
        <v>870</v>
      </c>
      <c r="C696" s="53" t="s">
        <v>1010</v>
      </c>
      <c r="D696" s="53"/>
      <c r="E696" s="53" t="s">
        <v>1011</v>
      </c>
      <c r="F696" s="53"/>
      <c r="G696" s="54">
        <v>140</v>
      </c>
      <c r="H696" s="24">
        <f t="shared" si="87"/>
        <v>5</v>
      </c>
      <c r="I696" s="24">
        <f t="shared" si="88"/>
        <v>5.0333333333333341</v>
      </c>
      <c r="J696" s="24">
        <f t="shared" si="89"/>
        <v>1.3</v>
      </c>
      <c r="K696" s="24">
        <f t="shared" si="90"/>
        <v>3.7333333333333338</v>
      </c>
      <c r="L696" s="25">
        <f t="shared" si="91"/>
        <v>0.43333333333333335</v>
      </c>
      <c r="M696" s="26">
        <f t="shared" si="91"/>
        <v>1.2444444444444447</v>
      </c>
      <c r="N696" s="25"/>
      <c r="O696" s="25">
        <f t="shared" si="92"/>
        <v>0.43333333333333335</v>
      </c>
      <c r="P696" s="25">
        <f t="shared" si="92"/>
        <v>1.2444444444444447</v>
      </c>
      <c r="Q696" s="25"/>
      <c r="R696" s="25">
        <f t="shared" si="93"/>
        <v>0.43333333333333335</v>
      </c>
      <c r="S696" s="25">
        <f t="shared" si="93"/>
        <v>1.2444444444444447</v>
      </c>
      <c r="T696" s="31"/>
    </row>
    <row r="697" spans="1:20" ht="19.5">
      <c r="A697" s="51">
        <v>98</v>
      </c>
      <c r="B697" s="52" t="s">
        <v>870</v>
      </c>
      <c r="C697" s="53" t="s">
        <v>1012</v>
      </c>
      <c r="D697" s="53"/>
      <c r="E697" s="53" t="s">
        <v>1013</v>
      </c>
      <c r="F697" s="53"/>
      <c r="G697" s="54">
        <v>64</v>
      </c>
      <c r="H697" s="24">
        <f t="shared" si="87"/>
        <v>2</v>
      </c>
      <c r="I697" s="24">
        <f t="shared" si="88"/>
        <v>2.0133333333333336</v>
      </c>
      <c r="J697" s="24">
        <f t="shared" si="89"/>
        <v>0.52</v>
      </c>
      <c r="K697" s="24">
        <f t="shared" si="90"/>
        <v>1.4933333333333334</v>
      </c>
      <c r="L697" s="25">
        <f t="shared" si="91"/>
        <v>0.17333333333333334</v>
      </c>
      <c r="M697" s="26">
        <f t="shared" si="91"/>
        <v>0.49777777777777782</v>
      </c>
      <c r="N697" s="25"/>
      <c r="O697" s="25">
        <f t="shared" si="92"/>
        <v>0.17333333333333334</v>
      </c>
      <c r="P697" s="25">
        <f t="shared" si="92"/>
        <v>0.49777777777777782</v>
      </c>
      <c r="Q697" s="25"/>
      <c r="R697" s="25">
        <f t="shared" si="93"/>
        <v>0.17333333333333334</v>
      </c>
      <c r="S697" s="25">
        <f t="shared" si="93"/>
        <v>0.49777777777777782</v>
      </c>
      <c r="T697" s="31"/>
    </row>
    <row r="698" spans="1:20" ht="19.5">
      <c r="A698" s="51">
        <v>99</v>
      </c>
      <c r="B698" s="52" t="s">
        <v>870</v>
      </c>
      <c r="C698" s="53" t="s">
        <v>1012</v>
      </c>
      <c r="D698" s="53"/>
      <c r="E698" s="53" t="s">
        <v>1014</v>
      </c>
      <c r="F698" s="53"/>
      <c r="G698" s="54">
        <v>108</v>
      </c>
      <c r="H698" s="24">
        <f t="shared" si="87"/>
        <v>4</v>
      </c>
      <c r="I698" s="24">
        <f t="shared" si="88"/>
        <v>4.0266666666666673</v>
      </c>
      <c r="J698" s="24">
        <f t="shared" si="89"/>
        <v>1.04</v>
      </c>
      <c r="K698" s="24">
        <f t="shared" si="90"/>
        <v>2.9866666666666668</v>
      </c>
      <c r="L698" s="25">
        <f t="shared" si="91"/>
        <v>0.34666666666666668</v>
      </c>
      <c r="M698" s="26">
        <f t="shared" si="91"/>
        <v>0.99555555555555564</v>
      </c>
      <c r="N698" s="25"/>
      <c r="O698" s="25">
        <f t="shared" si="92"/>
        <v>0.34666666666666668</v>
      </c>
      <c r="P698" s="25">
        <f t="shared" si="92"/>
        <v>0.99555555555555564</v>
      </c>
      <c r="Q698" s="25"/>
      <c r="R698" s="25">
        <f t="shared" si="93"/>
        <v>0.34666666666666668</v>
      </c>
      <c r="S698" s="25">
        <f t="shared" si="93"/>
        <v>0.99555555555555564</v>
      </c>
      <c r="T698" s="31"/>
    </row>
    <row r="699" spans="1:20" ht="19.5">
      <c r="A699" s="51">
        <v>100</v>
      </c>
      <c r="B699" s="52" t="s">
        <v>870</v>
      </c>
      <c r="C699" s="53" t="s">
        <v>1015</v>
      </c>
      <c r="D699" s="53"/>
      <c r="E699" s="53" t="s">
        <v>1016</v>
      </c>
      <c r="F699" s="53"/>
      <c r="G699" s="54">
        <v>278</v>
      </c>
      <c r="H699" s="24">
        <f t="shared" si="87"/>
        <v>10</v>
      </c>
      <c r="I699" s="24">
        <f t="shared" si="88"/>
        <v>10.066666666666668</v>
      </c>
      <c r="J699" s="24">
        <f t="shared" si="89"/>
        <v>2.6</v>
      </c>
      <c r="K699" s="24">
        <f t="shared" si="90"/>
        <v>7.4666666666666677</v>
      </c>
      <c r="L699" s="25">
        <f t="shared" si="91"/>
        <v>0.8666666666666667</v>
      </c>
      <c r="M699" s="26">
        <f t="shared" si="91"/>
        <v>2.4888888888888894</v>
      </c>
      <c r="N699" s="25"/>
      <c r="O699" s="25">
        <f t="shared" si="92"/>
        <v>0.8666666666666667</v>
      </c>
      <c r="P699" s="25">
        <f t="shared" si="92"/>
        <v>2.4888888888888894</v>
      </c>
      <c r="Q699" s="25"/>
      <c r="R699" s="25">
        <f t="shared" si="93"/>
        <v>0.8666666666666667</v>
      </c>
      <c r="S699" s="25">
        <f t="shared" si="93"/>
        <v>2.4888888888888894</v>
      </c>
      <c r="T699" s="31"/>
    </row>
    <row r="700" spans="1:20" ht="19.5">
      <c r="A700" s="51">
        <v>101</v>
      </c>
      <c r="B700" s="52" t="s">
        <v>870</v>
      </c>
      <c r="C700" s="53" t="s">
        <v>1015</v>
      </c>
      <c r="D700" s="53"/>
      <c r="E700" s="53" t="s">
        <v>1017</v>
      </c>
      <c r="F700" s="53"/>
      <c r="G700" s="54">
        <v>87</v>
      </c>
      <c r="H700" s="24">
        <f t="shared" si="87"/>
        <v>3</v>
      </c>
      <c r="I700" s="24">
        <f t="shared" si="88"/>
        <v>3.02</v>
      </c>
      <c r="J700" s="24">
        <f t="shared" si="89"/>
        <v>0.77999999999999992</v>
      </c>
      <c r="K700" s="24">
        <f t="shared" si="90"/>
        <v>2.2400000000000002</v>
      </c>
      <c r="L700" s="25">
        <f t="shared" si="91"/>
        <v>0.25999999999999995</v>
      </c>
      <c r="M700" s="26">
        <f t="shared" si="91"/>
        <v>0.7466666666666667</v>
      </c>
      <c r="N700" s="25"/>
      <c r="O700" s="25">
        <f t="shared" si="92"/>
        <v>0.25999999999999995</v>
      </c>
      <c r="P700" s="25">
        <f t="shared" si="92"/>
        <v>0.7466666666666667</v>
      </c>
      <c r="Q700" s="25"/>
      <c r="R700" s="25">
        <f t="shared" si="93"/>
        <v>0.25999999999999995</v>
      </c>
      <c r="S700" s="25">
        <f t="shared" si="93"/>
        <v>0.7466666666666667</v>
      </c>
      <c r="T700" s="31"/>
    </row>
    <row r="701" spans="1:20" ht="19.5">
      <c r="A701" s="51">
        <v>102</v>
      </c>
      <c r="B701" s="52" t="s">
        <v>870</v>
      </c>
      <c r="C701" s="53" t="s">
        <v>1015</v>
      </c>
      <c r="D701" s="53"/>
      <c r="E701" s="53" t="s">
        <v>1018</v>
      </c>
      <c r="F701" s="53"/>
      <c r="G701" s="54">
        <v>88</v>
      </c>
      <c r="H701" s="24">
        <f t="shared" si="87"/>
        <v>3</v>
      </c>
      <c r="I701" s="24">
        <f t="shared" si="88"/>
        <v>3.02</v>
      </c>
      <c r="J701" s="24">
        <f t="shared" si="89"/>
        <v>0.77999999999999992</v>
      </c>
      <c r="K701" s="24">
        <f t="shared" si="90"/>
        <v>2.2400000000000002</v>
      </c>
      <c r="L701" s="25">
        <f t="shared" si="91"/>
        <v>0.25999999999999995</v>
      </c>
      <c r="M701" s="26">
        <f t="shared" si="91"/>
        <v>0.7466666666666667</v>
      </c>
      <c r="N701" s="25"/>
      <c r="O701" s="25">
        <f t="shared" si="92"/>
        <v>0.25999999999999995</v>
      </c>
      <c r="P701" s="25">
        <f t="shared" si="92"/>
        <v>0.7466666666666667</v>
      </c>
      <c r="Q701" s="25"/>
      <c r="R701" s="25">
        <f t="shared" si="93"/>
        <v>0.25999999999999995</v>
      </c>
      <c r="S701" s="25">
        <f t="shared" si="93"/>
        <v>0.7466666666666667</v>
      </c>
      <c r="T701" s="31"/>
    </row>
    <row r="702" spans="1:20" ht="19.5">
      <c r="A702" s="51">
        <v>103</v>
      </c>
      <c r="B702" s="52" t="s">
        <v>870</v>
      </c>
      <c r="C702" s="53" t="s">
        <v>1019</v>
      </c>
      <c r="D702" s="53"/>
      <c r="E702" s="53" t="s">
        <v>1020</v>
      </c>
      <c r="F702" s="53"/>
      <c r="G702" s="54">
        <v>107</v>
      </c>
      <c r="H702" s="24">
        <f t="shared" si="87"/>
        <v>4</v>
      </c>
      <c r="I702" s="24">
        <f t="shared" si="88"/>
        <v>4.0266666666666673</v>
      </c>
      <c r="J702" s="24">
        <f t="shared" si="89"/>
        <v>1.04</v>
      </c>
      <c r="K702" s="24">
        <f t="shared" si="90"/>
        <v>2.9866666666666668</v>
      </c>
      <c r="L702" s="25">
        <f t="shared" si="91"/>
        <v>0.34666666666666668</v>
      </c>
      <c r="M702" s="26">
        <f t="shared" si="91"/>
        <v>0.99555555555555564</v>
      </c>
      <c r="N702" s="25"/>
      <c r="O702" s="25">
        <f t="shared" si="92"/>
        <v>0.34666666666666668</v>
      </c>
      <c r="P702" s="25">
        <f t="shared" si="92"/>
        <v>0.99555555555555564</v>
      </c>
      <c r="Q702" s="25"/>
      <c r="R702" s="25">
        <f t="shared" si="93"/>
        <v>0.34666666666666668</v>
      </c>
      <c r="S702" s="25">
        <f t="shared" si="93"/>
        <v>0.99555555555555564</v>
      </c>
      <c r="T702" s="31"/>
    </row>
    <row r="703" spans="1:20" ht="19.5">
      <c r="A703" s="51">
        <v>104</v>
      </c>
      <c r="B703" s="52" t="s">
        <v>870</v>
      </c>
      <c r="C703" s="53" t="s">
        <v>1019</v>
      </c>
      <c r="D703" s="53"/>
      <c r="E703" s="53" t="s">
        <v>1021</v>
      </c>
      <c r="F703" s="53"/>
      <c r="G703" s="54">
        <v>209</v>
      </c>
      <c r="H703" s="24">
        <f t="shared" si="87"/>
        <v>8</v>
      </c>
      <c r="I703" s="24">
        <f t="shared" si="88"/>
        <v>8.0533333333333346</v>
      </c>
      <c r="J703" s="24">
        <f t="shared" si="89"/>
        <v>2.08</v>
      </c>
      <c r="K703" s="24">
        <f t="shared" si="90"/>
        <v>5.9733333333333336</v>
      </c>
      <c r="L703" s="25">
        <f t="shared" si="91"/>
        <v>0.69333333333333336</v>
      </c>
      <c r="M703" s="26">
        <f t="shared" si="91"/>
        <v>1.9911111111111113</v>
      </c>
      <c r="N703" s="25"/>
      <c r="O703" s="25">
        <f t="shared" si="92"/>
        <v>0.69333333333333336</v>
      </c>
      <c r="P703" s="25">
        <f t="shared" si="92"/>
        <v>1.9911111111111113</v>
      </c>
      <c r="Q703" s="25"/>
      <c r="R703" s="25">
        <f t="shared" si="93"/>
        <v>0.69333333333333336</v>
      </c>
      <c r="S703" s="25">
        <f t="shared" si="93"/>
        <v>1.9911111111111113</v>
      </c>
      <c r="T703" s="31"/>
    </row>
    <row r="704" spans="1:20" ht="56.25">
      <c r="A704" s="51">
        <v>105</v>
      </c>
      <c r="B704" s="52" t="s">
        <v>870</v>
      </c>
      <c r="C704" s="53"/>
      <c r="D704" s="53"/>
      <c r="E704" s="65" t="s">
        <v>1022</v>
      </c>
      <c r="F704" s="65"/>
      <c r="G704" s="54">
        <v>270</v>
      </c>
      <c r="H704" s="24">
        <f t="shared" si="87"/>
        <v>10</v>
      </c>
      <c r="I704" s="24">
        <f t="shared" si="88"/>
        <v>10.066666666666668</v>
      </c>
      <c r="J704" s="24">
        <f t="shared" si="89"/>
        <v>2.6</v>
      </c>
      <c r="K704" s="24">
        <f t="shared" si="90"/>
        <v>7.4666666666666677</v>
      </c>
      <c r="L704" s="25">
        <f t="shared" si="91"/>
        <v>0.8666666666666667</v>
      </c>
      <c r="M704" s="26">
        <f t="shared" si="91"/>
        <v>2.4888888888888894</v>
      </c>
      <c r="N704" s="25"/>
      <c r="O704" s="25">
        <f t="shared" si="92"/>
        <v>0.8666666666666667</v>
      </c>
      <c r="P704" s="25">
        <f t="shared" si="92"/>
        <v>2.4888888888888894</v>
      </c>
      <c r="Q704" s="25"/>
      <c r="R704" s="25">
        <f t="shared" si="93"/>
        <v>0.8666666666666667</v>
      </c>
      <c r="S704" s="25">
        <f t="shared" si="93"/>
        <v>2.4888888888888894</v>
      </c>
      <c r="T704" s="31"/>
    </row>
    <row r="705" spans="1:20" ht="19.5">
      <c r="A705" s="51">
        <v>106</v>
      </c>
      <c r="B705" s="52" t="s">
        <v>870</v>
      </c>
      <c r="C705" s="53"/>
      <c r="D705" s="53"/>
      <c r="E705" s="65" t="s">
        <v>1023</v>
      </c>
      <c r="F705" s="65"/>
      <c r="G705" s="54">
        <v>191</v>
      </c>
      <c r="H705" s="24">
        <f t="shared" si="87"/>
        <v>7</v>
      </c>
      <c r="I705" s="24">
        <f t="shared" si="88"/>
        <v>7.0466666666666677</v>
      </c>
      <c r="J705" s="24">
        <f t="shared" si="89"/>
        <v>1.82</v>
      </c>
      <c r="K705" s="24">
        <f t="shared" si="90"/>
        <v>5.2266666666666675</v>
      </c>
      <c r="L705" s="25">
        <f t="shared" si="91"/>
        <v>0.60666666666666669</v>
      </c>
      <c r="M705" s="26">
        <f t="shared" si="91"/>
        <v>1.7422222222222226</v>
      </c>
      <c r="N705" s="25"/>
      <c r="O705" s="25">
        <f t="shared" si="92"/>
        <v>0.60666666666666669</v>
      </c>
      <c r="P705" s="25">
        <f t="shared" si="92"/>
        <v>1.7422222222222226</v>
      </c>
      <c r="Q705" s="25"/>
      <c r="R705" s="25">
        <f t="shared" si="93"/>
        <v>0.60666666666666669</v>
      </c>
      <c r="S705" s="25">
        <f t="shared" si="93"/>
        <v>1.7422222222222226</v>
      </c>
      <c r="T705" s="31"/>
    </row>
    <row r="706" spans="1:20" ht="37.5">
      <c r="A706" s="51">
        <v>107</v>
      </c>
      <c r="B706" s="52" t="s">
        <v>870</v>
      </c>
      <c r="C706" s="53"/>
      <c r="D706" s="53"/>
      <c r="E706" s="65" t="s">
        <v>1024</v>
      </c>
      <c r="F706" s="65"/>
      <c r="G706" s="54">
        <v>89</v>
      </c>
      <c r="H706" s="24">
        <f t="shared" si="87"/>
        <v>3</v>
      </c>
      <c r="I706" s="24">
        <f t="shared" si="88"/>
        <v>3.02</v>
      </c>
      <c r="J706" s="24">
        <f t="shared" si="89"/>
        <v>0.77999999999999992</v>
      </c>
      <c r="K706" s="24">
        <f t="shared" si="90"/>
        <v>2.2400000000000002</v>
      </c>
      <c r="L706" s="25">
        <f t="shared" si="91"/>
        <v>0.25999999999999995</v>
      </c>
      <c r="M706" s="26">
        <f t="shared" si="91"/>
        <v>0.7466666666666667</v>
      </c>
      <c r="N706" s="25"/>
      <c r="O706" s="25">
        <f t="shared" si="92"/>
        <v>0.25999999999999995</v>
      </c>
      <c r="P706" s="25">
        <f t="shared" si="92"/>
        <v>0.7466666666666667</v>
      </c>
      <c r="Q706" s="25"/>
      <c r="R706" s="25">
        <f t="shared" si="93"/>
        <v>0.25999999999999995</v>
      </c>
      <c r="S706" s="25">
        <f t="shared" si="93"/>
        <v>0.7466666666666667</v>
      </c>
      <c r="T706" s="31"/>
    </row>
    <row r="707" spans="1:20" ht="19.5">
      <c r="A707" s="51">
        <v>108</v>
      </c>
      <c r="B707" s="52" t="s">
        <v>870</v>
      </c>
      <c r="C707" s="53"/>
      <c r="D707" s="53"/>
      <c r="E707" s="65" t="s">
        <v>1025</v>
      </c>
      <c r="F707" s="65"/>
      <c r="G707" s="54">
        <v>95</v>
      </c>
      <c r="H707" s="24">
        <f t="shared" si="87"/>
        <v>3</v>
      </c>
      <c r="I707" s="24">
        <f t="shared" si="88"/>
        <v>3.02</v>
      </c>
      <c r="J707" s="24">
        <f t="shared" si="89"/>
        <v>0.77999999999999992</v>
      </c>
      <c r="K707" s="24">
        <f t="shared" si="90"/>
        <v>2.2400000000000002</v>
      </c>
      <c r="L707" s="25">
        <f t="shared" si="91"/>
        <v>0.25999999999999995</v>
      </c>
      <c r="M707" s="26">
        <f t="shared" si="91"/>
        <v>0.7466666666666667</v>
      </c>
      <c r="N707" s="25"/>
      <c r="O707" s="25">
        <f t="shared" si="92"/>
        <v>0.25999999999999995</v>
      </c>
      <c r="P707" s="25">
        <f t="shared" si="92"/>
        <v>0.7466666666666667</v>
      </c>
      <c r="Q707" s="25"/>
      <c r="R707" s="25">
        <f t="shared" si="93"/>
        <v>0.25999999999999995</v>
      </c>
      <c r="S707" s="25">
        <f t="shared" si="93"/>
        <v>0.7466666666666667</v>
      </c>
      <c r="T707" s="31"/>
    </row>
    <row r="708" spans="1:20" ht="19.5">
      <c r="A708" s="51">
        <v>109</v>
      </c>
      <c r="B708" s="52" t="s">
        <v>870</v>
      </c>
      <c r="C708" s="53"/>
      <c r="D708" s="53"/>
      <c r="E708" s="65" t="s">
        <v>1026</v>
      </c>
      <c r="F708" s="65"/>
      <c r="G708" s="54">
        <v>42</v>
      </c>
      <c r="H708" s="24">
        <f t="shared" si="87"/>
        <v>2</v>
      </c>
      <c r="I708" s="24">
        <f t="shared" si="88"/>
        <v>2.0133333333333336</v>
      </c>
      <c r="J708" s="24">
        <f t="shared" si="89"/>
        <v>0.52</v>
      </c>
      <c r="K708" s="24">
        <f t="shared" si="90"/>
        <v>1.4933333333333334</v>
      </c>
      <c r="L708" s="25">
        <f t="shared" si="91"/>
        <v>0.17333333333333334</v>
      </c>
      <c r="M708" s="26">
        <f t="shared" si="91"/>
        <v>0.49777777777777782</v>
      </c>
      <c r="N708" s="25"/>
      <c r="O708" s="25">
        <f t="shared" si="92"/>
        <v>0.17333333333333334</v>
      </c>
      <c r="P708" s="25">
        <f t="shared" si="92"/>
        <v>0.49777777777777782</v>
      </c>
      <c r="Q708" s="25"/>
      <c r="R708" s="25">
        <f t="shared" si="93"/>
        <v>0.17333333333333334</v>
      </c>
      <c r="S708" s="25">
        <f t="shared" si="93"/>
        <v>0.49777777777777782</v>
      </c>
      <c r="T708" s="31"/>
    </row>
    <row r="709" spans="1:20" ht="19.5">
      <c r="A709" s="51">
        <v>110</v>
      </c>
      <c r="B709" s="52" t="s">
        <v>870</v>
      </c>
      <c r="C709" s="53"/>
      <c r="D709" s="53"/>
      <c r="E709" s="65" t="s">
        <v>1027</v>
      </c>
      <c r="F709" s="65"/>
      <c r="G709" s="54">
        <v>115</v>
      </c>
      <c r="H709" s="24">
        <f t="shared" si="87"/>
        <v>4</v>
      </c>
      <c r="I709" s="24">
        <f t="shared" si="88"/>
        <v>4.0266666666666673</v>
      </c>
      <c r="J709" s="24">
        <f t="shared" si="89"/>
        <v>1.04</v>
      </c>
      <c r="K709" s="24">
        <f t="shared" si="90"/>
        <v>2.9866666666666668</v>
      </c>
      <c r="L709" s="25">
        <f t="shared" si="91"/>
        <v>0.34666666666666668</v>
      </c>
      <c r="M709" s="26">
        <f t="shared" si="91"/>
        <v>0.99555555555555564</v>
      </c>
      <c r="N709" s="25"/>
      <c r="O709" s="25">
        <f t="shared" si="92"/>
        <v>0.34666666666666668</v>
      </c>
      <c r="P709" s="25">
        <f t="shared" si="92"/>
        <v>0.99555555555555564</v>
      </c>
      <c r="Q709" s="25"/>
      <c r="R709" s="25">
        <f t="shared" si="93"/>
        <v>0.34666666666666668</v>
      </c>
      <c r="S709" s="25">
        <f t="shared" si="93"/>
        <v>0.99555555555555564</v>
      </c>
      <c r="T709" s="31"/>
    </row>
    <row r="710" spans="1:20" ht="19.5">
      <c r="A710" s="51">
        <v>111</v>
      </c>
      <c r="B710" s="52" t="s">
        <v>870</v>
      </c>
      <c r="C710" s="53"/>
      <c r="D710" s="53"/>
      <c r="E710" s="65" t="s">
        <v>1028</v>
      </c>
      <c r="F710" s="65"/>
      <c r="G710" s="54">
        <v>115</v>
      </c>
      <c r="H710" s="24">
        <f t="shared" si="87"/>
        <v>4</v>
      </c>
      <c r="I710" s="24">
        <f t="shared" si="88"/>
        <v>4.0266666666666673</v>
      </c>
      <c r="J710" s="24">
        <f t="shared" si="89"/>
        <v>1.04</v>
      </c>
      <c r="K710" s="24">
        <f t="shared" si="90"/>
        <v>2.9866666666666668</v>
      </c>
      <c r="L710" s="25">
        <f t="shared" si="91"/>
        <v>0.34666666666666668</v>
      </c>
      <c r="M710" s="26">
        <f t="shared" si="91"/>
        <v>0.99555555555555564</v>
      </c>
      <c r="N710" s="25"/>
      <c r="O710" s="25">
        <f t="shared" si="92"/>
        <v>0.34666666666666668</v>
      </c>
      <c r="P710" s="25">
        <f t="shared" si="92"/>
        <v>0.99555555555555564</v>
      </c>
      <c r="Q710" s="25"/>
      <c r="R710" s="25">
        <f t="shared" si="93"/>
        <v>0.34666666666666668</v>
      </c>
      <c r="S710" s="25">
        <f t="shared" si="93"/>
        <v>0.99555555555555564</v>
      </c>
      <c r="T710" s="31"/>
    </row>
    <row r="711" spans="1:20" ht="37.5">
      <c r="A711" s="51">
        <v>112</v>
      </c>
      <c r="B711" s="52" t="s">
        <v>870</v>
      </c>
      <c r="C711" s="53"/>
      <c r="D711" s="53"/>
      <c r="E711" s="65" t="s">
        <v>1029</v>
      </c>
      <c r="F711" s="65"/>
      <c r="G711" s="54">
        <v>85</v>
      </c>
      <c r="H711" s="24">
        <f t="shared" si="87"/>
        <v>3</v>
      </c>
      <c r="I711" s="24">
        <f t="shared" si="88"/>
        <v>3.02</v>
      </c>
      <c r="J711" s="24">
        <f t="shared" si="89"/>
        <v>0.77999999999999992</v>
      </c>
      <c r="K711" s="24">
        <f t="shared" si="90"/>
        <v>2.2400000000000002</v>
      </c>
      <c r="L711" s="25">
        <f t="shared" si="91"/>
        <v>0.25999999999999995</v>
      </c>
      <c r="M711" s="26">
        <f t="shared" si="91"/>
        <v>0.7466666666666667</v>
      </c>
      <c r="N711" s="25"/>
      <c r="O711" s="25">
        <f t="shared" si="92"/>
        <v>0.25999999999999995</v>
      </c>
      <c r="P711" s="25">
        <f t="shared" si="92"/>
        <v>0.7466666666666667</v>
      </c>
      <c r="Q711" s="25"/>
      <c r="R711" s="25">
        <f t="shared" si="93"/>
        <v>0.25999999999999995</v>
      </c>
      <c r="S711" s="25">
        <f t="shared" si="93"/>
        <v>0.7466666666666667</v>
      </c>
      <c r="T711" s="31"/>
    </row>
    <row r="712" spans="1:20" ht="19.5">
      <c r="A712" s="51">
        <v>113</v>
      </c>
      <c r="B712" s="52" t="s">
        <v>870</v>
      </c>
      <c r="C712" s="53"/>
      <c r="D712" s="53"/>
      <c r="E712" s="65" t="s">
        <v>1030</v>
      </c>
      <c r="F712" s="65"/>
      <c r="G712" s="54">
        <v>80</v>
      </c>
      <c r="H712" s="24">
        <f t="shared" si="87"/>
        <v>3</v>
      </c>
      <c r="I712" s="24">
        <f t="shared" si="88"/>
        <v>3.02</v>
      </c>
      <c r="J712" s="24">
        <f t="shared" si="89"/>
        <v>0.77999999999999992</v>
      </c>
      <c r="K712" s="24">
        <f t="shared" si="90"/>
        <v>2.2400000000000002</v>
      </c>
      <c r="L712" s="25">
        <f t="shared" si="91"/>
        <v>0.25999999999999995</v>
      </c>
      <c r="M712" s="26">
        <f t="shared" si="91"/>
        <v>0.7466666666666667</v>
      </c>
      <c r="N712" s="25"/>
      <c r="O712" s="25">
        <f t="shared" si="92"/>
        <v>0.25999999999999995</v>
      </c>
      <c r="P712" s="25">
        <f t="shared" si="92"/>
        <v>0.7466666666666667</v>
      </c>
      <c r="Q712" s="25"/>
      <c r="R712" s="25">
        <f t="shared" si="93"/>
        <v>0.25999999999999995</v>
      </c>
      <c r="S712" s="25">
        <f t="shared" si="93"/>
        <v>0.7466666666666667</v>
      </c>
      <c r="T712" s="31"/>
    </row>
    <row r="713" spans="1:20" ht="18.75">
      <c r="A713" s="51"/>
      <c r="B713" s="49"/>
      <c r="C713" s="49"/>
      <c r="D713" s="49"/>
      <c r="E713" s="53" t="s">
        <v>222</v>
      </c>
      <c r="F713" s="53"/>
      <c r="G713" s="66">
        <f>SUM(G600:G712)</f>
        <v>15683</v>
      </c>
      <c r="H713" s="24">
        <f t="shared" ref="H713" si="94">SUM(H600:H712)</f>
        <v>566</v>
      </c>
      <c r="I713" s="24">
        <f>SUM(I600:I712)</f>
        <v>569.7733333333332</v>
      </c>
      <c r="J713" s="24">
        <f>SUM(J600:J712)</f>
        <v>147.16000000000003</v>
      </c>
      <c r="K713" s="24">
        <f>SUM(K600:K712)</f>
        <v>422.61333333333391</v>
      </c>
      <c r="L713" s="24">
        <f>SUM(L600:L712)</f>
        <v>49.053333333333292</v>
      </c>
      <c r="M713" s="24">
        <f>SUM(M600:M712)</f>
        <v>140.87111111111116</v>
      </c>
      <c r="N713" s="31"/>
      <c r="O713" s="24">
        <f>SUM(O600:O712)</f>
        <v>49.053333333333292</v>
      </c>
      <c r="P713" s="24">
        <f>SUM(P600:P712)</f>
        <v>140.87111111111116</v>
      </c>
      <c r="Q713" s="31"/>
      <c r="R713" s="24">
        <f>SUM(R600:R712)</f>
        <v>49.053333333333292</v>
      </c>
      <c r="S713" s="24">
        <f>SUM(S600:S712)</f>
        <v>140.87111111111116</v>
      </c>
      <c r="T713" s="31"/>
    </row>
    <row r="714" spans="1:20" ht="18.75">
      <c r="A714" s="61"/>
      <c r="B714" s="62"/>
      <c r="C714" s="62"/>
      <c r="D714" s="62"/>
      <c r="E714" s="63"/>
      <c r="F714" s="63"/>
      <c r="G714" s="64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</row>
    <row r="715" spans="1:20" ht="19.5">
      <c r="A715" s="68">
        <v>1</v>
      </c>
      <c r="B715" s="52" t="s">
        <v>1031</v>
      </c>
      <c r="C715" s="69" t="s">
        <v>1032</v>
      </c>
      <c r="D715" s="69"/>
      <c r="E715" s="69" t="s">
        <v>1033</v>
      </c>
      <c r="F715" s="69"/>
      <c r="G715" s="54">
        <v>417</v>
      </c>
      <c r="H715" s="24">
        <f t="shared" ref="H715:H778" si="95">ROUND(G715*60/100*60*0.001,0)</f>
        <v>15</v>
      </c>
      <c r="I715" s="24">
        <f t="shared" ref="I715:I778" si="96">J715+K715</f>
        <v>14.3</v>
      </c>
      <c r="J715" s="24">
        <f t="shared" ref="J715:J778" si="97">H715*0.76/3</f>
        <v>3.8000000000000003</v>
      </c>
      <c r="K715" s="24">
        <f t="shared" ref="K715:K778" si="98">H715*2.1/3</f>
        <v>10.5</v>
      </c>
      <c r="L715" s="25">
        <f t="shared" ref="L715:M778" si="99">J715/3</f>
        <v>1.2666666666666668</v>
      </c>
      <c r="M715" s="26">
        <f t="shared" si="99"/>
        <v>3.5</v>
      </c>
      <c r="N715" s="25"/>
      <c r="O715" s="25">
        <f t="shared" ref="O715:P778" si="100">J715/3</f>
        <v>1.2666666666666668</v>
      </c>
      <c r="P715" s="25">
        <f t="shared" si="100"/>
        <v>3.5</v>
      </c>
      <c r="Q715" s="25"/>
      <c r="R715" s="25">
        <f t="shared" ref="R715:S778" si="101">J715/3</f>
        <v>1.2666666666666668</v>
      </c>
      <c r="S715" s="25">
        <f t="shared" si="101"/>
        <v>3.5</v>
      </c>
      <c r="T715" s="31"/>
    </row>
    <row r="716" spans="1:20" ht="19.5">
      <c r="A716" s="68">
        <v>2</v>
      </c>
      <c r="B716" s="52" t="s">
        <v>1031</v>
      </c>
      <c r="C716" s="69" t="s">
        <v>1032</v>
      </c>
      <c r="D716" s="69"/>
      <c r="E716" s="69" t="s">
        <v>1034</v>
      </c>
      <c r="F716" s="69"/>
      <c r="G716" s="54">
        <v>140</v>
      </c>
      <c r="H716" s="24">
        <f t="shared" si="95"/>
        <v>5</v>
      </c>
      <c r="I716" s="24">
        <f t="shared" si="96"/>
        <v>4.7666666666666666</v>
      </c>
      <c r="J716" s="24">
        <f t="shared" si="97"/>
        <v>1.2666666666666666</v>
      </c>
      <c r="K716" s="24">
        <f t="shared" si="98"/>
        <v>3.5</v>
      </c>
      <c r="L716" s="25">
        <f t="shared" si="99"/>
        <v>0.42222222222222222</v>
      </c>
      <c r="M716" s="26">
        <f t="shared" si="99"/>
        <v>1.1666666666666667</v>
      </c>
      <c r="N716" s="25"/>
      <c r="O716" s="25">
        <f t="shared" si="100"/>
        <v>0.42222222222222222</v>
      </c>
      <c r="P716" s="25">
        <f t="shared" si="100"/>
        <v>1.1666666666666667</v>
      </c>
      <c r="Q716" s="25"/>
      <c r="R716" s="25">
        <f t="shared" si="101"/>
        <v>0.42222222222222222</v>
      </c>
      <c r="S716" s="25">
        <f t="shared" si="101"/>
        <v>1.1666666666666667</v>
      </c>
      <c r="T716" s="31"/>
    </row>
    <row r="717" spans="1:20" ht="19.5">
      <c r="A717" s="68">
        <v>3</v>
      </c>
      <c r="B717" s="52" t="s">
        <v>1031</v>
      </c>
      <c r="C717" s="69" t="s">
        <v>1035</v>
      </c>
      <c r="D717" s="69"/>
      <c r="E717" s="69" t="s">
        <v>1036</v>
      </c>
      <c r="F717" s="69"/>
      <c r="G717" s="54">
        <v>140</v>
      </c>
      <c r="H717" s="24">
        <f t="shared" si="95"/>
        <v>5</v>
      </c>
      <c r="I717" s="24">
        <f t="shared" si="96"/>
        <v>4.7666666666666666</v>
      </c>
      <c r="J717" s="24">
        <f t="shared" si="97"/>
        <v>1.2666666666666666</v>
      </c>
      <c r="K717" s="24">
        <f t="shared" si="98"/>
        <v>3.5</v>
      </c>
      <c r="L717" s="25">
        <f t="shared" si="99"/>
        <v>0.42222222222222222</v>
      </c>
      <c r="M717" s="26">
        <f t="shared" si="99"/>
        <v>1.1666666666666667</v>
      </c>
      <c r="N717" s="25"/>
      <c r="O717" s="25">
        <f t="shared" si="100"/>
        <v>0.42222222222222222</v>
      </c>
      <c r="P717" s="25">
        <f t="shared" si="100"/>
        <v>1.1666666666666667</v>
      </c>
      <c r="Q717" s="25"/>
      <c r="R717" s="25">
        <f t="shared" si="101"/>
        <v>0.42222222222222222</v>
      </c>
      <c r="S717" s="25">
        <f t="shared" si="101"/>
        <v>1.1666666666666667</v>
      </c>
      <c r="T717" s="31"/>
    </row>
    <row r="718" spans="1:20" ht="19.5">
      <c r="A718" s="68">
        <v>4</v>
      </c>
      <c r="B718" s="52" t="s">
        <v>1031</v>
      </c>
      <c r="C718" s="69" t="s">
        <v>1037</v>
      </c>
      <c r="D718" s="69"/>
      <c r="E718" s="69" t="s">
        <v>1038</v>
      </c>
      <c r="F718" s="69"/>
      <c r="G718" s="54">
        <v>99</v>
      </c>
      <c r="H718" s="24">
        <f t="shared" si="95"/>
        <v>4</v>
      </c>
      <c r="I718" s="24">
        <f t="shared" si="96"/>
        <v>3.8133333333333335</v>
      </c>
      <c r="J718" s="24">
        <f t="shared" si="97"/>
        <v>1.0133333333333334</v>
      </c>
      <c r="K718" s="24">
        <f t="shared" si="98"/>
        <v>2.8000000000000003</v>
      </c>
      <c r="L718" s="25">
        <f t="shared" si="99"/>
        <v>0.33777777777777779</v>
      </c>
      <c r="M718" s="26">
        <f t="shared" si="99"/>
        <v>0.93333333333333346</v>
      </c>
      <c r="N718" s="25"/>
      <c r="O718" s="25">
        <f t="shared" si="100"/>
        <v>0.33777777777777779</v>
      </c>
      <c r="P718" s="25">
        <f t="shared" si="100"/>
        <v>0.93333333333333346</v>
      </c>
      <c r="Q718" s="25"/>
      <c r="R718" s="25">
        <f t="shared" si="101"/>
        <v>0.33777777777777779</v>
      </c>
      <c r="S718" s="25">
        <f t="shared" si="101"/>
        <v>0.93333333333333346</v>
      </c>
      <c r="T718" s="31"/>
    </row>
    <row r="719" spans="1:20" ht="19.5">
      <c r="A719" s="68">
        <v>5</v>
      </c>
      <c r="B719" s="52" t="s">
        <v>1031</v>
      </c>
      <c r="C719" s="69" t="s">
        <v>721</v>
      </c>
      <c r="D719" s="69"/>
      <c r="E719" s="69" t="s">
        <v>1039</v>
      </c>
      <c r="F719" s="69"/>
      <c r="G719" s="54">
        <v>206</v>
      </c>
      <c r="H719" s="24">
        <f t="shared" si="95"/>
        <v>7</v>
      </c>
      <c r="I719" s="24">
        <f t="shared" si="96"/>
        <v>6.6733333333333338</v>
      </c>
      <c r="J719" s="24">
        <f t="shared" si="97"/>
        <v>1.7733333333333334</v>
      </c>
      <c r="K719" s="24">
        <f t="shared" si="98"/>
        <v>4.9000000000000004</v>
      </c>
      <c r="L719" s="25">
        <f t="shared" si="99"/>
        <v>0.59111111111111114</v>
      </c>
      <c r="M719" s="26">
        <f t="shared" si="99"/>
        <v>1.6333333333333335</v>
      </c>
      <c r="N719" s="25"/>
      <c r="O719" s="25">
        <f t="shared" si="100"/>
        <v>0.59111111111111114</v>
      </c>
      <c r="P719" s="25">
        <f t="shared" si="100"/>
        <v>1.6333333333333335</v>
      </c>
      <c r="Q719" s="25"/>
      <c r="R719" s="25">
        <f t="shared" si="101"/>
        <v>0.59111111111111114</v>
      </c>
      <c r="S719" s="25">
        <f t="shared" si="101"/>
        <v>1.6333333333333335</v>
      </c>
      <c r="T719" s="31"/>
    </row>
    <row r="720" spans="1:20" ht="19.5">
      <c r="A720" s="68">
        <v>6</v>
      </c>
      <c r="B720" s="52" t="s">
        <v>1031</v>
      </c>
      <c r="C720" s="69" t="s">
        <v>721</v>
      </c>
      <c r="D720" s="69"/>
      <c r="E720" s="69" t="s">
        <v>1040</v>
      </c>
      <c r="F720" s="69"/>
      <c r="G720" s="54">
        <v>105</v>
      </c>
      <c r="H720" s="24">
        <f t="shared" si="95"/>
        <v>4</v>
      </c>
      <c r="I720" s="24">
        <f t="shared" si="96"/>
        <v>3.8133333333333335</v>
      </c>
      <c r="J720" s="24">
        <f t="shared" si="97"/>
        <v>1.0133333333333334</v>
      </c>
      <c r="K720" s="24">
        <f t="shared" si="98"/>
        <v>2.8000000000000003</v>
      </c>
      <c r="L720" s="25">
        <f t="shared" si="99"/>
        <v>0.33777777777777779</v>
      </c>
      <c r="M720" s="26">
        <f t="shared" si="99"/>
        <v>0.93333333333333346</v>
      </c>
      <c r="N720" s="25"/>
      <c r="O720" s="25">
        <f t="shared" si="100"/>
        <v>0.33777777777777779</v>
      </c>
      <c r="P720" s="25">
        <f t="shared" si="100"/>
        <v>0.93333333333333346</v>
      </c>
      <c r="Q720" s="25"/>
      <c r="R720" s="25">
        <f t="shared" si="101"/>
        <v>0.33777777777777779</v>
      </c>
      <c r="S720" s="25">
        <f t="shared" si="101"/>
        <v>0.93333333333333346</v>
      </c>
      <c r="T720" s="31"/>
    </row>
    <row r="721" spans="1:20" ht="19.5">
      <c r="A721" s="68">
        <v>7</v>
      </c>
      <c r="B721" s="52" t="s">
        <v>1031</v>
      </c>
      <c r="C721" s="69" t="s">
        <v>1041</v>
      </c>
      <c r="D721" s="69"/>
      <c r="E721" s="69" t="s">
        <v>1042</v>
      </c>
      <c r="F721" s="69"/>
      <c r="G721" s="54">
        <v>360</v>
      </c>
      <c r="H721" s="24">
        <f t="shared" si="95"/>
        <v>13</v>
      </c>
      <c r="I721" s="24">
        <f t="shared" si="96"/>
        <v>12.393333333333333</v>
      </c>
      <c r="J721" s="24">
        <f t="shared" si="97"/>
        <v>3.2933333333333334</v>
      </c>
      <c r="K721" s="24">
        <f t="shared" si="98"/>
        <v>9.1</v>
      </c>
      <c r="L721" s="25">
        <f t="shared" si="99"/>
        <v>1.0977777777777777</v>
      </c>
      <c r="M721" s="26">
        <f t="shared" si="99"/>
        <v>3.0333333333333332</v>
      </c>
      <c r="N721" s="25"/>
      <c r="O721" s="25">
        <f t="shared" si="100"/>
        <v>1.0977777777777777</v>
      </c>
      <c r="P721" s="25">
        <f t="shared" si="100"/>
        <v>3.0333333333333332</v>
      </c>
      <c r="Q721" s="25"/>
      <c r="R721" s="25">
        <f t="shared" si="101"/>
        <v>1.0977777777777777</v>
      </c>
      <c r="S721" s="25">
        <f t="shared" si="101"/>
        <v>3.0333333333333332</v>
      </c>
      <c r="T721" s="31"/>
    </row>
    <row r="722" spans="1:20" ht="19.5">
      <c r="A722" s="68">
        <v>8</v>
      </c>
      <c r="B722" s="52" t="s">
        <v>1031</v>
      </c>
      <c r="C722" s="69" t="s">
        <v>1043</v>
      </c>
      <c r="D722" s="69"/>
      <c r="E722" s="69" t="s">
        <v>1044</v>
      </c>
      <c r="F722" s="69"/>
      <c r="G722" s="54">
        <v>118</v>
      </c>
      <c r="H722" s="24">
        <f t="shared" si="95"/>
        <v>4</v>
      </c>
      <c r="I722" s="24">
        <f t="shared" si="96"/>
        <v>3.8133333333333335</v>
      </c>
      <c r="J722" s="24">
        <f t="shared" si="97"/>
        <v>1.0133333333333334</v>
      </c>
      <c r="K722" s="24">
        <f t="shared" si="98"/>
        <v>2.8000000000000003</v>
      </c>
      <c r="L722" s="25">
        <f t="shared" si="99"/>
        <v>0.33777777777777779</v>
      </c>
      <c r="M722" s="26">
        <f t="shared" si="99"/>
        <v>0.93333333333333346</v>
      </c>
      <c r="N722" s="25"/>
      <c r="O722" s="25">
        <f t="shared" si="100"/>
        <v>0.33777777777777779</v>
      </c>
      <c r="P722" s="25">
        <f t="shared" si="100"/>
        <v>0.93333333333333346</v>
      </c>
      <c r="Q722" s="25"/>
      <c r="R722" s="25">
        <f t="shared" si="101"/>
        <v>0.33777777777777779</v>
      </c>
      <c r="S722" s="25">
        <f t="shared" si="101"/>
        <v>0.93333333333333346</v>
      </c>
      <c r="T722" s="31"/>
    </row>
    <row r="723" spans="1:20" ht="19.5">
      <c r="A723" s="68">
        <v>9</v>
      </c>
      <c r="B723" s="52" t="s">
        <v>1031</v>
      </c>
      <c r="C723" s="69" t="s">
        <v>1043</v>
      </c>
      <c r="D723" s="69"/>
      <c r="E723" s="69" t="s">
        <v>1045</v>
      </c>
      <c r="F723" s="69"/>
      <c r="G723" s="54">
        <v>121</v>
      </c>
      <c r="H723" s="24">
        <f t="shared" si="95"/>
        <v>4</v>
      </c>
      <c r="I723" s="24">
        <f t="shared" si="96"/>
        <v>3.8133333333333335</v>
      </c>
      <c r="J723" s="24">
        <f t="shared" si="97"/>
        <v>1.0133333333333334</v>
      </c>
      <c r="K723" s="24">
        <f t="shared" si="98"/>
        <v>2.8000000000000003</v>
      </c>
      <c r="L723" s="25">
        <f t="shared" si="99"/>
        <v>0.33777777777777779</v>
      </c>
      <c r="M723" s="26">
        <f t="shared" si="99"/>
        <v>0.93333333333333346</v>
      </c>
      <c r="N723" s="25"/>
      <c r="O723" s="25">
        <f t="shared" si="100"/>
        <v>0.33777777777777779</v>
      </c>
      <c r="P723" s="25">
        <f t="shared" si="100"/>
        <v>0.93333333333333346</v>
      </c>
      <c r="Q723" s="25"/>
      <c r="R723" s="25">
        <f t="shared" si="101"/>
        <v>0.33777777777777779</v>
      </c>
      <c r="S723" s="25">
        <f t="shared" si="101"/>
        <v>0.93333333333333346</v>
      </c>
      <c r="T723" s="31"/>
    </row>
    <row r="724" spans="1:20" ht="19.5">
      <c r="A724" s="68">
        <v>10</v>
      </c>
      <c r="B724" s="52" t="s">
        <v>1031</v>
      </c>
      <c r="C724" s="69" t="s">
        <v>1046</v>
      </c>
      <c r="D724" s="69"/>
      <c r="E724" s="69" t="s">
        <v>1047</v>
      </c>
      <c r="F724" s="69"/>
      <c r="G724" s="54">
        <v>191</v>
      </c>
      <c r="H724" s="24">
        <f t="shared" si="95"/>
        <v>7</v>
      </c>
      <c r="I724" s="24">
        <f t="shared" si="96"/>
        <v>6.6733333333333338</v>
      </c>
      <c r="J724" s="24">
        <f t="shared" si="97"/>
        <v>1.7733333333333334</v>
      </c>
      <c r="K724" s="24">
        <f t="shared" si="98"/>
        <v>4.9000000000000004</v>
      </c>
      <c r="L724" s="25">
        <f t="shared" si="99"/>
        <v>0.59111111111111114</v>
      </c>
      <c r="M724" s="26">
        <f t="shared" si="99"/>
        <v>1.6333333333333335</v>
      </c>
      <c r="N724" s="25"/>
      <c r="O724" s="25">
        <f t="shared" si="100"/>
        <v>0.59111111111111114</v>
      </c>
      <c r="P724" s="25">
        <f t="shared" si="100"/>
        <v>1.6333333333333335</v>
      </c>
      <c r="Q724" s="25"/>
      <c r="R724" s="25">
        <f t="shared" si="101"/>
        <v>0.59111111111111114</v>
      </c>
      <c r="S724" s="25">
        <f t="shared" si="101"/>
        <v>1.6333333333333335</v>
      </c>
      <c r="T724" s="31"/>
    </row>
    <row r="725" spans="1:20" ht="19.5">
      <c r="A725" s="68">
        <v>11</v>
      </c>
      <c r="B725" s="52" t="s">
        <v>1031</v>
      </c>
      <c r="C725" s="69" t="s">
        <v>1031</v>
      </c>
      <c r="D725" s="69"/>
      <c r="E725" s="69" t="s">
        <v>1048</v>
      </c>
      <c r="F725" s="69"/>
      <c r="G725" s="54">
        <v>179</v>
      </c>
      <c r="H725" s="24">
        <f t="shared" si="95"/>
        <v>6</v>
      </c>
      <c r="I725" s="24">
        <f t="shared" si="96"/>
        <v>5.7200000000000006</v>
      </c>
      <c r="J725" s="24">
        <f t="shared" si="97"/>
        <v>1.5200000000000002</v>
      </c>
      <c r="K725" s="24">
        <f t="shared" si="98"/>
        <v>4.2</v>
      </c>
      <c r="L725" s="25">
        <f t="shared" si="99"/>
        <v>0.50666666666666671</v>
      </c>
      <c r="M725" s="26">
        <f t="shared" si="99"/>
        <v>1.4000000000000001</v>
      </c>
      <c r="N725" s="25"/>
      <c r="O725" s="25">
        <f t="shared" si="100"/>
        <v>0.50666666666666671</v>
      </c>
      <c r="P725" s="25">
        <f t="shared" si="100"/>
        <v>1.4000000000000001</v>
      </c>
      <c r="Q725" s="25"/>
      <c r="R725" s="25">
        <f t="shared" si="101"/>
        <v>0.50666666666666671</v>
      </c>
      <c r="S725" s="25">
        <f t="shared" si="101"/>
        <v>1.4000000000000001</v>
      </c>
      <c r="T725" s="31"/>
    </row>
    <row r="726" spans="1:20" ht="19.5">
      <c r="A726" s="68">
        <v>12</v>
      </c>
      <c r="B726" s="52" t="s">
        <v>1031</v>
      </c>
      <c r="C726" s="69" t="s">
        <v>1049</v>
      </c>
      <c r="D726" s="69"/>
      <c r="E726" s="69" t="s">
        <v>1050</v>
      </c>
      <c r="F726" s="69"/>
      <c r="G726" s="54">
        <v>230</v>
      </c>
      <c r="H726" s="24">
        <f t="shared" si="95"/>
        <v>8</v>
      </c>
      <c r="I726" s="24">
        <f t="shared" si="96"/>
        <v>7.6266666666666669</v>
      </c>
      <c r="J726" s="24">
        <f t="shared" si="97"/>
        <v>2.0266666666666668</v>
      </c>
      <c r="K726" s="24">
        <f t="shared" si="98"/>
        <v>5.6000000000000005</v>
      </c>
      <c r="L726" s="25">
        <f t="shared" si="99"/>
        <v>0.67555555555555558</v>
      </c>
      <c r="M726" s="26">
        <f t="shared" si="99"/>
        <v>1.8666666666666669</v>
      </c>
      <c r="N726" s="25"/>
      <c r="O726" s="25">
        <f t="shared" si="100"/>
        <v>0.67555555555555558</v>
      </c>
      <c r="P726" s="25">
        <f t="shared" si="100"/>
        <v>1.8666666666666669</v>
      </c>
      <c r="Q726" s="25"/>
      <c r="R726" s="25">
        <f t="shared" si="101"/>
        <v>0.67555555555555558</v>
      </c>
      <c r="S726" s="25">
        <f t="shared" si="101"/>
        <v>1.8666666666666669</v>
      </c>
      <c r="T726" s="31"/>
    </row>
    <row r="727" spans="1:20" ht="19.5">
      <c r="A727" s="68">
        <v>13</v>
      </c>
      <c r="B727" s="52" t="s">
        <v>1031</v>
      </c>
      <c r="C727" s="69" t="s">
        <v>1051</v>
      </c>
      <c r="D727" s="69"/>
      <c r="E727" s="69" t="s">
        <v>1052</v>
      </c>
      <c r="F727" s="69"/>
      <c r="G727" s="54">
        <v>156</v>
      </c>
      <c r="H727" s="24">
        <f t="shared" si="95"/>
        <v>6</v>
      </c>
      <c r="I727" s="24">
        <f t="shared" si="96"/>
        <v>5.7200000000000006</v>
      </c>
      <c r="J727" s="24">
        <f t="shared" si="97"/>
        <v>1.5200000000000002</v>
      </c>
      <c r="K727" s="24">
        <f t="shared" si="98"/>
        <v>4.2</v>
      </c>
      <c r="L727" s="25">
        <f t="shared" si="99"/>
        <v>0.50666666666666671</v>
      </c>
      <c r="M727" s="26">
        <f t="shared" si="99"/>
        <v>1.4000000000000001</v>
      </c>
      <c r="N727" s="25"/>
      <c r="O727" s="25">
        <f t="shared" si="100"/>
        <v>0.50666666666666671</v>
      </c>
      <c r="P727" s="25">
        <f t="shared" si="100"/>
        <v>1.4000000000000001</v>
      </c>
      <c r="Q727" s="25"/>
      <c r="R727" s="25">
        <f t="shared" si="101"/>
        <v>0.50666666666666671</v>
      </c>
      <c r="S727" s="25">
        <f t="shared" si="101"/>
        <v>1.4000000000000001</v>
      </c>
      <c r="T727" s="31"/>
    </row>
    <row r="728" spans="1:20" ht="19.5">
      <c r="A728" s="68">
        <v>14</v>
      </c>
      <c r="B728" s="52" t="s">
        <v>1031</v>
      </c>
      <c r="C728" s="69" t="s">
        <v>1053</v>
      </c>
      <c r="D728" s="69"/>
      <c r="E728" s="69" t="s">
        <v>1054</v>
      </c>
      <c r="F728" s="69"/>
      <c r="G728" s="54">
        <v>86</v>
      </c>
      <c r="H728" s="24">
        <f t="shared" si="95"/>
        <v>3</v>
      </c>
      <c r="I728" s="24">
        <f t="shared" si="96"/>
        <v>2.8600000000000003</v>
      </c>
      <c r="J728" s="24">
        <f t="shared" si="97"/>
        <v>0.76000000000000012</v>
      </c>
      <c r="K728" s="24">
        <f t="shared" si="98"/>
        <v>2.1</v>
      </c>
      <c r="L728" s="25">
        <f t="shared" si="99"/>
        <v>0.25333333333333335</v>
      </c>
      <c r="M728" s="26">
        <f t="shared" si="99"/>
        <v>0.70000000000000007</v>
      </c>
      <c r="N728" s="25"/>
      <c r="O728" s="25">
        <f t="shared" si="100"/>
        <v>0.25333333333333335</v>
      </c>
      <c r="P728" s="25">
        <f t="shared" si="100"/>
        <v>0.70000000000000007</v>
      </c>
      <c r="Q728" s="25"/>
      <c r="R728" s="25">
        <f t="shared" si="101"/>
        <v>0.25333333333333335</v>
      </c>
      <c r="S728" s="25">
        <f t="shared" si="101"/>
        <v>0.70000000000000007</v>
      </c>
      <c r="T728" s="31"/>
    </row>
    <row r="729" spans="1:20" ht="19.5">
      <c r="A729" s="68">
        <v>15</v>
      </c>
      <c r="B729" s="52" t="s">
        <v>1031</v>
      </c>
      <c r="C729" s="69" t="s">
        <v>1055</v>
      </c>
      <c r="D729" s="69"/>
      <c r="E729" s="69" t="s">
        <v>1056</v>
      </c>
      <c r="F729" s="69"/>
      <c r="G729" s="54">
        <v>127</v>
      </c>
      <c r="H729" s="24">
        <f t="shared" si="95"/>
        <v>5</v>
      </c>
      <c r="I729" s="24">
        <f t="shared" si="96"/>
        <v>4.7666666666666666</v>
      </c>
      <c r="J729" s="24">
        <f t="shared" si="97"/>
        <v>1.2666666666666666</v>
      </c>
      <c r="K729" s="24">
        <f t="shared" si="98"/>
        <v>3.5</v>
      </c>
      <c r="L729" s="25">
        <f t="shared" si="99"/>
        <v>0.42222222222222222</v>
      </c>
      <c r="M729" s="26">
        <f t="shared" si="99"/>
        <v>1.1666666666666667</v>
      </c>
      <c r="N729" s="25"/>
      <c r="O729" s="25">
        <f t="shared" si="100"/>
        <v>0.42222222222222222</v>
      </c>
      <c r="P729" s="25">
        <f t="shared" si="100"/>
        <v>1.1666666666666667</v>
      </c>
      <c r="Q729" s="25"/>
      <c r="R729" s="25">
        <f t="shared" si="101"/>
        <v>0.42222222222222222</v>
      </c>
      <c r="S729" s="25">
        <f t="shared" si="101"/>
        <v>1.1666666666666667</v>
      </c>
      <c r="T729" s="31"/>
    </row>
    <row r="730" spans="1:20" ht="19.5">
      <c r="A730" s="68">
        <v>16</v>
      </c>
      <c r="B730" s="52" t="s">
        <v>1031</v>
      </c>
      <c r="C730" s="69" t="s">
        <v>1057</v>
      </c>
      <c r="D730" s="69"/>
      <c r="E730" s="69" t="s">
        <v>1058</v>
      </c>
      <c r="F730" s="69"/>
      <c r="G730" s="54">
        <v>90</v>
      </c>
      <c r="H730" s="24">
        <f t="shared" si="95"/>
        <v>3</v>
      </c>
      <c r="I730" s="24">
        <f t="shared" si="96"/>
        <v>2.8600000000000003</v>
      </c>
      <c r="J730" s="24">
        <f t="shared" si="97"/>
        <v>0.76000000000000012</v>
      </c>
      <c r="K730" s="24">
        <f t="shared" si="98"/>
        <v>2.1</v>
      </c>
      <c r="L730" s="25">
        <f t="shared" si="99"/>
        <v>0.25333333333333335</v>
      </c>
      <c r="M730" s="26">
        <f t="shared" si="99"/>
        <v>0.70000000000000007</v>
      </c>
      <c r="N730" s="25"/>
      <c r="O730" s="25">
        <f t="shared" si="100"/>
        <v>0.25333333333333335</v>
      </c>
      <c r="P730" s="25">
        <f t="shared" si="100"/>
        <v>0.70000000000000007</v>
      </c>
      <c r="Q730" s="25"/>
      <c r="R730" s="25">
        <f t="shared" si="101"/>
        <v>0.25333333333333335</v>
      </c>
      <c r="S730" s="25">
        <f t="shared" si="101"/>
        <v>0.70000000000000007</v>
      </c>
      <c r="T730" s="31"/>
    </row>
    <row r="731" spans="1:20" ht="19.5">
      <c r="A731" s="68">
        <v>17</v>
      </c>
      <c r="B731" s="52" t="s">
        <v>1031</v>
      </c>
      <c r="C731" s="69" t="s">
        <v>1059</v>
      </c>
      <c r="D731" s="69"/>
      <c r="E731" s="69" t="s">
        <v>1060</v>
      </c>
      <c r="F731" s="69"/>
      <c r="G731" s="54">
        <v>107</v>
      </c>
      <c r="H731" s="24">
        <f t="shared" si="95"/>
        <v>4</v>
      </c>
      <c r="I731" s="24">
        <f t="shared" si="96"/>
        <v>3.8133333333333335</v>
      </c>
      <c r="J731" s="24">
        <f t="shared" si="97"/>
        <v>1.0133333333333334</v>
      </c>
      <c r="K731" s="24">
        <f t="shared" si="98"/>
        <v>2.8000000000000003</v>
      </c>
      <c r="L731" s="25">
        <f t="shared" si="99"/>
        <v>0.33777777777777779</v>
      </c>
      <c r="M731" s="26">
        <f t="shared" si="99"/>
        <v>0.93333333333333346</v>
      </c>
      <c r="N731" s="25"/>
      <c r="O731" s="25">
        <f t="shared" si="100"/>
        <v>0.33777777777777779</v>
      </c>
      <c r="P731" s="25">
        <f t="shared" si="100"/>
        <v>0.93333333333333346</v>
      </c>
      <c r="Q731" s="25"/>
      <c r="R731" s="25">
        <f t="shared" si="101"/>
        <v>0.33777777777777779</v>
      </c>
      <c r="S731" s="25">
        <f t="shared" si="101"/>
        <v>0.93333333333333346</v>
      </c>
      <c r="T731" s="31"/>
    </row>
    <row r="732" spans="1:20" ht="19.5">
      <c r="A732" s="68">
        <v>18</v>
      </c>
      <c r="B732" s="52" t="s">
        <v>1031</v>
      </c>
      <c r="C732" s="69" t="s">
        <v>1061</v>
      </c>
      <c r="D732" s="69"/>
      <c r="E732" s="69" t="s">
        <v>1062</v>
      </c>
      <c r="F732" s="69"/>
      <c r="G732" s="54">
        <v>136</v>
      </c>
      <c r="H732" s="24">
        <f t="shared" si="95"/>
        <v>5</v>
      </c>
      <c r="I732" s="24">
        <f t="shared" si="96"/>
        <v>4.7666666666666666</v>
      </c>
      <c r="J732" s="24">
        <f t="shared" si="97"/>
        <v>1.2666666666666666</v>
      </c>
      <c r="K732" s="24">
        <f t="shared" si="98"/>
        <v>3.5</v>
      </c>
      <c r="L732" s="25">
        <f t="shared" si="99"/>
        <v>0.42222222222222222</v>
      </c>
      <c r="M732" s="26">
        <f t="shared" si="99"/>
        <v>1.1666666666666667</v>
      </c>
      <c r="N732" s="25"/>
      <c r="O732" s="25">
        <f t="shared" si="100"/>
        <v>0.42222222222222222</v>
      </c>
      <c r="P732" s="25">
        <f t="shared" si="100"/>
        <v>1.1666666666666667</v>
      </c>
      <c r="Q732" s="25"/>
      <c r="R732" s="25">
        <f t="shared" si="101"/>
        <v>0.42222222222222222</v>
      </c>
      <c r="S732" s="25">
        <f t="shared" si="101"/>
        <v>1.1666666666666667</v>
      </c>
      <c r="T732" s="31"/>
    </row>
    <row r="733" spans="1:20" ht="19.5">
      <c r="A733" s="68">
        <v>19</v>
      </c>
      <c r="B733" s="52" t="s">
        <v>1031</v>
      </c>
      <c r="C733" s="69" t="s">
        <v>1063</v>
      </c>
      <c r="D733" s="69"/>
      <c r="E733" s="69" t="s">
        <v>1064</v>
      </c>
      <c r="F733" s="69"/>
      <c r="G733" s="54">
        <v>107</v>
      </c>
      <c r="H733" s="24">
        <f t="shared" si="95"/>
        <v>4</v>
      </c>
      <c r="I733" s="24">
        <f t="shared" si="96"/>
        <v>3.8133333333333335</v>
      </c>
      <c r="J733" s="24">
        <f t="shared" si="97"/>
        <v>1.0133333333333334</v>
      </c>
      <c r="K733" s="24">
        <f t="shared" si="98"/>
        <v>2.8000000000000003</v>
      </c>
      <c r="L733" s="25">
        <f t="shared" si="99"/>
        <v>0.33777777777777779</v>
      </c>
      <c r="M733" s="26">
        <f t="shared" si="99"/>
        <v>0.93333333333333346</v>
      </c>
      <c r="N733" s="25"/>
      <c r="O733" s="25">
        <f t="shared" si="100"/>
        <v>0.33777777777777779</v>
      </c>
      <c r="P733" s="25">
        <f t="shared" si="100"/>
        <v>0.93333333333333346</v>
      </c>
      <c r="Q733" s="25"/>
      <c r="R733" s="25">
        <f t="shared" si="101"/>
        <v>0.33777777777777779</v>
      </c>
      <c r="S733" s="25">
        <f t="shared" si="101"/>
        <v>0.93333333333333346</v>
      </c>
      <c r="T733" s="31"/>
    </row>
    <row r="734" spans="1:20" ht="19.5">
      <c r="A734" s="68">
        <v>20</v>
      </c>
      <c r="B734" s="52" t="s">
        <v>1031</v>
      </c>
      <c r="C734" s="69" t="s">
        <v>465</v>
      </c>
      <c r="D734" s="69"/>
      <c r="E734" s="69" t="s">
        <v>1065</v>
      </c>
      <c r="F734" s="69"/>
      <c r="G734" s="54">
        <v>156</v>
      </c>
      <c r="H734" s="24">
        <f t="shared" si="95"/>
        <v>6</v>
      </c>
      <c r="I734" s="24">
        <f t="shared" si="96"/>
        <v>5.7200000000000006</v>
      </c>
      <c r="J734" s="24">
        <f t="shared" si="97"/>
        <v>1.5200000000000002</v>
      </c>
      <c r="K734" s="24">
        <f t="shared" si="98"/>
        <v>4.2</v>
      </c>
      <c r="L734" s="25">
        <f t="shared" si="99"/>
        <v>0.50666666666666671</v>
      </c>
      <c r="M734" s="26">
        <f t="shared" si="99"/>
        <v>1.4000000000000001</v>
      </c>
      <c r="N734" s="25"/>
      <c r="O734" s="25">
        <f t="shared" si="100"/>
        <v>0.50666666666666671</v>
      </c>
      <c r="P734" s="25">
        <f t="shared" si="100"/>
        <v>1.4000000000000001</v>
      </c>
      <c r="Q734" s="25"/>
      <c r="R734" s="25">
        <f t="shared" si="101"/>
        <v>0.50666666666666671</v>
      </c>
      <c r="S734" s="25">
        <f t="shared" si="101"/>
        <v>1.4000000000000001</v>
      </c>
      <c r="T734" s="31"/>
    </row>
    <row r="735" spans="1:20" ht="19.5">
      <c r="A735" s="68">
        <v>21</v>
      </c>
      <c r="B735" s="52" t="s">
        <v>1031</v>
      </c>
      <c r="C735" s="69" t="s">
        <v>465</v>
      </c>
      <c r="D735" s="69"/>
      <c r="E735" s="69" t="s">
        <v>1066</v>
      </c>
      <c r="F735" s="69"/>
      <c r="G735" s="54">
        <v>143</v>
      </c>
      <c r="H735" s="24">
        <f t="shared" si="95"/>
        <v>5</v>
      </c>
      <c r="I735" s="24">
        <f t="shared" si="96"/>
        <v>4.7666666666666666</v>
      </c>
      <c r="J735" s="24">
        <f t="shared" si="97"/>
        <v>1.2666666666666666</v>
      </c>
      <c r="K735" s="24">
        <f t="shared" si="98"/>
        <v>3.5</v>
      </c>
      <c r="L735" s="25">
        <f t="shared" si="99"/>
        <v>0.42222222222222222</v>
      </c>
      <c r="M735" s="26">
        <f t="shared" si="99"/>
        <v>1.1666666666666667</v>
      </c>
      <c r="N735" s="25"/>
      <c r="O735" s="25">
        <f t="shared" si="100"/>
        <v>0.42222222222222222</v>
      </c>
      <c r="P735" s="25">
        <f t="shared" si="100"/>
        <v>1.1666666666666667</v>
      </c>
      <c r="Q735" s="25"/>
      <c r="R735" s="25">
        <f t="shared" si="101"/>
        <v>0.42222222222222222</v>
      </c>
      <c r="S735" s="25">
        <f t="shared" si="101"/>
        <v>1.1666666666666667</v>
      </c>
      <c r="T735" s="31"/>
    </row>
    <row r="736" spans="1:20" ht="19.5">
      <c r="A736" s="68">
        <v>22</v>
      </c>
      <c r="B736" s="52" t="s">
        <v>1031</v>
      </c>
      <c r="C736" s="69" t="s">
        <v>1067</v>
      </c>
      <c r="D736" s="69"/>
      <c r="E736" s="69" t="s">
        <v>1068</v>
      </c>
      <c r="F736" s="69"/>
      <c r="G736" s="54">
        <v>137</v>
      </c>
      <c r="H736" s="24">
        <f t="shared" si="95"/>
        <v>5</v>
      </c>
      <c r="I736" s="24">
        <f t="shared" si="96"/>
        <v>4.7666666666666666</v>
      </c>
      <c r="J736" s="24">
        <f t="shared" si="97"/>
        <v>1.2666666666666666</v>
      </c>
      <c r="K736" s="24">
        <f t="shared" si="98"/>
        <v>3.5</v>
      </c>
      <c r="L736" s="25">
        <f t="shared" si="99"/>
        <v>0.42222222222222222</v>
      </c>
      <c r="M736" s="26">
        <f t="shared" si="99"/>
        <v>1.1666666666666667</v>
      </c>
      <c r="N736" s="25"/>
      <c r="O736" s="25">
        <f t="shared" si="100"/>
        <v>0.42222222222222222</v>
      </c>
      <c r="P736" s="25">
        <f t="shared" si="100"/>
        <v>1.1666666666666667</v>
      </c>
      <c r="Q736" s="25"/>
      <c r="R736" s="25">
        <f t="shared" si="101"/>
        <v>0.42222222222222222</v>
      </c>
      <c r="S736" s="25">
        <f t="shared" si="101"/>
        <v>1.1666666666666667</v>
      </c>
      <c r="T736" s="31"/>
    </row>
    <row r="737" spans="1:20" ht="19.5">
      <c r="A737" s="68">
        <v>23</v>
      </c>
      <c r="B737" s="52" t="s">
        <v>1031</v>
      </c>
      <c r="C737" s="69" t="s">
        <v>1069</v>
      </c>
      <c r="D737" s="69"/>
      <c r="E737" s="69" t="s">
        <v>1070</v>
      </c>
      <c r="F737" s="69"/>
      <c r="G737" s="54">
        <v>126</v>
      </c>
      <c r="H737" s="24">
        <f t="shared" si="95"/>
        <v>5</v>
      </c>
      <c r="I737" s="24">
        <f t="shared" si="96"/>
        <v>4.7666666666666666</v>
      </c>
      <c r="J737" s="24">
        <f t="shared" si="97"/>
        <v>1.2666666666666666</v>
      </c>
      <c r="K737" s="24">
        <f t="shared" si="98"/>
        <v>3.5</v>
      </c>
      <c r="L737" s="25">
        <f t="shared" si="99"/>
        <v>0.42222222222222222</v>
      </c>
      <c r="M737" s="26">
        <f t="shared" si="99"/>
        <v>1.1666666666666667</v>
      </c>
      <c r="N737" s="25"/>
      <c r="O737" s="25">
        <f t="shared" si="100"/>
        <v>0.42222222222222222</v>
      </c>
      <c r="P737" s="25">
        <f t="shared" si="100"/>
        <v>1.1666666666666667</v>
      </c>
      <c r="Q737" s="25"/>
      <c r="R737" s="25">
        <f t="shared" si="101"/>
        <v>0.42222222222222222</v>
      </c>
      <c r="S737" s="25">
        <f t="shared" si="101"/>
        <v>1.1666666666666667</v>
      </c>
      <c r="T737" s="31"/>
    </row>
    <row r="738" spans="1:20" ht="19.5">
      <c r="A738" s="68">
        <v>24</v>
      </c>
      <c r="B738" s="52" t="s">
        <v>1031</v>
      </c>
      <c r="C738" s="69" t="s">
        <v>1071</v>
      </c>
      <c r="D738" s="69"/>
      <c r="E738" s="69" t="s">
        <v>1072</v>
      </c>
      <c r="F738" s="69"/>
      <c r="G738" s="54">
        <v>123</v>
      </c>
      <c r="H738" s="24">
        <f t="shared" si="95"/>
        <v>4</v>
      </c>
      <c r="I738" s="24">
        <f t="shared" si="96"/>
        <v>3.8133333333333335</v>
      </c>
      <c r="J738" s="24">
        <f t="shared" si="97"/>
        <v>1.0133333333333334</v>
      </c>
      <c r="K738" s="24">
        <f t="shared" si="98"/>
        <v>2.8000000000000003</v>
      </c>
      <c r="L738" s="25">
        <f t="shared" si="99"/>
        <v>0.33777777777777779</v>
      </c>
      <c r="M738" s="26">
        <f t="shared" si="99"/>
        <v>0.93333333333333346</v>
      </c>
      <c r="N738" s="25"/>
      <c r="O738" s="25">
        <f t="shared" si="100"/>
        <v>0.33777777777777779</v>
      </c>
      <c r="P738" s="25">
        <f t="shared" si="100"/>
        <v>0.93333333333333346</v>
      </c>
      <c r="Q738" s="25"/>
      <c r="R738" s="25">
        <f t="shared" si="101"/>
        <v>0.33777777777777779</v>
      </c>
      <c r="S738" s="25">
        <f t="shared" si="101"/>
        <v>0.93333333333333346</v>
      </c>
      <c r="T738" s="31"/>
    </row>
    <row r="739" spans="1:20" ht="19.5">
      <c r="A739" s="68">
        <v>25</v>
      </c>
      <c r="B739" s="52" t="s">
        <v>1031</v>
      </c>
      <c r="C739" s="69" t="s">
        <v>1071</v>
      </c>
      <c r="D739" s="69"/>
      <c r="E739" s="69" t="s">
        <v>1073</v>
      </c>
      <c r="F739" s="69"/>
      <c r="G739" s="54">
        <v>76</v>
      </c>
      <c r="H739" s="24">
        <f t="shared" si="95"/>
        <v>3</v>
      </c>
      <c r="I739" s="24">
        <f t="shared" si="96"/>
        <v>2.8600000000000003</v>
      </c>
      <c r="J739" s="24">
        <f t="shared" si="97"/>
        <v>0.76000000000000012</v>
      </c>
      <c r="K739" s="24">
        <f t="shared" si="98"/>
        <v>2.1</v>
      </c>
      <c r="L739" s="25">
        <f t="shared" si="99"/>
        <v>0.25333333333333335</v>
      </c>
      <c r="M739" s="26">
        <f t="shared" si="99"/>
        <v>0.70000000000000007</v>
      </c>
      <c r="N739" s="25"/>
      <c r="O739" s="25">
        <f t="shared" si="100"/>
        <v>0.25333333333333335</v>
      </c>
      <c r="P739" s="25">
        <f t="shared" si="100"/>
        <v>0.70000000000000007</v>
      </c>
      <c r="Q739" s="25"/>
      <c r="R739" s="25">
        <f t="shared" si="101"/>
        <v>0.25333333333333335</v>
      </c>
      <c r="S739" s="25">
        <f t="shared" si="101"/>
        <v>0.70000000000000007</v>
      </c>
      <c r="T739" s="31"/>
    </row>
    <row r="740" spans="1:20" ht="19.5">
      <c r="A740" s="68">
        <v>26</v>
      </c>
      <c r="B740" s="52" t="s">
        <v>1031</v>
      </c>
      <c r="C740" s="69" t="s">
        <v>1074</v>
      </c>
      <c r="D740" s="69"/>
      <c r="E740" s="69" t="s">
        <v>1075</v>
      </c>
      <c r="F740" s="69"/>
      <c r="G740" s="54">
        <v>57</v>
      </c>
      <c r="H740" s="24">
        <f t="shared" si="95"/>
        <v>2</v>
      </c>
      <c r="I740" s="24">
        <f t="shared" si="96"/>
        <v>1.9066666666666667</v>
      </c>
      <c r="J740" s="24">
        <f t="shared" si="97"/>
        <v>0.50666666666666671</v>
      </c>
      <c r="K740" s="24">
        <f t="shared" si="98"/>
        <v>1.4000000000000001</v>
      </c>
      <c r="L740" s="25">
        <f t="shared" si="99"/>
        <v>0.16888888888888889</v>
      </c>
      <c r="M740" s="26">
        <f t="shared" si="99"/>
        <v>0.46666666666666673</v>
      </c>
      <c r="N740" s="25"/>
      <c r="O740" s="25">
        <f t="shared" si="100"/>
        <v>0.16888888888888889</v>
      </c>
      <c r="P740" s="25">
        <f t="shared" si="100"/>
        <v>0.46666666666666673</v>
      </c>
      <c r="Q740" s="25"/>
      <c r="R740" s="25">
        <f t="shared" si="101"/>
        <v>0.16888888888888889</v>
      </c>
      <c r="S740" s="25">
        <f t="shared" si="101"/>
        <v>0.46666666666666673</v>
      </c>
      <c r="T740" s="31"/>
    </row>
    <row r="741" spans="1:20" ht="19.5">
      <c r="A741" s="68">
        <v>27</v>
      </c>
      <c r="B741" s="52" t="s">
        <v>1031</v>
      </c>
      <c r="C741" s="69" t="s">
        <v>1074</v>
      </c>
      <c r="D741" s="69"/>
      <c r="E741" s="69" t="s">
        <v>1076</v>
      </c>
      <c r="F741" s="69"/>
      <c r="G741" s="54">
        <v>117</v>
      </c>
      <c r="H741" s="24">
        <f t="shared" si="95"/>
        <v>4</v>
      </c>
      <c r="I741" s="24">
        <f t="shared" si="96"/>
        <v>3.8133333333333335</v>
      </c>
      <c r="J741" s="24">
        <f t="shared" si="97"/>
        <v>1.0133333333333334</v>
      </c>
      <c r="K741" s="24">
        <f t="shared" si="98"/>
        <v>2.8000000000000003</v>
      </c>
      <c r="L741" s="25">
        <f t="shared" si="99"/>
        <v>0.33777777777777779</v>
      </c>
      <c r="M741" s="26">
        <f t="shared" si="99"/>
        <v>0.93333333333333346</v>
      </c>
      <c r="N741" s="25"/>
      <c r="O741" s="25">
        <f t="shared" si="100"/>
        <v>0.33777777777777779</v>
      </c>
      <c r="P741" s="25">
        <f t="shared" si="100"/>
        <v>0.93333333333333346</v>
      </c>
      <c r="Q741" s="25"/>
      <c r="R741" s="25">
        <f t="shared" si="101"/>
        <v>0.33777777777777779</v>
      </c>
      <c r="S741" s="25">
        <f t="shared" si="101"/>
        <v>0.93333333333333346</v>
      </c>
      <c r="T741" s="31"/>
    </row>
    <row r="742" spans="1:20" ht="19.5">
      <c r="A742" s="68">
        <v>28</v>
      </c>
      <c r="B742" s="52" t="s">
        <v>1031</v>
      </c>
      <c r="C742" s="69" t="s">
        <v>1077</v>
      </c>
      <c r="D742" s="69"/>
      <c r="E742" s="69" t="s">
        <v>1078</v>
      </c>
      <c r="F742" s="69"/>
      <c r="G742" s="54">
        <v>120</v>
      </c>
      <c r="H742" s="24">
        <f t="shared" si="95"/>
        <v>4</v>
      </c>
      <c r="I742" s="24">
        <f t="shared" si="96"/>
        <v>3.8133333333333335</v>
      </c>
      <c r="J742" s="24">
        <f t="shared" si="97"/>
        <v>1.0133333333333334</v>
      </c>
      <c r="K742" s="24">
        <f t="shared" si="98"/>
        <v>2.8000000000000003</v>
      </c>
      <c r="L742" s="25">
        <f t="shared" si="99"/>
        <v>0.33777777777777779</v>
      </c>
      <c r="M742" s="26">
        <f t="shared" si="99"/>
        <v>0.93333333333333346</v>
      </c>
      <c r="N742" s="25"/>
      <c r="O742" s="25">
        <f t="shared" si="100"/>
        <v>0.33777777777777779</v>
      </c>
      <c r="P742" s="25">
        <f t="shared" si="100"/>
        <v>0.93333333333333346</v>
      </c>
      <c r="Q742" s="25"/>
      <c r="R742" s="25">
        <f t="shared" si="101"/>
        <v>0.33777777777777779</v>
      </c>
      <c r="S742" s="25">
        <f t="shared" si="101"/>
        <v>0.93333333333333346</v>
      </c>
      <c r="T742" s="31"/>
    </row>
    <row r="743" spans="1:20" ht="19.5">
      <c r="A743" s="68">
        <v>29</v>
      </c>
      <c r="B743" s="52" t="s">
        <v>1031</v>
      </c>
      <c r="C743" s="69" t="s">
        <v>1079</v>
      </c>
      <c r="D743" s="69"/>
      <c r="E743" s="69" t="s">
        <v>1080</v>
      </c>
      <c r="F743" s="69"/>
      <c r="G743" s="54">
        <v>104</v>
      </c>
      <c r="H743" s="24">
        <f t="shared" si="95"/>
        <v>4</v>
      </c>
      <c r="I743" s="24">
        <f t="shared" si="96"/>
        <v>3.8133333333333335</v>
      </c>
      <c r="J743" s="24">
        <f t="shared" si="97"/>
        <v>1.0133333333333334</v>
      </c>
      <c r="K743" s="24">
        <f t="shared" si="98"/>
        <v>2.8000000000000003</v>
      </c>
      <c r="L743" s="25">
        <f t="shared" si="99"/>
        <v>0.33777777777777779</v>
      </c>
      <c r="M743" s="26">
        <f t="shared" si="99"/>
        <v>0.93333333333333346</v>
      </c>
      <c r="N743" s="25"/>
      <c r="O743" s="25">
        <f t="shared" si="100"/>
        <v>0.33777777777777779</v>
      </c>
      <c r="P743" s="25">
        <f t="shared" si="100"/>
        <v>0.93333333333333346</v>
      </c>
      <c r="Q743" s="25"/>
      <c r="R743" s="25">
        <f t="shared" si="101"/>
        <v>0.33777777777777779</v>
      </c>
      <c r="S743" s="25">
        <f t="shared" si="101"/>
        <v>0.93333333333333346</v>
      </c>
      <c r="T743" s="31"/>
    </row>
    <row r="744" spans="1:20" ht="19.5">
      <c r="A744" s="68">
        <v>30</v>
      </c>
      <c r="B744" s="52" t="s">
        <v>1031</v>
      </c>
      <c r="C744" s="69" t="s">
        <v>1079</v>
      </c>
      <c r="D744" s="69"/>
      <c r="E744" s="69" t="s">
        <v>1081</v>
      </c>
      <c r="F744" s="69"/>
      <c r="G744" s="54">
        <v>52</v>
      </c>
      <c r="H744" s="24">
        <f t="shared" si="95"/>
        <v>2</v>
      </c>
      <c r="I744" s="24">
        <f t="shared" si="96"/>
        <v>1.9066666666666667</v>
      </c>
      <c r="J744" s="24">
        <f t="shared" si="97"/>
        <v>0.50666666666666671</v>
      </c>
      <c r="K744" s="24">
        <f t="shared" si="98"/>
        <v>1.4000000000000001</v>
      </c>
      <c r="L744" s="25">
        <f t="shared" si="99"/>
        <v>0.16888888888888889</v>
      </c>
      <c r="M744" s="26">
        <f t="shared" si="99"/>
        <v>0.46666666666666673</v>
      </c>
      <c r="N744" s="25"/>
      <c r="O744" s="25">
        <f t="shared" si="100"/>
        <v>0.16888888888888889</v>
      </c>
      <c r="P744" s="25">
        <f t="shared" si="100"/>
        <v>0.46666666666666673</v>
      </c>
      <c r="Q744" s="25"/>
      <c r="R744" s="25">
        <f t="shared" si="101"/>
        <v>0.16888888888888889</v>
      </c>
      <c r="S744" s="25">
        <f t="shared" si="101"/>
        <v>0.46666666666666673</v>
      </c>
      <c r="T744" s="31"/>
    </row>
    <row r="745" spans="1:20" ht="19.5">
      <c r="A745" s="68">
        <v>31</v>
      </c>
      <c r="B745" s="52" t="s">
        <v>1031</v>
      </c>
      <c r="C745" s="69" t="s">
        <v>1082</v>
      </c>
      <c r="D745" s="69"/>
      <c r="E745" s="69" t="s">
        <v>1083</v>
      </c>
      <c r="F745" s="69"/>
      <c r="G745" s="54">
        <v>124</v>
      </c>
      <c r="H745" s="24">
        <f t="shared" si="95"/>
        <v>4</v>
      </c>
      <c r="I745" s="24">
        <f t="shared" si="96"/>
        <v>3.8133333333333335</v>
      </c>
      <c r="J745" s="24">
        <f t="shared" si="97"/>
        <v>1.0133333333333334</v>
      </c>
      <c r="K745" s="24">
        <f t="shared" si="98"/>
        <v>2.8000000000000003</v>
      </c>
      <c r="L745" s="25">
        <f t="shared" si="99"/>
        <v>0.33777777777777779</v>
      </c>
      <c r="M745" s="26">
        <f t="shared" si="99"/>
        <v>0.93333333333333346</v>
      </c>
      <c r="N745" s="25"/>
      <c r="O745" s="25">
        <f t="shared" si="100"/>
        <v>0.33777777777777779</v>
      </c>
      <c r="P745" s="25">
        <f t="shared" si="100"/>
        <v>0.93333333333333346</v>
      </c>
      <c r="Q745" s="25"/>
      <c r="R745" s="25">
        <f t="shared" si="101"/>
        <v>0.33777777777777779</v>
      </c>
      <c r="S745" s="25">
        <f t="shared" si="101"/>
        <v>0.93333333333333346</v>
      </c>
      <c r="T745" s="31"/>
    </row>
    <row r="746" spans="1:20" ht="19.5">
      <c r="A746" s="68">
        <v>32</v>
      </c>
      <c r="B746" s="52" t="s">
        <v>1031</v>
      </c>
      <c r="C746" s="69" t="s">
        <v>1084</v>
      </c>
      <c r="D746" s="69"/>
      <c r="E746" s="69" t="s">
        <v>1085</v>
      </c>
      <c r="F746" s="69"/>
      <c r="G746" s="54">
        <v>103</v>
      </c>
      <c r="H746" s="24">
        <f t="shared" si="95"/>
        <v>4</v>
      </c>
      <c r="I746" s="24">
        <f t="shared" si="96"/>
        <v>3.8133333333333335</v>
      </c>
      <c r="J746" s="24">
        <f t="shared" si="97"/>
        <v>1.0133333333333334</v>
      </c>
      <c r="K746" s="24">
        <f t="shared" si="98"/>
        <v>2.8000000000000003</v>
      </c>
      <c r="L746" s="25">
        <f t="shared" si="99"/>
        <v>0.33777777777777779</v>
      </c>
      <c r="M746" s="26">
        <f t="shared" si="99"/>
        <v>0.93333333333333346</v>
      </c>
      <c r="N746" s="25"/>
      <c r="O746" s="25">
        <f t="shared" si="100"/>
        <v>0.33777777777777779</v>
      </c>
      <c r="P746" s="25">
        <f t="shared" si="100"/>
        <v>0.93333333333333346</v>
      </c>
      <c r="Q746" s="25"/>
      <c r="R746" s="25">
        <f t="shared" si="101"/>
        <v>0.33777777777777779</v>
      </c>
      <c r="S746" s="25">
        <f t="shared" si="101"/>
        <v>0.93333333333333346</v>
      </c>
      <c r="T746" s="31"/>
    </row>
    <row r="747" spans="1:20" ht="19.5">
      <c r="A747" s="68">
        <v>33</v>
      </c>
      <c r="B747" s="52" t="s">
        <v>1031</v>
      </c>
      <c r="C747" s="69" t="s">
        <v>1086</v>
      </c>
      <c r="D747" s="69"/>
      <c r="E747" s="69" t="s">
        <v>1087</v>
      </c>
      <c r="F747" s="69"/>
      <c r="G747" s="54">
        <v>112</v>
      </c>
      <c r="H747" s="24">
        <f t="shared" si="95"/>
        <v>4</v>
      </c>
      <c r="I747" s="24">
        <f t="shared" si="96"/>
        <v>3.8133333333333335</v>
      </c>
      <c r="J747" s="24">
        <f t="shared" si="97"/>
        <v>1.0133333333333334</v>
      </c>
      <c r="K747" s="24">
        <f t="shared" si="98"/>
        <v>2.8000000000000003</v>
      </c>
      <c r="L747" s="25">
        <f t="shared" si="99"/>
        <v>0.33777777777777779</v>
      </c>
      <c r="M747" s="26">
        <f t="shared" si="99"/>
        <v>0.93333333333333346</v>
      </c>
      <c r="N747" s="25"/>
      <c r="O747" s="25">
        <f t="shared" si="100"/>
        <v>0.33777777777777779</v>
      </c>
      <c r="P747" s="25">
        <f t="shared" si="100"/>
        <v>0.93333333333333346</v>
      </c>
      <c r="Q747" s="25"/>
      <c r="R747" s="25">
        <f t="shared" si="101"/>
        <v>0.33777777777777779</v>
      </c>
      <c r="S747" s="25">
        <f t="shared" si="101"/>
        <v>0.93333333333333346</v>
      </c>
      <c r="T747" s="31"/>
    </row>
    <row r="748" spans="1:20" ht="19.5">
      <c r="A748" s="68">
        <v>34</v>
      </c>
      <c r="B748" s="52" t="s">
        <v>1031</v>
      </c>
      <c r="C748" s="69" t="s">
        <v>1088</v>
      </c>
      <c r="D748" s="69"/>
      <c r="E748" s="69" t="s">
        <v>1089</v>
      </c>
      <c r="F748" s="69"/>
      <c r="G748" s="54">
        <v>198</v>
      </c>
      <c r="H748" s="24">
        <f t="shared" si="95"/>
        <v>7</v>
      </c>
      <c r="I748" s="24">
        <f t="shared" si="96"/>
        <v>6.6733333333333338</v>
      </c>
      <c r="J748" s="24">
        <f t="shared" si="97"/>
        <v>1.7733333333333334</v>
      </c>
      <c r="K748" s="24">
        <f t="shared" si="98"/>
        <v>4.9000000000000004</v>
      </c>
      <c r="L748" s="25">
        <f t="shared" si="99"/>
        <v>0.59111111111111114</v>
      </c>
      <c r="M748" s="26">
        <f t="shared" si="99"/>
        <v>1.6333333333333335</v>
      </c>
      <c r="N748" s="25"/>
      <c r="O748" s="25">
        <f t="shared" si="100"/>
        <v>0.59111111111111114</v>
      </c>
      <c r="P748" s="25">
        <f t="shared" si="100"/>
        <v>1.6333333333333335</v>
      </c>
      <c r="Q748" s="25"/>
      <c r="R748" s="25">
        <f t="shared" si="101"/>
        <v>0.59111111111111114</v>
      </c>
      <c r="S748" s="25">
        <f t="shared" si="101"/>
        <v>1.6333333333333335</v>
      </c>
      <c r="T748" s="31"/>
    </row>
    <row r="749" spans="1:20" ht="19.5">
      <c r="A749" s="68">
        <v>35</v>
      </c>
      <c r="B749" s="52" t="s">
        <v>1031</v>
      </c>
      <c r="C749" s="69" t="s">
        <v>1090</v>
      </c>
      <c r="D749" s="69"/>
      <c r="E749" s="69" t="s">
        <v>1091</v>
      </c>
      <c r="F749" s="69"/>
      <c r="G749" s="54">
        <v>166</v>
      </c>
      <c r="H749" s="24">
        <f t="shared" si="95"/>
        <v>6</v>
      </c>
      <c r="I749" s="24">
        <f t="shared" si="96"/>
        <v>5.7200000000000006</v>
      </c>
      <c r="J749" s="24">
        <f t="shared" si="97"/>
        <v>1.5200000000000002</v>
      </c>
      <c r="K749" s="24">
        <f t="shared" si="98"/>
        <v>4.2</v>
      </c>
      <c r="L749" s="25">
        <f t="shared" si="99"/>
        <v>0.50666666666666671</v>
      </c>
      <c r="M749" s="26">
        <f t="shared" si="99"/>
        <v>1.4000000000000001</v>
      </c>
      <c r="N749" s="25"/>
      <c r="O749" s="25">
        <f t="shared" si="100"/>
        <v>0.50666666666666671</v>
      </c>
      <c r="P749" s="25">
        <f t="shared" si="100"/>
        <v>1.4000000000000001</v>
      </c>
      <c r="Q749" s="25"/>
      <c r="R749" s="25">
        <f t="shared" si="101"/>
        <v>0.50666666666666671</v>
      </c>
      <c r="S749" s="25">
        <f t="shared" si="101"/>
        <v>1.4000000000000001</v>
      </c>
      <c r="T749" s="31"/>
    </row>
    <row r="750" spans="1:20" ht="19.5">
      <c r="A750" s="68">
        <v>36</v>
      </c>
      <c r="B750" s="52" t="s">
        <v>1031</v>
      </c>
      <c r="C750" s="69" t="s">
        <v>1090</v>
      </c>
      <c r="D750" s="69"/>
      <c r="E750" s="69" t="s">
        <v>1092</v>
      </c>
      <c r="F750" s="69"/>
      <c r="G750" s="54">
        <v>110</v>
      </c>
      <c r="H750" s="24">
        <f t="shared" si="95"/>
        <v>4</v>
      </c>
      <c r="I750" s="24">
        <f t="shared" si="96"/>
        <v>3.8133333333333335</v>
      </c>
      <c r="J750" s="24">
        <f t="shared" si="97"/>
        <v>1.0133333333333334</v>
      </c>
      <c r="K750" s="24">
        <f t="shared" si="98"/>
        <v>2.8000000000000003</v>
      </c>
      <c r="L750" s="25">
        <f t="shared" si="99"/>
        <v>0.33777777777777779</v>
      </c>
      <c r="M750" s="26">
        <f t="shared" si="99"/>
        <v>0.93333333333333346</v>
      </c>
      <c r="N750" s="25"/>
      <c r="O750" s="25">
        <f t="shared" si="100"/>
        <v>0.33777777777777779</v>
      </c>
      <c r="P750" s="25">
        <f t="shared" si="100"/>
        <v>0.93333333333333346</v>
      </c>
      <c r="Q750" s="25"/>
      <c r="R750" s="25">
        <f t="shared" si="101"/>
        <v>0.33777777777777779</v>
      </c>
      <c r="S750" s="25">
        <f t="shared" si="101"/>
        <v>0.93333333333333346</v>
      </c>
      <c r="T750" s="31"/>
    </row>
    <row r="751" spans="1:20" ht="19.5">
      <c r="A751" s="68">
        <v>37</v>
      </c>
      <c r="B751" s="52" t="s">
        <v>1031</v>
      </c>
      <c r="C751" s="69" t="s">
        <v>1093</v>
      </c>
      <c r="D751" s="69"/>
      <c r="E751" s="69" t="s">
        <v>1094</v>
      </c>
      <c r="F751" s="69"/>
      <c r="G751" s="54">
        <v>300</v>
      </c>
      <c r="H751" s="24">
        <f t="shared" si="95"/>
        <v>11</v>
      </c>
      <c r="I751" s="24">
        <f t="shared" si="96"/>
        <v>10.486666666666666</v>
      </c>
      <c r="J751" s="24">
        <f t="shared" si="97"/>
        <v>2.7866666666666666</v>
      </c>
      <c r="K751" s="24">
        <f t="shared" si="98"/>
        <v>7.7</v>
      </c>
      <c r="L751" s="25">
        <f t="shared" si="99"/>
        <v>0.92888888888888888</v>
      </c>
      <c r="M751" s="26">
        <f t="shared" si="99"/>
        <v>2.5666666666666669</v>
      </c>
      <c r="N751" s="25"/>
      <c r="O751" s="25">
        <f t="shared" si="100"/>
        <v>0.92888888888888888</v>
      </c>
      <c r="P751" s="25">
        <f t="shared" si="100"/>
        <v>2.5666666666666669</v>
      </c>
      <c r="Q751" s="25"/>
      <c r="R751" s="25">
        <f t="shared" si="101"/>
        <v>0.92888888888888888</v>
      </c>
      <c r="S751" s="25">
        <f t="shared" si="101"/>
        <v>2.5666666666666669</v>
      </c>
      <c r="T751" s="31"/>
    </row>
    <row r="752" spans="1:20" ht="19.5">
      <c r="A752" s="68">
        <v>38</v>
      </c>
      <c r="B752" s="52" t="s">
        <v>1031</v>
      </c>
      <c r="C752" s="69" t="s">
        <v>1095</v>
      </c>
      <c r="D752" s="69"/>
      <c r="E752" s="69" t="s">
        <v>1096</v>
      </c>
      <c r="F752" s="69"/>
      <c r="G752" s="54">
        <v>150</v>
      </c>
      <c r="H752" s="24">
        <f t="shared" si="95"/>
        <v>5</v>
      </c>
      <c r="I752" s="24">
        <f t="shared" si="96"/>
        <v>4.7666666666666666</v>
      </c>
      <c r="J752" s="24">
        <f t="shared" si="97"/>
        <v>1.2666666666666666</v>
      </c>
      <c r="K752" s="24">
        <f t="shared" si="98"/>
        <v>3.5</v>
      </c>
      <c r="L752" s="25">
        <f t="shared" si="99"/>
        <v>0.42222222222222222</v>
      </c>
      <c r="M752" s="26">
        <f t="shared" si="99"/>
        <v>1.1666666666666667</v>
      </c>
      <c r="N752" s="25"/>
      <c r="O752" s="25">
        <f t="shared" si="100"/>
        <v>0.42222222222222222</v>
      </c>
      <c r="P752" s="25">
        <f t="shared" si="100"/>
        <v>1.1666666666666667</v>
      </c>
      <c r="Q752" s="25"/>
      <c r="R752" s="25">
        <f t="shared" si="101"/>
        <v>0.42222222222222222</v>
      </c>
      <c r="S752" s="25">
        <f t="shared" si="101"/>
        <v>1.1666666666666667</v>
      </c>
      <c r="T752" s="31"/>
    </row>
    <row r="753" spans="1:20" ht="19.5">
      <c r="A753" s="68">
        <v>39</v>
      </c>
      <c r="B753" s="52" t="s">
        <v>1031</v>
      </c>
      <c r="C753" s="69" t="s">
        <v>1097</v>
      </c>
      <c r="D753" s="69"/>
      <c r="E753" s="69" t="s">
        <v>1098</v>
      </c>
      <c r="F753" s="69"/>
      <c r="G753" s="54">
        <v>112</v>
      </c>
      <c r="H753" s="24">
        <f t="shared" si="95"/>
        <v>4</v>
      </c>
      <c r="I753" s="24">
        <f t="shared" si="96"/>
        <v>3.8133333333333335</v>
      </c>
      <c r="J753" s="24">
        <f t="shared" si="97"/>
        <v>1.0133333333333334</v>
      </c>
      <c r="K753" s="24">
        <f t="shared" si="98"/>
        <v>2.8000000000000003</v>
      </c>
      <c r="L753" s="25">
        <f t="shared" si="99"/>
        <v>0.33777777777777779</v>
      </c>
      <c r="M753" s="26">
        <f t="shared" si="99"/>
        <v>0.93333333333333346</v>
      </c>
      <c r="N753" s="25"/>
      <c r="O753" s="25">
        <f t="shared" si="100"/>
        <v>0.33777777777777779</v>
      </c>
      <c r="P753" s="25">
        <f t="shared" si="100"/>
        <v>0.93333333333333346</v>
      </c>
      <c r="Q753" s="25"/>
      <c r="R753" s="25">
        <f t="shared" si="101"/>
        <v>0.33777777777777779</v>
      </c>
      <c r="S753" s="25">
        <f t="shared" si="101"/>
        <v>0.93333333333333346</v>
      </c>
      <c r="T753" s="31"/>
    </row>
    <row r="754" spans="1:20" ht="19.5">
      <c r="A754" s="68">
        <v>40</v>
      </c>
      <c r="B754" s="52" t="s">
        <v>1031</v>
      </c>
      <c r="C754" s="69" t="s">
        <v>1099</v>
      </c>
      <c r="D754" s="69"/>
      <c r="E754" s="69" t="s">
        <v>1100</v>
      </c>
      <c r="F754" s="69"/>
      <c r="G754" s="54">
        <v>284</v>
      </c>
      <c r="H754" s="24">
        <f t="shared" si="95"/>
        <v>10</v>
      </c>
      <c r="I754" s="24">
        <f t="shared" si="96"/>
        <v>9.5333333333333332</v>
      </c>
      <c r="J754" s="24">
        <f t="shared" si="97"/>
        <v>2.5333333333333332</v>
      </c>
      <c r="K754" s="24">
        <f t="shared" si="98"/>
        <v>7</v>
      </c>
      <c r="L754" s="25">
        <f t="shared" si="99"/>
        <v>0.84444444444444444</v>
      </c>
      <c r="M754" s="26">
        <f t="shared" si="99"/>
        <v>2.3333333333333335</v>
      </c>
      <c r="N754" s="25"/>
      <c r="O754" s="25">
        <f t="shared" si="100"/>
        <v>0.84444444444444444</v>
      </c>
      <c r="P754" s="25">
        <f t="shared" si="100"/>
        <v>2.3333333333333335</v>
      </c>
      <c r="Q754" s="25"/>
      <c r="R754" s="25">
        <f t="shared" si="101"/>
        <v>0.84444444444444444</v>
      </c>
      <c r="S754" s="25">
        <f t="shared" si="101"/>
        <v>2.3333333333333335</v>
      </c>
      <c r="T754" s="31"/>
    </row>
    <row r="755" spans="1:20" ht="19.5">
      <c r="A755" s="68">
        <v>41</v>
      </c>
      <c r="B755" s="52" t="s">
        <v>1031</v>
      </c>
      <c r="C755" s="69" t="s">
        <v>1099</v>
      </c>
      <c r="D755" s="69"/>
      <c r="E755" s="69" t="s">
        <v>1101</v>
      </c>
      <c r="F755" s="69"/>
      <c r="G755" s="54">
        <v>143</v>
      </c>
      <c r="H755" s="24">
        <f t="shared" si="95"/>
        <v>5</v>
      </c>
      <c r="I755" s="24">
        <f t="shared" si="96"/>
        <v>4.7666666666666666</v>
      </c>
      <c r="J755" s="24">
        <f t="shared" si="97"/>
        <v>1.2666666666666666</v>
      </c>
      <c r="K755" s="24">
        <f t="shared" si="98"/>
        <v>3.5</v>
      </c>
      <c r="L755" s="25">
        <f t="shared" si="99"/>
        <v>0.42222222222222222</v>
      </c>
      <c r="M755" s="26">
        <f t="shared" si="99"/>
        <v>1.1666666666666667</v>
      </c>
      <c r="N755" s="25"/>
      <c r="O755" s="25">
        <f t="shared" si="100"/>
        <v>0.42222222222222222</v>
      </c>
      <c r="P755" s="25">
        <f t="shared" si="100"/>
        <v>1.1666666666666667</v>
      </c>
      <c r="Q755" s="25"/>
      <c r="R755" s="25">
        <f t="shared" si="101"/>
        <v>0.42222222222222222</v>
      </c>
      <c r="S755" s="25">
        <f t="shared" si="101"/>
        <v>1.1666666666666667</v>
      </c>
      <c r="T755" s="31"/>
    </row>
    <row r="756" spans="1:20" ht="19.5">
      <c r="A756" s="68">
        <v>42</v>
      </c>
      <c r="B756" s="52" t="s">
        <v>1031</v>
      </c>
      <c r="C756" s="69" t="s">
        <v>1102</v>
      </c>
      <c r="D756" s="69"/>
      <c r="E756" s="69" t="s">
        <v>1103</v>
      </c>
      <c r="F756" s="69"/>
      <c r="G756" s="54">
        <v>118</v>
      </c>
      <c r="H756" s="24">
        <f t="shared" si="95"/>
        <v>4</v>
      </c>
      <c r="I756" s="24">
        <f t="shared" si="96"/>
        <v>3.8133333333333335</v>
      </c>
      <c r="J756" s="24">
        <f t="shared" si="97"/>
        <v>1.0133333333333334</v>
      </c>
      <c r="K756" s="24">
        <f t="shared" si="98"/>
        <v>2.8000000000000003</v>
      </c>
      <c r="L756" s="25">
        <f t="shared" si="99"/>
        <v>0.33777777777777779</v>
      </c>
      <c r="M756" s="26">
        <f t="shared" si="99"/>
        <v>0.93333333333333346</v>
      </c>
      <c r="N756" s="25"/>
      <c r="O756" s="25">
        <f t="shared" si="100"/>
        <v>0.33777777777777779</v>
      </c>
      <c r="P756" s="25">
        <f t="shared" si="100"/>
        <v>0.93333333333333346</v>
      </c>
      <c r="Q756" s="25"/>
      <c r="R756" s="25">
        <f t="shared" si="101"/>
        <v>0.33777777777777779</v>
      </c>
      <c r="S756" s="25">
        <f t="shared" si="101"/>
        <v>0.93333333333333346</v>
      </c>
      <c r="T756" s="31"/>
    </row>
    <row r="757" spans="1:20" ht="19.5">
      <c r="A757" s="68">
        <v>43</v>
      </c>
      <c r="B757" s="52" t="s">
        <v>1031</v>
      </c>
      <c r="C757" s="69" t="s">
        <v>1104</v>
      </c>
      <c r="D757" s="69"/>
      <c r="E757" s="69" t="s">
        <v>1105</v>
      </c>
      <c r="F757" s="69"/>
      <c r="G757" s="54">
        <v>193</v>
      </c>
      <c r="H757" s="24">
        <f t="shared" si="95"/>
        <v>7</v>
      </c>
      <c r="I757" s="24">
        <f t="shared" si="96"/>
        <v>6.6733333333333338</v>
      </c>
      <c r="J757" s="24">
        <f t="shared" si="97"/>
        <v>1.7733333333333334</v>
      </c>
      <c r="K757" s="24">
        <f t="shared" si="98"/>
        <v>4.9000000000000004</v>
      </c>
      <c r="L757" s="25">
        <f t="shared" si="99"/>
        <v>0.59111111111111114</v>
      </c>
      <c r="M757" s="26">
        <f t="shared" si="99"/>
        <v>1.6333333333333335</v>
      </c>
      <c r="N757" s="25"/>
      <c r="O757" s="25">
        <f t="shared" si="100"/>
        <v>0.59111111111111114</v>
      </c>
      <c r="P757" s="25">
        <f t="shared" si="100"/>
        <v>1.6333333333333335</v>
      </c>
      <c r="Q757" s="25"/>
      <c r="R757" s="25">
        <f t="shared" si="101"/>
        <v>0.59111111111111114</v>
      </c>
      <c r="S757" s="25">
        <f t="shared" si="101"/>
        <v>1.6333333333333335</v>
      </c>
      <c r="T757" s="31"/>
    </row>
    <row r="758" spans="1:20" ht="19.5">
      <c r="A758" s="68">
        <v>44</v>
      </c>
      <c r="B758" s="52" t="s">
        <v>1031</v>
      </c>
      <c r="C758" s="69" t="s">
        <v>1106</v>
      </c>
      <c r="D758" s="69"/>
      <c r="E758" s="69" t="s">
        <v>1107</v>
      </c>
      <c r="F758" s="69"/>
      <c r="G758" s="54">
        <v>134</v>
      </c>
      <c r="H758" s="24">
        <f t="shared" si="95"/>
        <v>5</v>
      </c>
      <c r="I758" s="24">
        <f t="shared" si="96"/>
        <v>4.7666666666666666</v>
      </c>
      <c r="J758" s="24">
        <f t="shared" si="97"/>
        <v>1.2666666666666666</v>
      </c>
      <c r="K758" s="24">
        <f t="shared" si="98"/>
        <v>3.5</v>
      </c>
      <c r="L758" s="25">
        <f t="shared" si="99"/>
        <v>0.42222222222222222</v>
      </c>
      <c r="M758" s="26">
        <f t="shared" si="99"/>
        <v>1.1666666666666667</v>
      </c>
      <c r="N758" s="25"/>
      <c r="O758" s="25">
        <f t="shared" si="100"/>
        <v>0.42222222222222222</v>
      </c>
      <c r="P758" s="25">
        <f t="shared" si="100"/>
        <v>1.1666666666666667</v>
      </c>
      <c r="Q758" s="25"/>
      <c r="R758" s="25">
        <f t="shared" si="101"/>
        <v>0.42222222222222222</v>
      </c>
      <c r="S758" s="25">
        <f t="shared" si="101"/>
        <v>1.1666666666666667</v>
      </c>
      <c r="T758" s="31"/>
    </row>
    <row r="759" spans="1:20" ht="19.5">
      <c r="A759" s="68">
        <v>45</v>
      </c>
      <c r="B759" s="52" t="s">
        <v>1031</v>
      </c>
      <c r="C759" s="69" t="s">
        <v>1108</v>
      </c>
      <c r="D759" s="69"/>
      <c r="E759" s="69" t="s">
        <v>1109</v>
      </c>
      <c r="F759" s="69"/>
      <c r="G759" s="54">
        <v>155</v>
      </c>
      <c r="H759" s="24">
        <f t="shared" si="95"/>
        <v>6</v>
      </c>
      <c r="I759" s="24">
        <f t="shared" si="96"/>
        <v>5.7200000000000006</v>
      </c>
      <c r="J759" s="24">
        <f t="shared" si="97"/>
        <v>1.5200000000000002</v>
      </c>
      <c r="K759" s="24">
        <f t="shared" si="98"/>
        <v>4.2</v>
      </c>
      <c r="L759" s="25">
        <f t="shared" si="99"/>
        <v>0.50666666666666671</v>
      </c>
      <c r="M759" s="26">
        <f t="shared" si="99"/>
        <v>1.4000000000000001</v>
      </c>
      <c r="N759" s="25"/>
      <c r="O759" s="25">
        <f t="shared" si="100"/>
        <v>0.50666666666666671</v>
      </c>
      <c r="P759" s="25">
        <f t="shared" si="100"/>
        <v>1.4000000000000001</v>
      </c>
      <c r="Q759" s="25"/>
      <c r="R759" s="25">
        <f t="shared" si="101"/>
        <v>0.50666666666666671</v>
      </c>
      <c r="S759" s="25">
        <f t="shared" si="101"/>
        <v>1.4000000000000001</v>
      </c>
      <c r="T759" s="31"/>
    </row>
    <row r="760" spans="1:20" ht="19.5">
      <c r="A760" s="68">
        <v>46</v>
      </c>
      <c r="B760" s="52" t="s">
        <v>1031</v>
      </c>
      <c r="C760" s="69" t="s">
        <v>1108</v>
      </c>
      <c r="D760" s="69"/>
      <c r="E760" s="69" t="s">
        <v>1110</v>
      </c>
      <c r="F760" s="69"/>
      <c r="G760" s="54">
        <v>90</v>
      </c>
      <c r="H760" s="24">
        <f t="shared" si="95"/>
        <v>3</v>
      </c>
      <c r="I760" s="24">
        <f t="shared" si="96"/>
        <v>2.8600000000000003</v>
      </c>
      <c r="J760" s="24">
        <f t="shared" si="97"/>
        <v>0.76000000000000012</v>
      </c>
      <c r="K760" s="24">
        <f t="shared" si="98"/>
        <v>2.1</v>
      </c>
      <c r="L760" s="25">
        <f t="shared" si="99"/>
        <v>0.25333333333333335</v>
      </c>
      <c r="M760" s="26">
        <f t="shared" si="99"/>
        <v>0.70000000000000007</v>
      </c>
      <c r="N760" s="25"/>
      <c r="O760" s="25">
        <f t="shared" si="100"/>
        <v>0.25333333333333335</v>
      </c>
      <c r="P760" s="25">
        <f t="shared" si="100"/>
        <v>0.70000000000000007</v>
      </c>
      <c r="Q760" s="25"/>
      <c r="R760" s="25">
        <f t="shared" si="101"/>
        <v>0.25333333333333335</v>
      </c>
      <c r="S760" s="25">
        <f t="shared" si="101"/>
        <v>0.70000000000000007</v>
      </c>
      <c r="T760" s="31"/>
    </row>
    <row r="761" spans="1:20" ht="19.5">
      <c r="A761" s="68">
        <v>47</v>
      </c>
      <c r="B761" s="52" t="s">
        <v>1031</v>
      </c>
      <c r="C761" s="69" t="s">
        <v>1111</v>
      </c>
      <c r="D761" s="69"/>
      <c r="E761" s="69" t="s">
        <v>1112</v>
      </c>
      <c r="F761" s="69"/>
      <c r="G761" s="54">
        <v>195</v>
      </c>
      <c r="H761" s="24">
        <f t="shared" si="95"/>
        <v>7</v>
      </c>
      <c r="I761" s="24">
        <f t="shared" si="96"/>
        <v>6.6733333333333338</v>
      </c>
      <c r="J761" s="24">
        <f t="shared" si="97"/>
        <v>1.7733333333333334</v>
      </c>
      <c r="K761" s="24">
        <f t="shared" si="98"/>
        <v>4.9000000000000004</v>
      </c>
      <c r="L761" s="25">
        <f t="shared" si="99"/>
        <v>0.59111111111111114</v>
      </c>
      <c r="M761" s="26">
        <f t="shared" si="99"/>
        <v>1.6333333333333335</v>
      </c>
      <c r="N761" s="25"/>
      <c r="O761" s="25">
        <f t="shared" si="100"/>
        <v>0.59111111111111114</v>
      </c>
      <c r="P761" s="25">
        <f t="shared" si="100"/>
        <v>1.6333333333333335</v>
      </c>
      <c r="Q761" s="25"/>
      <c r="R761" s="25">
        <f t="shared" si="101"/>
        <v>0.59111111111111114</v>
      </c>
      <c r="S761" s="25">
        <f t="shared" si="101"/>
        <v>1.6333333333333335</v>
      </c>
      <c r="T761" s="31"/>
    </row>
    <row r="762" spans="1:20" ht="19.5">
      <c r="A762" s="68">
        <v>48</v>
      </c>
      <c r="B762" s="52" t="s">
        <v>1031</v>
      </c>
      <c r="C762" s="69" t="s">
        <v>1113</v>
      </c>
      <c r="D762" s="69"/>
      <c r="E762" s="69" t="s">
        <v>1114</v>
      </c>
      <c r="F762" s="69"/>
      <c r="G762" s="54">
        <v>155</v>
      </c>
      <c r="H762" s="24">
        <f t="shared" si="95"/>
        <v>6</v>
      </c>
      <c r="I762" s="24">
        <f t="shared" si="96"/>
        <v>5.7200000000000006</v>
      </c>
      <c r="J762" s="24">
        <f t="shared" si="97"/>
        <v>1.5200000000000002</v>
      </c>
      <c r="K762" s="24">
        <f t="shared" si="98"/>
        <v>4.2</v>
      </c>
      <c r="L762" s="25">
        <f t="shared" si="99"/>
        <v>0.50666666666666671</v>
      </c>
      <c r="M762" s="26">
        <f t="shared" si="99"/>
        <v>1.4000000000000001</v>
      </c>
      <c r="N762" s="25"/>
      <c r="O762" s="25">
        <f t="shared" si="100"/>
        <v>0.50666666666666671</v>
      </c>
      <c r="P762" s="25">
        <f t="shared" si="100"/>
        <v>1.4000000000000001</v>
      </c>
      <c r="Q762" s="25"/>
      <c r="R762" s="25">
        <f t="shared" si="101"/>
        <v>0.50666666666666671</v>
      </c>
      <c r="S762" s="25">
        <f t="shared" si="101"/>
        <v>1.4000000000000001</v>
      </c>
      <c r="T762" s="31"/>
    </row>
    <row r="763" spans="1:20" ht="19.5">
      <c r="A763" s="68">
        <v>49</v>
      </c>
      <c r="B763" s="52" t="s">
        <v>1031</v>
      </c>
      <c r="C763" s="69" t="s">
        <v>1115</v>
      </c>
      <c r="D763" s="69"/>
      <c r="E763" s="69" t="s">
        <v>1116</v>
      </c>
      <c r="F763" s="69"/>
      <c r="G763" s="54">
        <v>240</v>
      </c>
      <c r="H763" s="24">
        <f t="shared" si="95"/>
        <v>9</v>
      </c>
      <c r="I763" s="24">
        <f t="shared" si="96"/>
        <v>8.58</v>
      </c>
      <c r="J763" s="24">
        <f t="shared" si="97"/>
        <v>2.2799999999999998</v>
      </c>
      <c r="K763" s="24">
        <f t="shared" si="98"/>
        <v>6.3000000000000007</v>
      </c>
      <c r="L763" s="25">
        <f t="shared" si="99"/>
        <v>0.7599999999999999</v>
      </c>
      <c r="M763" s="26">
        <f t="shared" si="99"/>
        <v>2.1</v>
      </c>
      <c r="N763" s="25"/>
      <c r="O763" s="25">
        <f t="shared" si="100"/>
        <v>0.7599999999999999</v>
      </c>
      <c r="P763" s="25">
        <f t="shared" si="100"/>
        <v>2.1</v>
      </c>
      <c r="Q763" s="25"/>
      <c r="R763" s="25">
        <f t="shared" si="101"/>
        <v>0.7599999999999999</v>
      </c>
      <c r="S763" s="25">
        <f t="shared" si="101"/>
        <v>2.1</v>
      </c>
      <c r="T763" s="31"/>
    </row>
    <row r="764" spans="1:20" ht="19.5">
      <c r="A764" s="68">
        <v>50</v>
      </c>
      <c r="B764" s="52" t="s">
        <v>1031</v>
      </c>
      <c r="C764" s="69" t="s">
        <v>1117</v>
      </c>
      <c r="D764" s="69"/>
      <c r="E764" s="69" t="s">
        <v>1118</v>
      </c>
      <c r="F764" s="69"/>
      <c r="G764" s="54">
        <v>93</v>
      </c>
      <c r="H764" s="24">
        <f t="shared" si="95"/>
        <v>3</v>
      </c>
      <c r="I764" s="24">
        <f t="shared" si="96"/>
        <v>2.8600000000000003</v>
      </c>
      <c r="J764" s="24">
        <f t="shared" si="97"/>
        <v>0.76000000000000012</v>
      </c>
      <c r="K764" s="24">
        <f t="shared" si="98"/>
        <v>2.1</v>
      </c>
      <c r="L764" s="25">
        <f t="shared" si="99"/>
        <v>0.25333333333333335</v>
      </c>
      <c r="M764" s="26">
        <f t="shared" si="99"/>
        <v>0.70000000000000007</v>
      </c>
      <c r="N764" s="25"/>
      <c r="O764" s="25">
        <f t="shared" si="100"/>
        <v>0.25333333333333335</v>
      </c>
      <c r="P764" s="25">
        <f t="shared" si="100"/>
        <v>0.70000000000000007</v>
      </c>
      <c r="Q764" s="25"/>
      <c r="R764" s="25">
        <f t="shared" si="101"/>
        <v>0.25333333333333335</v>
      </c>
      <c r="S764" s="25">
        <f t="shared" si="101"/>
        <v>0.70000000000000007</v>
      </c>
      <c r="T764" s="31"/>
    </row>
    <row r="765" spans="1:20" ht="19.5">
      <c r="A765" s="68">
        <v>51</v>
      </c>
      <c r="B765" s="52" t="s">
        <v>1031</v>
      </c>
      <c r="C765" s="69" t="s">
        <v>1119</v>
      </c>
      <c r="D765" s="69"/>
      <c r="E765" s="69" t="s">
        <v>1120</v>
      </c>
      <c r="F765" s="69"/>
      <c r="G765" s="54">
        <v>167</v>
      </c>
      <c r="H765" s="24">
        <f t="shared" si="95"/>
        <v>6</v>
      </c>
      <c r="I765" s="24">
        <f t="shared" si="96"/>
        <v>5.7200000000000006</v>
      </c>
      <c r="J765" s="24">
        <f t="shared" si="97"/>
        <v>1.5200000000000002</v>
      </c>
      <c r="K765" s="24">
        <f t="shared" si="98"/>
        <v>4.2</v>
      </c>
      <c r="L765" s="25">
        <f t="shared" si="99"/>
        <v>0.50666666666666671</v>
      </c>
      <c r="M765" s="26">
        <f t="shared" si="99"/>
        <v>1.4000000000000001</v>
      </c>
      <c r="N765" s="25"/>
      <c r="O765" s="25">
        <f t="shared" si="100"/>
        <v>0.50666666666666671</v>
      </c>
      <c r="P765" s="25">
        <f t="shared" si="100"/>
        <v>1.4000000000000001</v>
      </c>
      <c r="Q765" s="25"/>
      <c r="R765" s="25">
        <f t="shared" si="101"/>
        <v>0.50666666666666671</v>
      </c>
      <c r="S765" s="25">
        <f t="shared" si="101"/>
        <v>1.4000000000000001</v>
      </c>
      <c r="T765" s="31"/>
    </row>
    <row r="766" spans="1:20" ht="19.5">
      <c r="A766" s="68">
        <v>52</v>
      </c>
      <c r="B766" s="52" t="s">
        <v>1031</v>
      </c>
      <c r="C766" s="69" t="s">
        <v>1119</v>
      </c>
      <c r="D766" s="69"/>
      <c r="E766" s="69" t="s">
        <v>1121</v>
      </c>
      <c r="F766" s="69"/>
      <c r="G766" s="54">
        <v>116</v>
      </c>
      <c r="H766" s="24">
        <f t="shared" si="95"/>
        <v>4</v>
      </c>
      <c r="I766" s="24">
        <f t="shared" si="96"/>
        <v>3.8133333333333335</v>
      </c>
      <c r="J766" s="24">
        <f t="shared" si="97"/>
        <v>1.0133333333333334</v>
      </c>
      <c r="K766" s="24">
        <f t="shared" si="98"/>
        <v>2.8000000000000003</v>
      </c>
      <c r="L766" s="25">
        <f t="shared" si="99"/>
        <v>0.33777777777777779</v>
      </c>
      <c r="M766" s="26">
        <f t="shared" si="99"/>
        <v>0.93333333333333346</v>
      </c>
      <c r="N766" s="25"/>
      <c r="O766" s="25">
        <f t="shared" si="100"/>
        <v>0.33777777777777779</v>
      </c>
      <c r="P766" s="25">
        <f t="shared" si="100"/>
        <v>0.93333333333333346</v>
      </c>
      <c r="Q766" s="25"/>
      <c r="R766" s="25">
        <f t="shared" si="101"/>
        <v>0.33777777777777779</v>
      </c>
      <c r="S766" s="25">
        <f t="shared" si="101"/>
        <v>0.93333333333333346</v>
      </c>
      <c r="T766" s="31"/>
    </row>
    <row r="767" spans="1:20" ht="19.5">
      <c r="A767" s="68">
        <v>53</v>
      </c>
      <c r="B767" s="52" t="s">
        <v>1031</v>
      </c>
      <c r="C767" s="69" t="s">
        <v>1122</v>
      </c>
      <c r="D767" s="69"/>
      <c r="E767" s="69" t="s">
        <v>1123</v>
      </c>
      <c r="F767" s="69"/>
      <c r="G767" s="54">
        <v>196</v>
      </c>
      <c r="H767" s="24">
        <f t="shared" si="95"/>
        <v>7</v>
      </c>
      <c r="I767" s="24">
        <f t="shared" si="96"/>
        <v>6.6733333333333338</v>
      </c>
      <c r="J767" s="24">
        <f t="shared" si="97"/>
        <v>1.7733333333333334</v>
      </c>
      <c r="K767" s="24">
        <f t="shared" si="98"/>
        <v>4.9000000000000004</v>
      </c>
      <c r="L767" s="25">
        <f t="shared" si="99"/>
        <v>0.59111111111111114</v>
      </c>
      <c r="M767" s="26">
        <f t="shared" si="99"/>
        <v>1.6333333333333335</v>
      </c>
      <c r="N767" s="25"/>
      <c r="O767" s="25">
        <f t="shared" si="100"/>
        <v>0.59111111111111114</v>
      </c>
      <c r="P767" s="25">
        <f t="shared" si="100"/>
        <v>1.6333333333333335</v>
      </c>
      <c r="Q767" s="25"/>
      <c r="R767" s="25">
        <f t="shared" si="101"/>
        <v>0.59111111111111114</v>
      </c>
      <c r="S767" s="25">
        <f t="shared" si="101"/>
        <v>1.6333333333333335</v>
      </c>
      <c r="T767" s="31"/>
    </row>
    <row r="768" spans="1:20" ht="19.5">
      <c r="A768" s="68">
        <v>54</v>
      </c>
      <c r="B768" s="52" t="s">
        <v>1031</v>
      </c>
      <c r="C768" s="69" t="s">
        <v>1122</v>
      </c>
      <c r="D768" s="69"/>
      <c r="E768" s="69" t="s">
        <v>1124</v>
      </c>
      <c r="F768" s="69"/>
      <c r="G768" s="54">
        <v>96</v>
      </c>
      <c r="H768" s="24">
        <f t="shared" si="95"/>
        <v>3</v>
      </c>
      <c r="I768" s="24">
        <f t="shared" si="96"/>
        <v>2.8600000000000003</v>
      </c>
      <c r="J768" s="24">
        <f t="shared" si="97"/>
        <v>0.76000000000000012</v>
      </c>
      <c r="K768" s="24">
        <f t="shared" si="98"/>
        <v>2.1</v>
      </c>
      <c r="L768" s="25">
        <f t="shared" si="99"/>
        <v>0.25333333333333335</v>
      </c>
      <c r="M768" s="26">
        <f t="shared" si="99"/>
        <v>0.70000000000000007</v>
      </c>
      <c r="N768" s="25"/>
      <c r="O768" s="25">
        <f t="shared" si="100"/>
        <v>0.25333333333333335</v>
      </c>
      <c r="P768" s="25">
        <f t="shared" si="100"/>
        <v>0.70000000000000007</v>
      </c>
      <c r="Q768" s="25"/>
      <c r="R768" s="25">
        <f t="shared" si="101"/>
        <v>0.25333333333333335</v>
      </c>
      <c r="S768" s="25">
        <f t="shared" si="101"/>
        <v>0.70000000000000007</v>
      </c>
      <c r="T768" s="31"/>
    </row>
    <row r="769" spans="1:20" ht="19.5">
      <c r="A769" s="68">
        <v>55</v>
      </c>
      <c r="B769" s="52" t="s">
        <v>1031</v>
      </c>
      <c r="C769" s="69" t="s">
        <v>1125</v>
      </c>
      <c r="D769" s="69"/>
      <c r="E769" s="69" t="s">
        <v>1126</v>
      </c>
      <c r="F769" s="69"/>
      <c r="G769" s="54">
        <v>207</v>
      </c>
      <c r="H769" s="24">
        <f t="shared" si="95"/>
        <v>7</v>
      </c>
      <c r="I769" s="24">
        <f t="shared" si="96"/>
        <v>6.6733333333333338</v>
      </c>
      <c r="J769" s="24">
        <f t="shared" si="97"/>
        <v>1.7733333333333334</v>
      </c>
      <c r="K769" s="24">
        <f t="shared" si="98"/>
        <v>4.9000000000000004</v>
      </c>
      <c r="L769" s="25">
        <f t="shared" si="99"/>
        <v>0.59111111111111114</v>
      </c>
      <c r="M769" s="26">
        <f t="shared" si="99"/>
        <v>1.6333333333333335</v>
      </c>
      <c r="N769" s="25"/>
      <c r="O769" s="25">
        <f t="shared" si="100"/>
        <v>0.59111111111111114</v>
      </c>
      <c r="P769" s="25">
        <f t="shared" si="100"/>
        <v>1.6333333333333335</v>
      </c>
      <c r="Q769" s="25"/>
      <c r="R769" s="25">
        <f t="shared" si="101"/>
        <v>0.59111111111111114</v>
      </c>
      <c r="S769" s="25">
        <f t="shared" si="101"/>
        <v>1.6333333333333335</v>
      </c>
      <c r="T769" s="31"/>
    </row>
    <row r="770" spans="1:20" ht="19.5">
      <c r="A770" s="68">
        <v>56</v>
      </c>
      <c r="B770" s="52" t="s">
        <v>1031</v>
      </c>
      <c r="C770" s="69" t="s">
        <v>1127</v>
      </c>
      <c r="D770" s="69"/>
      <c r="E770" s="69" t="s">
        <v>1128</v>
      </c>
      <c r="F770" s="69"/>
      <c r="G770" s="54">
        <v>217</v>
      </c>
      <c r="H770" s="24">
        <f t="shared" si="95"/>
        <v>8</v>
      </c>
      <c r="I770" s="24">
        <f t="shared" si="96"/>
        <v>7.6266666666666669</v>
      </c>
      <c r="J770" s="24">
        <f t="shared" si="97"/>
        <v>2.0266666666666668</v>
      </c>
      <c r="K770" s="24">
        <f t="shared" si="98"/>
        <v>5.6000000000000005</v>
      </c>
      <c r="L770" s="25">
        <f t="shared" si="99"/>
        <v>0.67555555555555558</v>
      </c>
      <c r="M770" s="26">
        <f t="shared" si="99"/>
        <v>1.8666666666666669</v>
      </c>
      <c r="N770" s="25"/>
      <c r="O770" s="25">
        <f t="shared" si="100"/>
        <v>0.67555555555555558</v>
      </c>
      <c r="P770" s="25">
        <f t="shared" si="100"/>
        <v>1.8666666666666669</v>
      </c>
      <c r="Q770" s="25"/>
      <c r="R770" s="25">
        <f t="shared" si="101"/>
        <v>0.67555555555555558</v>
      </c>
      <c r="S770" s="25">
        <f t="shared" si="101"/>
        <v>1.8666666666666669</v>
      </c>
      <c r="T770" s="31"/>
    </row>
    <row r="771" spans="1:20" ht="19.5">
      <c r="A771" s="68">
        <v>57</v>
      </c>
      <c r="B771" s="52" t="s">
        <v>1031</v>
      </c>
      <c r="C771" s="69" t="s">
        <v>1127</v>
      </c>
      <c r="D771" s="69"/>
      <c r="E771" s="69" t="s">
        <v>1129</v>
      </c>
      <c r="F771" s="69"/>
      <c r="G771" s="54">
        <v>118</v>
      </c>
      <c r="H771" s="24">
        <f t="shared" si="95"/>
        <v>4</v>
      </c>
      <c r="I771" s="24">
        <f t="shared" si="96"/>
        <v>3.8133333333333335</v>
      </c>
      <c r="J771" s="24">
        <f t="shared" si="97"/>
        <v>1.0133333333333334</v>
      </c>
      <c r="K771" s="24">
        <f t="shared" si="98"/>
        <v>2.8000000000000003</v>
      </c>
      <c r="L771" s="25">
        <f t="shared" si="99"/>
        <v>0.33777777777777779</v>
      </c>
      <c r="M771" s="26">
        <f t="shared" si="99"/>
        <v>0.93333333333333346</v>
      </c>
      <c r="N771" s="25"/>
      <c r="O771" s="25">
        <f t="shared" si="100"/>
        <v>0.33777777777777779</v>
      </c>
      <c r="P771" s="25">
        <f t="shared" si="100"/>
        <v>0.93333333333333346</v>
      </c>
      <c r="Q771" s="25"/>
      <c r="R771" s="25">
        <f t="shared" si="101"/>
        <v>0.33777777777777779</v>
      </c>
      <c r="S771" s="25">
        <f t="shared" si="101"/>
        <v>0.93333333333333346</v>
      </c>
      <c r="T771" s="31"/>
    </row>
    <row r="772" spans="1:20" ht="19.5">
      <c r="A772" s="68">
        <v>58</v>
      </c>
      <c r="B772" s="52" t="s">
        <v>1031</v>
      </c>
      <c r="C772" s="69" t="s">
        <v>1130</v>
      </c>
      <c r="D772" s="69"/>
      <c r="E772" s="69" t="s">
        <v>1131</v>
      </c>
      <c r="F772" s="69"/>
      <c r="G772" s="54">
        <v>111</v>
      </c>
      <c r="H772" s="24">
        <f t="shared" si="95"/>
        <v>4</v>
      </c>
      <c r="I772" s="24">
        <f t="shared" si="96"/>
        <v>3.8133333333333335</v>
      </c>
      <c r="J772" s="24">
        <f t="shared" si="97"/>
        <v>1.0133333333333334</v>
      </c>
      <c r="K772" s="24">
        <f t="shared" si="98"/>
        <v>2.8000000000000003</v>
      </c>
      <c r="L772" s="25">
        <f t="shared" si="99"/>
        <v>0.33777777777777779</v>
      </c>
      <c r="M772" s="26">
        <f t="shared" si="99"/>
        <v>0.93333333333333346</v>
      </c>
      <c r="N772" s="25"/>
      <c r="O772" s="25">
        <f t="shared" si="100"/>
        <v>0.33777777777777779</v>
      </c>
      <c r="P772" s="25">
        <f t="shared" si="100"/>
        <v>0.93333333333333346</v>
      </c>
      <c r="Q772" s="25"/>
      <c r="R772" s="25">
        <f t="shared" si="101"/>
        <v>0.33777777777777779</v>
      </c>
      <c r="S772" s="25">
        <f t="shared" si="101"/>
        <v>0.93333333333333346</v>
      </c>
      <c r="T772" s="31"/>
    </row>
    <row r="773" spans="1:20" ht="19.5">
      <c r="A773" s="68">
        <v>59</v>
      </c>
      <c r="B773" s="52" t="s">
        <v>1031</v>
      </c>
      <c r="C773" s="69" t="s">
        <v>1132</v>
      </c>
      <c r="D773" s="69"/>
      <c r="E773" s="69" t="s">
        <v>1133</v>
      </c>
      <c r="F773" s="69"/>
      <c r="G773" s="54">
        <v>86</v>
      </c>
      <c r="H773" s="24">
        <f t="shared" si="95"/>
        <v>3</v>
      </c>
      <c r="I773" s="24">
        <f t="shared" si="96"/>
        <v>2.8600000000000003</v>
      </c>
      <c r="J773" s="24">
        <f t="shared" si="97"/>
        <v>0.76000000000000012</v>
      </c>
      <c r="K773" s="24">
        <f t="shared" si="98"/>
        <v>2.1</v>
      </c>
      <c r="L773" s="25">
        <f t="shared" si="99"/>
        <v>0.25333333333333335</v>
      </c>
      <c r="M773" s="26">
        <f t="shared" si="99"/>
        <v>0.70000000000000007</v>
      </c>
      <c r="N773" s="25"/>
      <c r="O773" s="25">
        <f t="shared" si="100"/>
        <v>0.25333333333333335</v>
      </c>
      <c r="P773" s="25">
        <f t="shared" si="100"/>
        <v>0.70000000000000007</v>
      </c>
      <c r="Q773" s="25"/>
      <c r="R773" s="25">
        <f t="shared" si="101"/>
        <v>0.25333333333333335</v>
      </c>
      <c r="S773" s="25">
        <f t="shared" si="101"/>
        <v>0.70000000000000007</v>
      </c>
      <c r="T773" s="31"/>
    </row>
    <row r="774" spans="1:20" ht="19.5">
      <c r="A774" s="68">
        <v>60</v>
      </c>
      <c r="B774" s="52" t="s">
        <v>1031</v>
      </c>
      <c r="C774" s="69" t="s">
        <v>1132</v>
      </c>
      <c r="D774" s="69"/>
      <c r="E774" s="69" t="s">
        <v>1134</v>
      </c>
      <c r="F774" s="69"/>
      <c r="G774" s="54">
        <v>128</v>
      </c>
      <c r="H774" s="24">
        <f t="shared" si="95"/>
        <v>5</v>
      </c>
      <c r="I774" s="24">
        <f t="shared" si="96"/>
        <v>4.7666666666666666</v>
      </c>
      <c r="J774" s="24">
        <f t="shared" si="97"/>
        <v>1.2666666666666666</v>
      </c>
      <c r="K774" s="24">
        <f t="shared" si="98"/>
        <v>3.5</v>
      </c>
      <c r="L774" s="25">
        <f t="shared" si="99"/>
        <v>0.42222222222222222</v>
      </c>
      <c r="M774" s="26">
        <f t="shared" si="99"/>
        <v>1.1666666666666667</v>
      </c>
      <c r="N774" s="25"/>
      <c r="O774" s="25">
        <f t="shared" si="100"/>
        <v>0.42222222222222222</v>
      </c>
      <c r="P774" s="25">
        <f t="shared" si="100"/>
        <v>1.1666666666666667</v>
      </c>
      <c r="Q774" s="25"/>
      <c r="R774" s="25">
        <f t="shared" si="101"/>
        <v>0.42222222222222222</v>
      </c>
      <c r="S774" s="25">
        <f t="shared" si="101"/>
        <v>1.1666666666666667</v>
      </c>
      <c r="T774" s="31"/>
    </row>
    <row r="775" spans="1:20" ht="19.5">
      <c r="A775" s="68">
        <v>61</v>
      </c>
      <c r="B775" s="52" t="s">
        <v>1031</v>
      </c>
      <c r="C775" s="69" t="s">
        <v>756</v>
      </c>
      <c r="D775" s="69"/>
      <c r="E775" s="69" t="s">
        <v>1135</v>
      </c>
      <c r="F775" s="69"/>
      <c r="G775" s="54">
        <v>195</v>
      </c>
      <c r="H775" s="24">
        <f t="shared" si="95"/>
        <v>7</v>
      </c>
      <c r="I775" s="24">
        <f t="shared" si="96"/>
        <v>6.6733333333333338</v>
      </c>
      <c r="J775" s="24">
        <f t="shared" si="97"/>
        <v>1.7733333333333334</v>
      </c>
      <c r="K775" s="24">
        <f t="shared" si="98"/>
        <v>4.9000000000000004</v>
      </c>
      <c r="L775" s="25">
        <f t="shared" si="99"/>
        <v>0.59111111111111114</v>
      </c>
      <c r="M775" s="26">
        <f t="shared" si="99"/>
        <v>1.6333333333333335</v>
      </c>
      <c r="N775" s="25"/>
      <c r="O775" s="25">
        <f t="shared" si="100"/>
        <v>0.59111111111111114</v>
      </c>
      <c r="P775" s="25">
        <f t="shared" si="100"/>
        <v>1.6333333333333335</v>
      </c>
      <c r="Q775" s="25"/>
      <c r="R775" s="25">
        <f t="shared" si="101"/>
        <v>0.59111111111111114</v>
      </c>
      <c r="S775" s="25">
        <f t="shared" si="101"/>
        <v>1.6333333333333335</v>
      </c>
      <c r="T775" s="31"/>
    </row>
    <row r="776" spans="1:20" ht="19.5">
      <c r="A776" s="68">
        <v>62</v>
      </c>
      <c r="B776" s="52" t="s">
        <v>1031</v>
      </c>
      <c r="C776" s="69" t="s">
        <v>1136</v>
      </c>
      <c r="D776" s="69"/>
      <c r="E776" s="69" t="s">
        <v>1137</v>
      </c>
      <c r="F776" s="69"/>
      <c r="G776" s="54">
        <v>152</v>
      </c>
      <c r="H776" s="24">
        <f t="shared" si="95"/>
        <v>5</v>
      </c>
      <c r="I776" s="24">
        <f t="shared" si="96"/>
        <v>4.7666666666666666</v>
      </c>
      <c r="J776" s="24">
        <f t="shared" si="97"/>
        <v>1.2666666666666666</v>
      </c>
      <c r="K776" s="24">
        <f t="shared" si="98"/>
        <v>3.5</v>
      </c>
      <c r="L776" s="25">
        <f t="shared" si="99"/>
        <v>0.42222222222222222</v>
      </c>
      <c r="M776" s="26">
        <f t="shared" si="99"/>
        <v>1.1666666666666667</v>
      </c>
      <c r="N776" s="25"/>
      <c r="O776" s="25">
        <f t="shared" si="100"/>
        <v>0.42222222222222222</v>
      </c>
      <c r="P776" s="25">
        <f t="shared" si="100"/>
        <v>1.1666666666666667</v>
      </c>
      <c r="Q776" s="25"/>
      <c r="R776" s="25">
        <f t="shared" si="101"/>
        <v>0.42222222222222222</v>
      </c>
      <c r="S776" s="25">
        <f t="shared" si="101"/>
        <v>1.1666666666666667</v>
      </c>
      <c r="T776" s="31"/>
    </row>
    <row r="777" spans="1:20" ht="19.5">
      <c r="A777" s="68">
        <v>63</v>
      </c>
      <c r="B777" s="52" t="s">
        <v>1031</v>
      </c>
      <c r="C777" s="69" t="s">
        <v>1138</v>
      </c>
      <c r="D777" s="69"/>
      <c r="E777" s="69" t="s">
        <v>454</v>
      </c>
      <c r="F777" s="69"/>
      <c r="G777" s="54">
        <v>240</v>
      </c>
      <c r="H777" s="24">
        <f t="shared" si="95"/>
        <v>9</v>
      </c>
      <c r="I777" s="24">
        <f t="shared" si="96"/>
        <v>8.58</v>
      </c>
      <c r="J777" s="24">
        <f t="shared" si="97"/>
        <v>2.2799999999999998</v>
      </c>
      <c r="K777" s="24">
        <f t="shared" si="98"/>
        <v>6.3000000000000007</v>
      </c>
      <c r="L777" s="25">
        <f t="shared" si="99"/>
        <v>0.7599999999999999</v>
      </c>
      <c r="M777" s="26">
        <f t="shared" si="99"/>
        <v>2.1</v>
      </c>
      <c r="N777" s="25"/>
      <c r="O777" s="25">
        <f t="shared" si="100"/>
        <v>0.7599999999999999</v>
      </c>
      <c r="P777" s="25">
        <f t="shared" si="100"/>
        <v>2.1</v>
      </c>
      <c r="Q777" s="25"/>
      <c r="R777" s="25">
        <f t="shared" si="101"/>
        <v>0.7599999999999999</v>
      </c>
      <c r="S777" s="25">
        <f t="shared" si="101"/>
        <v>2.1</v>
      </c>
      <c r="T777" s="31"/>
    </row>
    <row r="778" spans="1:20" ht="19.5">
      <c r="A778" s="68">
        <v>64</v>
      </c>
      <c r="B778" s="52" t="s">
        <v>1031</v>
      </c>
      <c r="C778" s="69" t="s">
        <v>1139</v>
      </c>
      <c r="D778" s="69"/>
      <c r="E778" s="69" t="s">
        <v>1140</v>
      </c>
      <c r="F778" s="69"/>
      <c r="G778" s="54">
        <v>176</v>
      </c>
      <c r="H778" s="24">
        <f t="shared" si="95"/>
        <v>6</v>
      </c>
      <c r="I778" s="24">
        <f t="shared" si="96"/>
        <v>5.7200000000000006</v>
      </c>
      <c r="J778" s="24">
        <f t="shared" si="97"/>
        <v>1.5200000000000002</v>
      </c>
      <c r="K778" s="24">
        <f t="shared" si="98"/>
        <v>4.2</v>
      </c>
      <c r="L778" s="25">
        <f t="shared" si="99"/>
        <v>0.50666666666666671</v>
      </c>
      <c r="M778" s="26">
        <f t="shared" si="99"/>
        <v>1.4000000000000001</v>
      </c>
      <c r="N778" s="25"/>
      <c r="O778" s="25">
        <f t="shared" si="100"/>
        <v>0.50666666666666671</v>
      </c>
      <c r="P778" s="25">
        <f t="shared" si="100"/>
        <v>1.4000000000000001</v>
      </c>
      <c r="Q778" s="25"/>
      <c r="R778" s="25">
        <f t="shared" si="101"/>
        <v>0.50666666666666671</v>
      </c>
      <c r="S778" s="25">
        <f t="shared" si="101"/>
        <v>1.4000000000000001</v>
      </c>
      <c r="T778" s="31"/>
    </row>
    <row r="779" spans="1:20" ht="19.5">
      <c r="A779" s="68">
        <v>65</v>
      </c>
      <c r="B779" s="52" t="s">
        <v>1031</v>
      </c>
      <c r="C779" s="69" t="s">
        <v>1139</v>
      </c>
      <c r="D779" s="69"/>
      <c r="E779" s="69" t="s">
        <v>1141</v>
      </c>
      <c r="F779" s="69"/>
      <c r="G779" s="54">
        <v>96</v>
      </c>
      <c r="H779" s="24">
        <f t="shared" ref="H779:H794" si="102">ROUND(G779*60/100*60*0.001,0)</f>
        <v>3</v>
      </c>
      <c r="I779" s="24">
        <f t="shared" ref="I779:I794" si="103">J779+K779</f>
        <v>2.8600000000000003</v>
      </c>
      <c r="J779" s="24">
        <f t="shared" ref="J779:J794" si="104">H779*0.76/3</f>
        <v>0.76000000000000012</v>
      </c>
      <c r="K779" s="24">
        <f t="shared" ref="K779:K794" si="105">H779*2.1/3</f>
        <v>2.1</v>
      </c>
      <c r="L779" s="25">
        <f t="shared" ref="L779:M794" si="106">J779/3</f>
        <v>0.25333333333333335</v>
      </c>
      <c r="M779" s="26">
        <f t="shared" si="106"/>
        <v>0.70000000000000007</v>
      </c>
      <c r="N779" s="25"/>
      <c r="O779" s="25">
        <f t="shared" ref="O779:P794" si="107">J779/3</f>
        <v>0.25333333333333335</v>
      </c>
      <c r="P779" s="25">
        <f t="shared" si="107"/>
        <v>0.70000000000000007</v>
      </c>
      <c r="Q779" s="25"/>
      <c r="R779" s="25">
        <f t="shared" ref="R779:S794" si="108">J779/3</f>
        <v>0.25333333333333335</v>
      </c>
      <c r="S779" s="25">
        <f t="shared" si="108"/>
        <v>0.70000000000000007</v>
      </c>
      <c r="T779" s="31"/>
    </row>
    <row r="780" spans="1:20" ht="19.5">
      <c r="A780" s="68">
        <v>66</v>
      </c>
      <c r="B780" s="52" t="s">
        <v>1031</v>
      </c>
      <c r="C780" s="69" t="s">
        <v>1142</v>
      </c>
      <c r="D780" s="69"/>
      <c r="E780" s="69" t="s">
        <v>1143</v>
      </c>
      <c r="F780" s="69"/>
      <c r="G780" s="54">
        <v>150</v>
      </c>
      <c r="H780" s="24">
        <f t="shared" si="102"/>
        <v>5</v>
      </c>
      <c r="I780" s="24">
        <f t="shared" si="103"/>
        <v>4.7666666666666666</v>
      </c>
      <c r="J780" s="24">
        <f t="shared" si="104"/>
        <v>1.2666666666666666</v>
      </c>
      <c r="K780" s="24">
        <f t="shared" si="105"/>
        <v>3.5</v>
      </c>
      <c r="L780" s="25">
        <f t="shared" si="106"/>
        <v>0.42222222222222222</v>
      </c>
      <c r="M780" s="26">
        <f t="shared" si="106"/>
        <v>1.1666666666666667</v>
      </c>
      <c r="N780" s="25"/>
      <c r="O780" s="25">
        <f t="shared" si="107"/>
        <v>0.42222222222222222</v>
      </c>
      <c r="P780" s="25">
        <f t="shared" si="107"/>
        <v>1.1666666666666667</v>
      </c>
      <c r="Q780" s="25"/>
      <c r="R780" s="25">
        <f t="shared" si="108"/>
        <v>0.42222222222222222</v>
      </c>
      <c r="S780" s="25">
        <f t="shared" si="108"/>
        <v>1.1666666666666667</v>
      </c>
      <c r="T780" s="31"/>
    </row>
    <row r="781" spans="1:20" ht="19.5">
      <c r="A781" s="68">
        <v>67</v>
      </c>
      <c r="B781" s="52" t="s">
        <v>1031</v>
      </c>
      <c r="C781" s="69" t="s">
        <v>1142</v>
      </c>
      <c r="D781" s="69"/>
      <c r="E781" s="69" t="s">
        <v>1144</v>
      </c>
      <c r="F781" s="69"/>
      <c r="G781" s="54">
        <v>159</v>
      </c>
      <c r="H781" s="24">
        <f t="shared" si="102"/>
        <v>6</v>
      </c>
      <c r="I781" s="24">
        <f t="shared" si="103"/>
        <v>5.7200000000000006</v>
      </c>
      <c r="J781" s="24">
        <f t="shared" si="104"/>
        <v>1.5200000000000002</v>
      </c>
      <c r="K781" s="24">
        <f t="shared" si="105"/>
        <v>4.2</v>
      </c>
      <c r="L781" s="25">
        <f t="shared" si="106"/>
        <v>0.50666666666666671</v>
      </c>
      <c r="M781" s="26">
        <f t="shared" si="106"/>
        <v>1.4000000000000001</v>
      </c>
      <c r="N781" s="25"/>
      <c r="O781" s="25">
        <f t="shared" si="107"/>
        <v>0.50666666666666671</v>
      </c>
      <c r="P781" s="25">
        <f t="shared" si="107"/>
        <v>1.4000000000000001</v>
      </c>
      <c r="Q781" s="25"/>
      <c r="R781" s="25">
        <f t="shared" si="108"/>
        <v>0.50666666666666671</v>
      </c>
      <c r="S781" s="25">
        <f t="shared" si="108"/>
        <v>1.4000000000000001</v>
      </c>
      <c r="T781" s="31"/>
    </row>
    <row r="782" spans="1:20" ht="19.5">
      <c r="A782" s="68">
        <v>68</v>
      </c>
      <c r="B782" s="52" t="s">
        <v>1031</v>
      </c>
      <c r="C782" s="69" t="s">
        <v>1145</v>
      </c>
      <c r="D782" s="69"/>
      <c r="E782" s="69" t="s">
        <v>1146</v>
      </c>
      <c r="F782" s="69"/>
      <c r="G782" s="54">
        <v>110</v>
      </c>
      <c r="H782" s="24">
        <f t="shared" si="102"/>
        <v>4</v>
      </c>
      <c r="I782" s="24">
        <f t="shared" si="103"/>
        <v>3.8133333333333335</v>
      </c>
      <c r="J782" s="24">
        <f t="shared" si="104"/>
        <v>1.0133333333333334</v>
      </c>
      <c r="K782" s="24">
        <f t="shared" si="105"/>
        <v>2.8000000000000003</v>
      </c>
      <c r="L782" s="25">
        <f t="shared" si="106"/>
        <v>0.33777777777777779</v>
      </c>
      <c r="M782" s="26">
        <f t="shared" si="106"/>
        <v>0.93333333333333346</v>
      </c>
      <c r="N782" s="25"/>
      <c r="O782" s="25">
        <f t="shared" si="107"/>
        <v>0.33777777777777779</v>
      </c>
      <c r="P782" s="25">
        <f t="shared" si="107"/>
        <v>0.93333333333333346</v>
      </c>
      <c r="Q782" s="25"/>
      <c r="R782" s="25">
        <f t="shared" si="108"/>
        <v>0.33777777777777779</v>
      </c>
      <c r="S782" s="25">
        <f t="shared" si="108"/>
        <v>0.93333333333333346</v>
      </c>
      <c r="T782" s="31"/>
    </row>
    <row r="783" spans="1:20" ht="19.5">
      <c r="A783" s="68">
        <v>69</v>
      </c>
      <c r="B783" s="52" t="s">
        <v>1031</v>
      </c>
      <c r="C783" s="69" t="s">
        <v>1147</v>
      </c>
      <c r="D783" s="69"/>
      <c r="E783" s="69" t="s">
        <v>1148</v>
      </c>
      <c r="F783" s="69"/>
      <c r="G783" s="54">
        <v>141</v>
      </c>
      <c r="H783" s="24">
        <f t="shared" si="102"/>
        <v>5</v>
      </c>
      <c r="I783" s="24">
        <f t="shared" si="103"/>
        <v>4.7666666666666666</v>
      </c>
      <c r="J783" s="24">
        <f t="shared" si="104"/>
        <v>1.2666666666666666</v>
      </c>
      <c r="K783" s="24">
        <f t="shared" si="105"/>
        <v>3.5</v>
      </c>
      <c r="L783" s="25">
        <f t="shared" si="106"/>
        <v>0.42222222222222222</v>
      </c>
      <c r="M783" s="26">
        <f t="shared" si="106"/>
        <v>1.1666666666666667</v>
      </c>
      <c r="N783" s="25"/>
      <c r="O783" s="25">
        <f t="shared" si="107"/>
        <v>0.42222222222222222</v>
      </c>
      <c r="P783" s="25">
        <f t="shared" si="107"/>
        <v>1.1666666666666667</v>
      </c>
      <c r="Q783" s="25"/>
      <c r="R783" s="25">
        <f t="shared" si="108"/>
        <v>0.42222222222222222</v>
      </c>
      <c r="S783" s="25">
        <f t="shared" si="108"/>
        <v>1.1666666666666667</v>
      </c>
      <c r="T783" s="31"/>
    </row>
    <row r="784" spans="1:20" ht="19.5">
      <c r="A784" s="68">
        <v>70</v>
      </c>
      <c r="B784" s="52" t="s">
        <v>1031</v>
      </c>
      <c r="C784" s="69" t="s">
        <v>1149</v>
      </c>
      <c r="D784" s="69"/>
      <c r="E784" s="69" t="s">
        <v>1150</v>
      </c>
      <c r="F784" s="69"/>
      <c r="G784" s="54">
        <v>279</v>
      </c>
      <c r="H784" s="24">
        <f t="shared" si="102"/>
        <v>10</v>
      </c>
      <c r="I784" s="24">
        <f t="shared" si="103"/>
        <v>9.5333333333333332</v>
      </c>
      <c r="J784" s="24">
        <f t="shared" si="104"/>
        <v>2.5333333333333332</v>
      </c>
      <c r="K784" s="24">
        <f t="shared" si="105"/>
        <v>7</v>
      </c>
      <c r="L784" s="25">
        <f t="shared" si="106"/>
        <v>0.84444444444444444</v>
      </c>
      <c r="M784" s="26">
        <f t="shared" si="106"/>
        <v>2.3333333333333335</v>
      </c>
      <c r="N784" s="25"/>
      <c r="O784" s="25">
        <f t="shared" si="107"/>
        <v>0.84444444444444444</v>
      </c>
      <c r="P784" s="25">
        <f t="shared" si="107"/>
        <v>2.3333333333333335</v>
      </c>
      <c r="Q784" s="25"/>
      <c r="R784" s="25">
        <f t="shared" si="108"/>
        <v>0.84444444444444444</v>
      </c>
      <c r="S784" s="25">
        <f t="shared" si="108"/>
        <v>2.3333333333333335</v>
      </c>
      <c r="T784" s="31"/>
    </row>
    <row r="785" spans="1:20" ht="19.5">
      <c r="A785" s="68">
        <v>71</v>
      </c>
      <c r="B785" s="52" t="s">
        <v>1031</v>
      </c>
      <c r="C785" s="69" t="s">
        <v>1151</v>
      </c>
      <c r="D785" s="69"/>
      <c r="E785" s="69" t="s">
        <v>1152</v>
      </c>
      <c r="F785" s="69"/>
      <c r="G785" s="54">
        <v>124</v>
      </c>
      <c r="H785" s="24">
        <f t="shared" si="102"/>
        <v>4</v>
      </c>
      <c r="I785" s="24">
        <f t="shared" si="103"/>
        <v>3.8133333333333335</v>
      </c>
      <c r="J785" s="24">
        <f t="shared" si="104"/>
        <v>1.0133333333333334</v>
      </c>
      <c r="K785" s="24">
        <f t="shared" si="105"/>
        <v>2.8000000000000003</v>
      </c>
      <c r="L785" s="25">
        <f t="shared" si="106"/>
        <v>0.33777777777777779</v>
      </c>
      <c r="M785" s="26">
        <f t="shared" si="106"/>
        <v>0.93333333333333346</v>
      </c>
      <c r="N785" s="25"/>
      <c r="O785" s="25">
        <f t="shared" si="107"/>
        <v>0.33777777777777779</v>
      </c>
      <c r="P785" s="25">
        <f t="shared" si="107"/>
        <v>0.93333333333333346</v>
      </c>
      <c r="Q785" s="25"/>
      <c r="R785" s="25">
        <f t="shared" si="108"/>
        <v>0.33777777777777779</v>
      </c>
      <c r="S785" s="25">
        <f t="shared" si="108"/>
        <v>0.93333333333333346</v>
      </c>
      <c r="T785" s="31"/>
    </row>
    <row r="786" spans="1:20" ht="19.5">
      <c r="A786" s="68">
        <v>72</v>
      </c>
      <c r="B786" s="52" t="s">
        <v>1031</v>
      </c>
      <c r="C786" s="69" t="s">
        <v>1151</v>
      </c>
      <c r="D786" s="69"/>
      <c r="E786" s="69" t="s">
        <v>1153</v>
      </c>
      <c r="F786" s="69"/>
      <c r="G786" s="54">
        <v>101</v>
      </c>
      <c r="H786" s="24">
        <f t="shared" si="102"/>
        <v>4</v>
      </c>
      <c r="I786" s="24">
        <f t="shared" si="103"/>
        <v>3.8133333333333335</v>
      </c>
      <c r="J786" s="24">
        <f t="shared" si="104"/>
        <v>1.0133333333333334</v>
      </c>
      <c r="K786" s="24">
        <f t="shared" si="105"/>
        <v>2.8000000000000003</v>
      </c>
      <c r="L786" s="25">
        <f t="shared" si="106"/>
        <v>0.33777777777777779</v>
      </c>
      <c r="M786" s="26">
        <f t="shared" si="106"/>
        <v>0.93333333333333346</v>
      </c>
      <c r="N786" s="25"/>
      <c r="O786" s="25">
        <f t="shared" si="107"/>
        <v>0.33777777777777779</v>
      </c>
      <c r="P786" s="25">
        <f t="shared" si="107"/>
        <v>0.93333333333333346</v>
      </c>
      <c r="Q786" s="25"/>
      <c r="R786" s="25">
        <f t="shared" si="108"/>
        <v>0.33777777777777779</v>
      </c>
      <c r="S786" s="25">
        <f t="shared" si="108"/>
        <v>0.93333333333333346</v>
      </c>
      <c r="T786" s="31"/>
    </row>
    <row r="787" spans="1:20" ht="19.5">
      <c r="A787" s="68">
        <v>73</v>
      </c>
      <c r="B787" s="52" t="s">
        <v>1031</v>
      </c>
      <c r="C787" s="69" t="s">
        <v>1151</v>
      </c>
      <c r="D787" s="69"/>
      <c r="E787" s="69" t="s">
        <v>1154</v>
      </c>
      <c r="F787" s="69"/>
      <c r="G787" s="54">
        <v>115</v>
      </c>
      <c r="H787" s="24">
        <f t="shared" si="102"/>
        <v>4</v>
      </c>
      <c r="I787" s="24">
        <f t="shared" si="103"/>
        <v>3.8133333333333335</v>
      </c>
      <c r="J787" s="24">
        <f t="shared" si="104"/>
        <v>1.0133333333333334</v>
      </c>
      <c r="K787" s="24">
        <f t="shared" si="105"/>
        <v>2.8000000000000003</v>
      </c>
      <c r="L787" s="25">
        <f t="shared" si="106"/>
        <v>0.33777777777777779</v>
      </c>
      <c r="M787" s="26">
        <f t="shared" si="106"/>
        <v>0.93333333333333346</v>
      </c>
      <c r="N787" s="25"/>
      <c r="O787" s="25">
        <f t="shared" si="107"/>
        <v>0.33777777777777779</v>
      </c>
      <c r="P787" s="25">
        <f t="shared" si="107"/>
        <v>0.93333333333333346</v>
      </c>
      <c r="Q787" s="25"/>
      <c r="R787" s="25">
        <f t="shared" si="108"/>
        <v>0.33777777777777779</v>
      </c>
      <c r="S787" s="25">
        <f t="shared" si="108"/>
        <v>0.93333333333333346</v>
      </c>
      <c r="T787" s="31"/>
    </row>
    <row r="788" spans="1:20" ht="19.5">
      <c r="A788" s="68">
        <v>74</v>
      </c>
      <c r="B788" s="52" t="s">
        <v>1031</v>
      </c>
      <c r="C788" s="69" t="s">
        <v>1155</v>
      </c>
      <c r="D788" s="69"/>
      <c r="E788" s="69" t="s">
        <v>1156</v>
      </c>
      <c r="F788" s="69"/>
      <c r="G788" s="54">
        <v>116</v>
      </c>
      <c r="H788" s="24">
        <f t="shared" si="102"/>
        <v>4</v>
      </c>
      <c r="I788" s="24">
        <f t="shared" si="103"/>
        <v>3.8133333333333335</v>
      </c>
      <c r="J788" s="24">
        <f t="shared" si="104"/>
        <v>1.0133333333333334</v>
      </c>
      <c r="K788" s="24">
        <f t="shared" si="105"/>
        <v>2.8000000000000003</v>
      </c>
      <c r="L788" s="25">
        <f t="shared" si="106"/>
        <v>0.33777777777777779</v>
      </c>
      <c r="M788" s="26">
        <f t="shared" si="106"/>
        <v>0.93333333333333346</v>
      </c>
      <c r="N788" s="25"/>
      <c r="O788" s="25">
        <f t="shared" si="107"/>
        <v>0.33777777777777779</v>
      </c>
      <c r="P788" s="25">
        <f t="shared" si="107"/>
        <v>0.93333333333333346</v>
      </c>
      <c r="Q788" s="25"/>
      <c r="R788" s="25">
        <f t="shared" si="108"/>
        <v>0.33777777777777779</v>
      </c>
      <c r="S788" s="25">
        <f t="shared" si="108"/>
        <v>0.93333333333333346</v>
      </c>
      <c r="T788" s="31"/>
    </row>
    <row r="789" spans="1:20" ht="19.5">
      <c r="A789" s="68">
        <v>75</v>
      </c>
      <c r="B789" s="52" t="s">
        <v>1031</v>
      </c>
      <c r="C789" s="69" t="s">
        <v>1157</v>
      </c>
      <c r="D789" s="69"/>
      <c r="E789" s="69" t="s">
        <v>1158</v>
      </c>
      <c r="F789" s="69"/>
      <c r="G789" s="54">
        <v>70</v>
      </c>
      <c r="H789" s="24">
        <f t="shared" si="102"/>
        <v>3</v>
      </c>
      <c r="I789" s="24">
        <f t="shared" si="103"/>
        <v>2.8600000000000003</v>
      </c>
      <c r="J789" s="24">
        <f t="shared" si="104"/>
        <v>0.76000000000000012</v>
      </c>
      <c r="K789" s="24">
        <f t="shared" si="105"/>
        <v>2.1</v>
      </c>
      <c r="L789" s="25">
        <f t="shared" si="106"/>
        <v>0.25333333333333335</v>
      </c>
      <c r="M789" s="26">
        <f t="shared" si="106"/>
        <v>0.70000000000000007</v>
      </c>
      <c r="N789" s="25"/>
      <c r="O789" s="25">
        <f t="shared" si="107"/>
        <v>0.25333333333333335</v>
      </c>
      <c r="P789" s="25">
        <f t="shared" si="107"/>
        <v>0.70000000000000007</v>
      </c>
      <c r="Q789" s="25"/>
      <c r="R789" s="25">
        <f t="shared" si="108"/>
        <v>0.25333333333333335</v>
      </c>
      <c r="S789" s="25">
        <f t="shared" si="108"/>
        <v>0.70000000000000007</v>
      </c>
      <c r="T789" s="31"/>
    </row>
    <row r="790" spans="1:20" ht="19.5">
      <c r="A790" s="68">
        <v>76</v>
      </c>
      <c r="B790" s="52" t="s">
        <v>1031</v>
      </c>
      <c r="C790" s="69" t="s">
        <v>1159</v>
      </c>
      <c r="D790" s="69"/>
      <c r="E790" s="69" t="s">
        <v>1160</v>
      </c>
      <c r="F790" s="69"/>
      <c r="G790" s="54">
        <v>53</v>
      </c>
      <c r="H790" s="24">
        <f t="shared" si="102"/>
        <v>2</v>
      </c>
      <c r="I790" s="24">
        <f t="shared" si="103"/>
        <v>1.9066666666666667</v>
      </c>
      <c r="J790" s="24">
        <f t="shared" si="104"/>
        <v>0.50666666666666671</v>
      </c>
      <c r="K790" s="24">
        <f t="shared" si="105"/>
        <v>1.4000000000000001</v>
      </c>
      <c r="L790" s="25">
        <f t="shared" si="106"/>
        <v>0.16888888888888889</v>
      </c>
      <c r="M790" s="26">
        <f t="shared" si="106"/>
        <v>0.46666666666666673</v>
      </c>
      <c r="N790" s="25"/>
      <c r="O790" s="25">
        <f t="shared" si="107"/>
        <v>0.16888888888888889</v>
      </c>
      <c r="P790" s="25">
        <f t="shared" si="107"/>
        <v>0.46666666666666673</v>
      </c>
      <c r="Q790" s="25"/>
      <c r="R790" s="25">
        <f t="shared" si="108"/>
        <v>0.16888888888888889</v>
      </c>
      <c r="S790" s="25">
        <f t="shared" si="108"/>
        <v>0.46666666666666673</v>
      </c>
      <c r="T790" s="31"/>
    </row>
    <row r="791" spans="1:20" ht="19.5">
      <c r="A791" s="68">
        <v>77</v>
      </c>
      <c r="B791" s="52" t="s">
        <v>1031</v>
      </c>
      <c r="C791" s="69" t="s">
        <v>1095</v>
      </c>
      <c r="D791" s="69"/>
      <c r="E791" s="69" t="s">
        <v>1161</v>
      </c>
      <c r="F791" s="69"/>
      <c r="G791" s="54">
        <v>115</v>
      </c>
      <c r="H791" s="24">
        <f t="shared" si="102"/>
        <v>4</v>
      </c>
      <c r="I791" s="24">
        <f t="shared" si="103"/>
        <v>3.8133333333333335</v>
      </c>
      <c r="J791" s="24">
        <f t="shared" si="104"/>
        <v>1.0133333333333334</v>
      </c>
      <c r="K791" s="24">
        <f t="shared" si="105"/>
        <v>2.8000000000000003</v>
      </c>
      <c r="L791" s="25">
        <f t="shared" si="106"/>
        <v>0.33777777777777779</v>
      </c>
      <c r="M791" s="26">
        <f t="shared" si="106"/>
        <v>0.93333333333333346</v>
      </c>
      <c r="N791" s="25"/>
      <c r="O791" s="25">
        <f t="shared" si="107"/>
        <v>0.33777777777777779</v>
      </c>
      <c r="P791" s="25">
        <f t="shared" si="107"/>
        <v>0.93333333333333346</v>
      </c>
      <c r="Q791" s="25"/>
      <c r="R791" s="25">
        <f t="shared" si="108"/>
        <v>0.33777777777777779</v>
      </c>
      <c r="S791" s="25">
        <f t="shared" si="108"/>
        <v>0.93333333333333346</v>
      </c>
      <c r="T791" s="31"/>
    </row>
    <row r="792" spans="1:20" ht="19.5">
      <c r="A792" s="68">
        <v>78</v>
      </c>
      <c r="B792" s="70" t="s">
        <v>1031</v>
      </c>
      <c r="C792" s="71"/>
      <c r="D792" s="71"/>
      <c r="E792" s="65" t="s">
        <v>1162</v>
      </c>
      <c r="F792" s="65"/>
      <c r="G792" s="54">
        <v>243</v>
      </c>
      <c r="H792" s="24">
        <f t="shared" si="102"/>
        <v>9</v>
      </c>
      <c r="I792" s="24">
        <f t="shared" si="103"/>
        <v>8.58</v>
      </c>
      <c r="J792" s="24">
        <f t="shared" si="104"/>
        <v>2.2799999999999998</v>
      </c>
      <c r="K792" s="24">
        <f t="shared" si="105"/>
        <v>6.3000000000000007</v>
      </c>
      <c r="L792" s="25">
        <f t="shared" si="106"/>
        <v>0.7599999999999999</v>
      </c>
      <c r="M792" s="26">
        <f t="shared" si="106"/>
        <v>2.1</v>
      </c>
      <c r="N792" s="25"/>
      <c r="O792" s="25">
        <f t="shared" si="107"/>
        <v>0.7599999999999999</v>
      </c>
      <c r="P792" s="25">
        <f t="shared" si="107"/>
        <v>2.1</v>
      </c>
      <c r="Q792" s="25"/>
      <c r="R792" s="25">
        <f t="shared" si="108"/>
        <v>0.7599999999999999</v>
      </c>
      <c r="S792" s="25">
        <f t="shared" si="108"/>
        <v>2.1</v>
      </c>
      <c r="T792" s="31"/>
    </row>
    <row r="793" spans="1:20" ht="37.5">
      <c r="A793" s="68">
        <v>79</v>
      </c>
      <c r="B793" s="70" t="s">
        <v>1031</v>
      </c>
      <c r="C793" s="71" t="s">
        <v>1163</v>
      </c>
      <c r="D793" s="71"/>
      <c r="E793" s="65" t="s">
        <v>1164</v>
      </c>
      <c r="F793" s="65"/>
      <c r="G793" s="54">
        <v>42</v>
      </c>
      <c r="H793" s="24">
        <f t="shared" si="102"/>
        <v>2</v>
      </c>
      <c r="I793" s="24">
        <f t="shared" si="103"/>
        <v>1.9066666666666667</v>
      </c>
      <c r="J793" s="24">
        <f t="shared" si="104"/>
        <v>0.50666666666666671</v>
      </c>
      <c r="K793" s="24">
        <f t="shared" si="105"/>
        <v>1.4000000000000001</v>
      </c>
      <c r="L793" s="25">
        <f t="shared" si="106"/>
        <v>0.16888888888888889</v>
      </c>
      <c r="M793" s="26">
        <f t="shared" si="106"/>
        <v>0.46666666666666673</v>
      </c>
      <c r="N793" s="25"/>
      <c r="O793" s="25">
        <f t="shared" si="107"/>
        <v>0.16888888888888889</v>
      </c>
      <c r="P793" s="25">
        <f t="shared" si="107"/>
        <v>0.46666666666666673</v>
      </c>
      <c r="Q793" s="25"/>
      <c r="R793" s="25">
        <f t="shared" si="108"/>
        <v>0.16888888888888889</v>
      </c>
      <c r="S793" s="25">
        <f t="shared" si="108"/>
        <v>0.46666666666666673</v>
      </c>
      <c r="T793" s="31"/>
    </row>
    <row r="794" spans="1:20" ht="19.5">
      <c r="A794" s="68">
        <v>80</v>
      </c>
      <c r="B794" s="70" t="s">
        <v>1031</v>
      </c>
      <c r="C794" s="71" t="s">
        <v>1138</v>
      </c>
      <c r="D794" s="71"/>
      <c r="E794" s="65" t="s">
        <v>1165</v>
      </c>
      <c r="F794" s="65"/>
      <c r="G794" s="54">
        <v>96</v>
      </c>
      <c r="H794" s="24">
        <f t="shared" si="102"/>
        <v>3</v>
      </c>
      <c r="I794" s="24">
        <f t="shared" si="103"/>
        <v>2.8600000000000003</v>
      </c>
      <c r="J794" s="24">
        <f t="shared" si="104"/>
        <v>0.76000000000000012</v>
      </c>
      <c r="K794" s="24">
        <f t="shared" si="105"/>
        <v>2.1</v>
      </c>
      <c r="L794" s="25">
        <f t="shared" si="106"/>
        <v>0.25333333333333335</v>
      </c>
      <c r="M794" s="26">
        <f t="shared" si="106"/>
        <v>0.70000000000000007</v>
      </c>
      <c r="N794" s="25"/>
      <c r="O794" s="25">
        <f t="shared" si="107"/>
        <v>0.25333333333333335</v>
      </c>
      <c r="P794" s="25">
        <f t="shared" si="107"/>
        <v>0.70000000000000007</v>
      </c>
      <c r="Q794" s="25"/>
      <c r="R794" s="25">
        <f t="shared" si="108"/>
        <v>0.25333333333333335</v>
      </c>
      <c r="S794" s="25">
        <f t="shared" si="108"/>
        <v>0.70000000000000007</v>
      </c>
      <c r="T794" s="31"/>
    </row>
    <row r="795" spans="1:20" ht="18.75">
      <c r="A795" s="51"/>
      <c r="B795" s="49"/>
      <c r="C795" s="49"/>
      <c r="D795" s="49"/>
      <c r="E795" s="53" t="s">
        <v>222</v>
      </c>
      <c r="F795" s="53"/>
      <c r="G795" s="66">
        <f t="shared" ref="G795:M795" si="109">SUM(G715:G794)</f>
        <v>11716</v>
      </c>
      <c r="H795" s="31">
        <f t="shared" si="109"/>
        <v>420</v>
      </c>
      <c r="I795" s="31">
        <f t="shared" si="109"/>
        <v>400.40000000000026</v>
      </c>
      <c r="J795" s="31">
        <f t="shared" si="109"/>
        <v>106.40000000000003</v>
      </c>
      <c r="K795" s="31">
        <f t="shared" si="109"/>
        <v>294.00000000000006</v>
      </c>
      <c r="L795" s="31">
        <f t="shared" si="109"/>
        <v>35.466666666666661</v>
      </c>
      <c r="M795" s="31">
        <f t="shared" si="109"/>
        <v>98.000000000000057</v>
      </c>
      <c r="N795" s="31"/>
      <c r="O795" s="31">
        <f>SUM(O715:O794)</f>
        <v>35.466666666666661</v>
      </c>
      <c r="P795" s="31">
        <f>SUM(P715:P794)</f>
        <v>98.000000000000057</v>
      </c>
      <c r="Q795" s="31"/>
      <c r="R795" s="31">
        <f>SUM(R715:R794)</f>
        <v>35.466666666666661</v>
      </c>
      <c r="S795" s="31">
        <f>SUM(S715:S794)</f>
        <v>98.000000000000057</v>
      </c>
      <c r="T795" s="31"/>
    </row>
    <row r="796" spans="1:20">
      <c r="A796" s="72"/>
      <c r="B796" s="73"/>
      <c r="C796" s="73"/>
      <c r="D796" s="73"/>
      <c r="E796" s="73"/>
      <c r="F796" s="73"/>
      <c r="G796" s="72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</row>
    <row r="797" spans="1:20">
      <c r="A797" s="72"/>
      <c r="B797" s="73"/>
      <c r="C797" s="73"/>
      <c r="D797" s="73"/>
      <c r="E797" s="73"/>
      <c r="F797" s="73"/>
      <c r="G797" s="72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</row>
    <row r="798" spans="1:20">
      <c r="A798" s="72"/>
      <c r="B798" s="73"/>
      <c r="C798" s="73"/>
      <c r="D798" s="73"/>
      <c r="E798" s="73"/>
      <c r="F798" s="73"/>
      <c r="G798" s="72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</row>
    <row r="799" spans="1:20">
      <c r="A799" s="72"/>
      <c r="B799" s="73"/>
      <c r="C799" s="73"/>
      <c r="D799" s="73"/>
      <c r="E799" s="73"/>
      <c r="F799" s="73"/>
      <c r="G799" s="72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</row>
    <row r="800" spans="1:20" ht="19.5">
      <c r="A800" s="51">
        <v>1</v>
      </c>
      <c r="B800" s="52" t="s">
        <v>1166</v>
      </c>
      <c r="C800" s="52" t="s">
        <v>1167</v>
      </c>
      <c r="D800" s="52"/>
      <c r="E800" s="52" t="s">
        <v>1168</v>
      </c>
      <c r="F800" s="52"/>
      <c r="G800" s="54">
        <v>105</v>
      </c>
      <c r="H800" s="24">
        <f t="shared" ref="H800:H863" si="110">ROUND(G800*60/100*60*0.001,0)</f>
        <v>4</v>
      </c>
      <c r="I800" s="24">
        <f t="shared" ref="I800:I863" si="111">J800+K800</f>
        <v>3.6799999999999997</v>
      </c>
      <c r="J800" s="24">
        <f t="shared" ref="J800:J863" si="112">H800*0.76/3</f>
        <v>1.0133333333333334</v>
      </c>
      <c r="K800" s="24">
        <f>H800*2/3</f>
        <v>2.6666666666666665</v>
      </c>
      <c r="L800" s="25">
        <f t="shared" ref="L800:M863" si="113">J800/3</f>
        <v>0.33777777777777779</v>
      </c>
      <c r="M800" s="26">
        <f t="shared" si="113"/>
        <v>0.88888888888888884</v>
      </c>
      <c r="N800" s="25"/>
      <c r="O800" s="25">
        <f t="shared" ref="O800:P863" si="114">J800/3</f>
        <v>0.33777777777777779</v>
      </c>
      <c r="P800" s="25">
        <f t="shared" si="114"/>
        <v>0.88888888888888884</v>
      </c>
      <c r="Q800" s="25"/>
      <c r="R800" s="25">
        <f t="shared" ref="R800:S863" si="115">J800/3</f>
        <v>0.33777777777777779</v>
      </c>
      <c r="S800" s="25">
        <f t="shared" si="115"/>
        <v>0.88888888888888884</v>
      </c>
      <c r="T800" s="31"/>
    </row>
    <row r="801" spans="1:20" ht="19.5">
      <c r="A801" s="51">
        <v>2</v>
      </c>
      <c r="B801" s="52" t="s">
        <v>1166</v>
      </c>
      <c r="C801" s="52" t="s">
        <v>1169</v>
      </c>
      <c r="D801" s="52"/>
      <c r="E801" s="52" t="s">
        <v>1170</v>
      </c>
      <c r="F801" s="52"/>
      <c r="G801" s="54">
        <v>217</v>
      </c>
      <c r="H801" s="24">
        <f t="shared" si="110"/>
        <v>8</v>
      </c>
      <c r="I801" s="24">
        <f t="shared" si="111"/>
        <v>7.6266666666666669</v>
      </c>
      <c r="J801" s="24">
        <f t="shared" si="112"/>
        <v>2.0266666666666668</v>
      </c>
      <c r="K801" s="24">
        <f t="shared" ref="K801:K864" si="116">H801*2.1/3</f>
        <v>5.6000000000000005</v>
      </c>
      <c r="L801" s="25">
        <f t="shared" si="113"/>
        <v>0.67555555555555558</v>
      </c>
      <c r="M801" s="26">
        <f t="shared" si="113"/>
        <v>1.8666666666666669</v>
      </c>
      <c r="N801" s="25"/>
      <c r="O801" s="25">
        <f t="shared" si="114"/>
        <v>0.67555555555555558</v>
      </c>
      <c r="P801" s="25">
        <f t="shared" si="114"/>
        <v>1.8666666666666669</v>
      </c>
      <c r="Q801" s="25"/>
      <c r="R801" s="25">
        <f t="shared" si="115"/>
        <v>0.67555555555555558</v>
      </c>
      <c r="S801" s="25">
        <f t="shared" si="115"/>
        <v>1.8666666666666669</v>
      </c>
      <c r="T801" s="31"/>
    </row>
    <row r="802" spans="1:20" ht="19.5">
      <c r="A802" s="51">
        <v>3</v>
      </c>
      <c r="B802" s="52" t="s">
        <v>1166</v>
      </c>
      <c r="C802" s="52" t="s">
        <v>1171</v>
      </c>
      <c r="D802" s="52"/>
      <c r="E802" s="52" t="s">
        <v>1172</v>
      </c>
      <c r="F802" s="52"/>
      <c r="G802" s="54">
        <v>121</v>
      </c>
      <c r="H802" s="24">
        <f t="shared" si="110"/>
        <v>4</v>
      </c>
      <c r="I802" s="24">
        <f t="shared" si="111"/>
        <v>3.8133333333333335</v>
      </c>
      <c r="J802" s="24">
        <f t="shared" si="112"/>
        <v>1.0133333333333334</v>
      </c>
      <c r="K802" s="24">
        <f t="shared" si="116"/>
        <v>2.8000000000000003</v>
      </c>
      <c r="L802" s="25">
        <f t="shared" si="113"/>
        <v>0.33777777777777779</v>
      </c>
      <c r="M802" s="26">
        <f t="shared" si="113"/>
        <v>0.93333333333333346</v>
      </c>
      <c r="N802" s="25"/>
      <c r="O802" s="25">
        <f t="shared" si="114"/>
        <v>0.33777777777777779</v>
      </c>
      <c r="P802" s="25">
        <f t="shared" si="114"/>
        <v>0.93333333333333346</v>
      </c>
      <c r="Q802" s="25"/>
      <c r="R802" s="25">
        <f t="shared" si="115"/>
        <v>0.33777777777777779</v>
      </c>
      <c r="S802" s="25">
        <f t="shared" si="115"/>
        <v>0.93333333333333346</v>
      </c>
      <c r="T802" s="31"/>
    </row>
    <row r="803" spans="1:20" ht="19.5">
      <c r="A803" s="51">
        <v>4</v>
      </c>
      <c r="B803" s="52" t="s">
        <v>1166</v>
      </c>
      <c r="C803" s="52" t="s">
        <v>1173</v>
      </c>
      <c r="D803" s="52"/>
      <c r="E803" s="52" t="s">
        <v>1098</v>
      </c>
      <c r="F803" s="52"/>
      <c r="G803" s="54">
        <v>120</v>
      </c>
      <c r="H803" s="24">
        <f t="shared" si="110"/>
        <v>4</v>
      </c>
      <c r="I803" s="24">
        <f t="shared" si="111"/>
        <v>3.8133333333333335</v>
      </c>
      <c r="J803" s="24">
        <f t="shared" si="112"/>
        <v>1.0133333333333334</v>
      </c>
      <c r="K803" s="24">
        <f t="shared" si="116"/>
        <v>2.8000000000000003</v>
      </c>
      <c r="L803" s="25">
        <f t="shared" si="113"/>
        <v>0.33777777777777779</v>
      </c>
      <c r="M803" s="26">
        <f t="shared" si="113"/>
        <v>0.93333333333333346</v>
      </c>
      <c r="N803" s="25"/>
      <c r="O803" s="25">
        <f t="shared" si="114"/>
        <v>0.33777777777777779</v>
      </c>
      <c r="P803" s="25">
        <f t="shared" si="114"/>
        <v>0.93333333333333346</v>
      </c>
      <c r="Q803" s="25"/>
      <c r="R803" s="25">
        <f t="shared" si="115"/>
        <v>0.33777777777777779</v>
      </c>
      <c r="S803" s="25">
        <f t="shared" si="115"/>
        <v>0.93333333333333346</v>
      </c>
      <c r="T803" s="31"/>
    </row>
    <row r="804" spans="1:20" ht="19.5">
      <c r="A804" s="51">
        <v>5</v>
      </c>
      <c r="B804" s="52" t="s">
        <v>1166</v>
      </c>
      <c r="C804" s="52" t="s">
        <v>1174</v>
      </c>
      <c r="D804" s="52"/>
      <c r="E804" s="52" t="s">
        <v>1175</v>
      </c>
      <c r="F804" s="52"/>
      <c r="G804" s="54">
        <v>124</v>
      </c>
      <c r="H804" s="24">
        <f t="shared" si="110"/>
        <v>4</v>
      </c>
      <c r="I804" s="24">
        <f t="shared" si="111"/>
        <v>3.8133333333333335</v>
      </c>
      <c r="J804" s="24">
        <f t="shared" si="112"/>
        <v>1.0133333333333334</v>
      </c>
      <c r="K804" s="24">
        <f t="shared" si="116"/>
        <v>2.8000000000000003</v>
      </c>
      <c r="L804" s="25">
        <f t="shared" si="113"/>
        <v>0.33777777777777779</v>
      </c>
      <c r="M804" s="26">
        <f t="shared" si="113"/>
        <v>0.93333333333333346</v>
      </c>
      <c r="N804" s="25"/>
      <c r="O804" s="25">
        <f t="shared" si="114"/>
        <v>0.33777777777777779</v>
      </c>
      <c r="P804" s="25">
        <f t="shared" si="114"/>
        <v>0.93333333333333346</v>
      </c>
      <c r="Q804" s="25"/>
      <c r="R804" s="25">
        <f t="shared" si="115"/>
        <v>0.33777777777777779</v>
      </c>
      <c r="S804" s="25">
        <f t="shared" si="115"/>
        <v>0.93333333333333346</v>
      </c>
      <c r="T804" s="31"/>
    </row>
    <row r="805" spans="1:20" ht="19.5">
      <c r="A805" s="51">
        <v>6</v>
      </c>
      <c r="B805" s="52" t="s">
        <v>1166</v>
      </c>
      <c r="C805" s="52" t="s">
        <v>1176</v>
      </c>
      <c r="D805" s="52"/>
      <c r="E805" s="52" t="s">
        <v>1177</v>
      </c>
      <c r="F805" s="52"/>
      <c r="G805" s="54">
        <v>139</v>
      </c>
      <c r="H805" s="24">
        <f t="shared" si="110"/>
        <v>5</v>
      </c>
      <c r="I805" s="24">
        <f t="shared" si="111"/>
        <v>4.7666666666666666</v>
      </c>
      <c r="J805" s="24">
        <f t="shared" si="112"/>
        <v>1.2666666666666666</v>
      </c>
      <c r="K805" s="24">
        <f t="shared" si="116"/>
        <v>3.5</v>
      </c>
      <c r="L805" s="25">
        <f t="shared" si="113"/>
        <v>0.42222222222222222</v>
      </c>
      <c r="M805" s="26">
        <f t="shared" si="113"/>
        <v>1.1666666666666667</v>
      </c>
      <c r="N805" s="25"/>
      <c r="O805" s="25">
        <f t="shared" si="114"/>
        <v>0.42222222222222222</v>
      </c>
      <c r="P805" s="25">
        <f t="shared" si="114"/>
        <v>1.1666666666666667</v>
      </c>
      <c r="Q805" s="25"/>
      <c r="R805" s="25">
        <f t="shared" si="115"/>
        <v>0.42222222222222222</v>
      </c>
      <c r="S805" s="25">
        <f t="shared" si="115"/>
        <v>1.1666666666666667</v>
      </c>
      <c r="T805" s="31"/>
    </row>
    <row r="806" spans="1:20" ht="19.5">
      <c r="A806" s="51">
        <v>7</v>
      </c>
      <c r="B806" s="52" t="s">
        <v>1166</v>
      </c>
      <c r="C806" s="52" t="s">
        <v>1178</v>
      </c>
      <c r="D806" s="52"/>
      <c r="E806" s="52" t="s">
        <v>1179</v>
      </c>
      <c r="F806" s="52"/>
      <c r="G806" s="54">
        <v>92</v>
      </c>
      <c r="H806" s="24">
        <f t="shared" si="110"/>
        <v>3</v>
      </c>
      <c r="I806" s="24">
        <f t="shared" si="111"/>
        <v>2.8600000000000003</v>
      </c>
      <c r="J806" s="24">
        <f t="shared" si="112"/>
        <v>0.76000000000000012</v>
      </c>
      <c r="K806" s="24">
        <f t="shared" si="116"/>
        <v>2.1</v>
      </c>
      <c r="L806" s="25">
        <f t="shared" si="113"/>
        <v>0.25333333333333335</v>
      </c>
      <c r="M806" s="26">
        <f t="shared" si="113"/>
        <v>0.70000000000000007</v>
      </c>
      <c r="N806" s="25"/>
      <c r="O806" s="25">
        <f t="shared" si="114"/>
        <v>0.25333333333333335</v>
      </c>
      <c r="P806" s="25">
        <f t="shared" si="114"/>
        <v>0.70000000000000007</v>
      </c>
      <c r="Q806" s="25"/>
      <c r="R806" s="25">
        <f t="shared" si="115"/>
        <v>0.25333333333333335</v>
      </c>
      <c r="S806" s="25">
        <f t="shared" si="115"/>
        <v>0.70000000000000007</v>
      </c>
      <c r="T806" s="31"/>
    </row>
    <row r="807" spans="1:20" ht="19.5">
      <c r="A807" s="51">
        <v>8</v>
      </c>
      <c r="B807" s="52" t="s">
        <v>1166</v>
      </c>
      <c r="C807" s="52" t="s">
        <v>1180</v>
      </c>
      <c r="D807" s="52"/>
      <c r="E807" s="52" t="s">
        <v>1181</v>
      </c>
      <c r="F807" s="52"/>
      <c r="G807" s="54">
        <v>137</v>
      </c>
      <c r="H807" s="24">
        <f t="shared" si="110"/>
        <v>5</v>
      </c>
      <c r="I807" s="24">
        <f t="shared" si="111"/>
        <v>4.7666666666666666</v>
      </c>
      <c r="J807" s="24">
        <f t="shared" si="112"/>
        <v>1.2666666666666666</v>
      </c>
      <c r="K807" s="24">
        <f t="shared" si="116"/>
        <v>3.5</v>
      </c>
      <c r="L807" s="25">
        <f t="shared" si="113"/>
        <v>0.42222222222222222</v>
      </c>
      <c r="M807" s="26">
        <f t="shared" si="113"/>
        <v>1.1666666666666667</v>
      </c>
      <c r="N807" s="25"/>
      <c r="O807" s="25">
        <f t="shared" si="114"/>
        <v>0.42222222222222222</v>
      </c>
      <c r="P807" s="25">
        <f t="shared" si="114"/>
        <v>1.1666666666666667</v>
      </c>
      <c r="Q807" s="25"/>
      <c r="R807" s="25">
        <f t="shared" si="115"/>
        <v>0.42222222222222222</v>
      </c>
      <c r="S807" s="25">
        <f t="shared" si="115"/>
        <v>1.1666666666666667</v>
      </c>
      <c r="T807" s="31"/>
    </row>
    <row r="808" spans="1:20" ht="19.5">
      <c r="A808" s="51">
        <v>9</v>
      </c>
      <c r="B808" s="52" t="s">
        <v>1166</v>
      </c>
      <c r="C808" s="52" t="s">
        <v>1182</v>
      </c>
      <c r="D808" s="52"/>
      <c r="E808" s="52" t="s">
        <v>1183</v>
      </c>
      <c r="F808" s="52"/>
      <c r="G808" s="54">
        <v>114</v>
      </c>
      <c r="H808" s="24">
        <f t="shared" si="110"/>
        <v>4</v>
      </c>
      <c r="I808" s="24">
        <f t="shared" si="111"/>
        <v>3.8133333333333335</v>
      </c>
      <c r="J808" s="24">
        <f t="shared" si="112"/>
        <v>1.0133333333333334</v>
      </c>
      <c r="K808" s="24">
        <f t="shared" si="116"/>
        <v>2.8000000000000003</v>
      </c>
      <c r="L808" s="25">
        <f t="shared" si="113"/>
        <v>0.33777777777777779</v>
      </c>
      <c r="M808" s="26">
        <f t="shared" si="113"/>
        <v>0.93333333333333346</v>
      </c>
      <c r="N808" s="25"/>
      <c r="O808" s="25">
        <f t="shared" si="114"/>
        <v>0.33777777777777779</v>
      </c>
      <c r="P808" s="25">
        <f t="shared" si="114"/>
        <v>0.93333333333333346</v>
      </c>
      <c r="Q808" s="25"/>
      <c r="R808" s="25">
        <f t="shared" si="115"/>
        <v>0.33777777777777779</v>
      </c>
      <c r="S808" s="25">
        <f t="shared" si="115"/>
        <v>0.93333333333333346</v>
      </c>
      <c r="T808" s="31"/>
    </row>
    <row r="809" spans="1:20" ht="19.5">
      <c r="A809" s="51">
        <v>10</v>
      </c>
      <c r="B809" s="52" t="s">
        <v>1166</v>
      </c>
      <c r="C809" s="52" t="s">
        <v>1178</v>
      </c>
      <c r="D809" s="52"/>
      <c r="E809" s="52" t="s">
        <v>1184</v>
      </c>
      <c r="F809" s="52"/>
      <c r="G809" s="54">
        <v>60</v>
      </c>
      <c r="H809" s="24">
        <f t="shared" si="110"/>
        <v>2</v>
      </c>
      <c r="I809" s="24">
        <f t="shared" si="111"/>
        <v>1.9066666666666667</v>
      </c>
      <c r="J809" s="24">
        <f t="shared" si="112"/>
        <v>0.50666666666666671</v>
      </c>
      <c r="K809" s="24">
        <f t="shared" si="116"/>
        <v>1.4000000000000001</v>
      </c>
      <c r="L809" s="25">
        <f t="shared" si="113"/>
        <v>0.16888888888888889</v>
      </c>
      <c r="M809" s="26">
        <f t="shared" si="113"/>
        <v>0.46666666666666673</v>
      </c>
      <c r="N809" s="25"/>
      <c r="O809" s="25">
        <f t="shared" si="114"/>
        <v>0.16888888888888889</v>
      </c>
      <c r="P809" s="25">
        <f t="shared" si="114"/>
        <v>0.46666666666666673</v>
      </c>
      <c r="Q809" s="25"/>
      <c r="R809" s="25">
        <f t="shared" si="115"/>
        <v>0.16888888888888889</v>
      </c>
      <c r="S809" s="25">
        <f t="shared" si="115"/>
        <v>0.46666666666666673</v>
      </c>
      <c r="T809" s="31"/>
    </row>
    <row r="810" spans="1:20" ht="19.5">
      <c r="A810" s="51">
        <v>11</v>
      </c>
      <c r="B810" s="52" t="s">
        <v>1166</v>
      </c>
      <c r="C810" s="52" t="s">
        <v>1185</v>
      </c>
      <c r="D810" s="52"/>
      <c r="E810" s="52" t="s">
        <v>1186</v>
      </c>
      <c r="F810" s="52"/>
      <c r="G810" s="54">
        <v>140</v>
      </c>
      <c r="H810" s="24">
        <f t="shared" si="110"/>
        <v>5</v>
      </c>
      <c r="I810" s="24">
        <f t="shared" si="111"/>
        <v>4.7666666666666666</v>
      </c>
      <c r="J810" s="24">
        <f t="shared" si="112"/>
        <v>1.2666666666666666</v>
      </c>
      <c r="K810" s="24">
        <f t="shared" si="116"/>
        <v>3.5</v>
      </c>
      <c r="L810" s="25">
        <f t="shared" si="113"/>
        <v>0.42222222222222222</v>
      </c>
      <c r="M810" s="26">
        <f t="shared" si="113"/>
        <v>1.1666666666666667</v>
      </c>
      <c r="N810" s="25"/>
      <c r="O810" s="25">
        <f t="shared" si="114"/>
        <v>0.42222222222222222</v>
      </c>
      <c r="P810" s="25">
        <f t="shared" si="114"/>
        <v>1.1666666666666667</v>
      </c>
      <c r="Q810" s="25"/>
      <c r="R810" s="25">
        <f t="shared" si="115"/>
        <v>0.42222222222222222</v>
      </c>
      <c r="S810" s="25">
        <f t="shared" si="115"/>
        <v>1.1666666666666667</v>
      </c>
      <c r="T810" s="31"/>
    </row>
    <row r="811" spans="1:20" ht="19.5">
      <c r="A811" s="51">
        <v>12</v>
      </c>
      <c r="B811" s="52" t="s">
        <v>1166</v>
      </c>
      <c r="C811" s="52" t="s">
        <v>1187</v>
      </c>
      <c r="D811" s="52"/>
      <c r="E811" s="52" t="s">
        <v>1188</v>
      </c>
      <c r="F811" s="52"/>
      <c r="G811" s="54">
        <v>100</v>
      </c>
      <c r="H811" s="24">
        <f t="shared" si="110"/>
        <v>4</v>
      </c>
      <c r="I811" s="24">
        <f t="shared" si="111"/>
        <v>3.8133333333333335</v>
      </c>
      <c r="J811" s="24">
        <f t="shared" si="112"/>
        <v>1.0133333333333334</v>
      </c>
      <c r="K811" s="24">
        <f t="shared" si="116"/>
        <v>2.8000000000000003</v>
      </c>
      <c r="L811" s="25">
        <f t="shared" si="113"/>
        <v>0.33777777777777779</v>
      </c>
      <c r="M811" s="26">
        <f t="shared" si="113"/>
        <v>0.93333333333333346</v>
      </c>
      <c r="N811" s="25"/>
      <c r="O811" s="25">
        <f t="shared" si="114"/>
        <v>0.33777777777777779</v>
      </c>
      <c r="P811" s="25">
        <f t="shared" si="114"/>
        <v>0.93333333333333346</v>
      </c>
      <c r="Q811" s="25"/>
      <c r="R811" s="25">
        <f t="shared" si="115"/>
        <v>0.33777777777777779</v>
      </c>
      <c r="S811" s="25">
        <f t="shared" si="115"/>
        <v>0.93333333333333346</v>
      </c>
      <c r="T811" s="31"/>
    </row>
    <row r="812" spans="1:20" ht="19.5">
      <c r="A812" s="51">
        <v>13</v>
      </c>
      <c r="B812" s="52" t="s">
        <v>1166</v>
      </c>
      <c r="C812" s="52" t="s">
        <v>1189</v>
      </c>
      <c r="D812" s="52"/>
      <c r="E812" s="52" t="s">
        <v>1190</v>
      </c>
      <c r="F812" s="52"/>
      <c r="G812" s="54">
        <v>100</v>
      </c>
      <c r="H812" s="24">
        <f t="shared" si="110"/>
        <v>4</v>
      </c>
      <c r="I812" s="24">
        <f t="shared" si="111"/>
        <v>3.8133333333333335</v>
      </c>
      <c r="J812" s="24">
        <f t="shared" si="112"/>
        <v>1.0133333333333334</v>
      </c>
      <c r="K812" s="24">
        <f t="shared" si="116"/>
        <v>2.8000000000000003</v>
      </c>
      <c r="L812" s="25">
        <f t="shared" si="113"/>
        <v>0.33777777777777779</v>
      </c>
      <c r="M812" s="26">
        <f t="shared" si="113"/>
        <v>0.93333333333333346</v>
      </c>
      <c r="N812" s="25"/>
      <c r="O812" s="25">
        <f t="shared" si="114"/>
        <v>0.33777777777777779</v>
      </c>
      <c r="P812" s="25">
        <f t="shared" si="114"/>
        <v>0.93333333333333346</v>
      </c>
      <c r="Q812" s="25"/>
      <c r="R812" s="25">
        <f t="shared" si="115"/>
        <v>0.33777777777777779</v>
      </c>
      <c r="S812" s="25">
        <f t="shared" si="115"/>
        <v>0.93333333333333346</v>
      </c>
      <c r="T812" s="31"/>
    </row>
    <row r="813" spans="1:20" ht="19.5">
      <c r="A813" s="51">
        <v>14</v>
      </c>
      <c r="B813" s="52" t="s">
        <v>1166</v>
      </c>
      <c r="C813" s="52" t="s">
        <v>1191</v>
      </c>
      <c r="D813" s="52"/>
      <c r="E813" s="52" t="s">
        <v>1192</v>
      </c>
      <c r="F813" s="52"/>
      <c r="G813" s="54">
        <v>198</v>
      </c>
      <c r="H813" s="24">
        <f t="shared" si="110"/>
        <v>7</v>
      </c>
      <c r="I813" s="24">
        <f t="shared" si="111"/>
        <v>6.6733333333333338</v>
      </c>
      <c r="J813" s="24">
        <f t="shared" si="112"/>
        <v>1.7733333333333334</v>
      </c>
      <c r="K813" s="24">
        <f t="shared" si="116"/>
        <v>4.9000000000000004</v>
      </c>
      <c r="L813" s="25">
        <f t="shared" si="113"/>
        <v>0.59111111111111114</v>
      </c>
      <c r="M813" s="26">
        <f t="shared" si="113"/>
        <v>1.6333333333333335</v>
      </c>
      <c r="N813" s="25"/>
      <c r="O813" s="25">
        <f t="shared" si="114"/>
        <v>0.59111111111111114</v>
      </c>
      <c r="P813" s="25">
        <f t="shared" si="114"/>
        <v>1.6333333333333335</v>
      </c>
      <c r="Q813" s="25"/>
      <c r="R813" s="25">
        <f t="shared" si="115"/>
        <v>0.59111111111111114</v>
      </c>
      <c r="S813" s="25">
        <f t="shared" si="115"/>
        <v>1.6333333333333335</v>
      </c>
      <c r="T813" s="31"/>
    </row>
    <row r="814" spans="1:20" ht="19.5">
      <c r="A814" s="51">
        <v>15</v>
      </c>
      <c r="B814" s="52" t="s">
        <v>1166</v>
      </c>
      <c r="C814" s="52" t="s">
        <v>1193</v>
      </c>
      <c r="D814" s="52"/>
      <c r="E814" s="52" t="s">
        <v>1194</v>
      </c>
      <c r="F814" s="52"/>
      <c r="G814" s="54">
        <v>112</v>
      </c>
      <c r="H814" s="24">
        <f t="shared" si="110"/>
        <v>4</v>
      </c>
      <c r="I814" s="24">
        <f t="shared" si="111"/>
        <v>3.8133333333333335</v>
      </c>
      <c r="J814" s="24">
        <f t="shared" si="112"/>
        <v>1.0133333333333334</v>
      </c>
      <c r="K814" s="24">
        <f t="shared" si="116"/>
        <v>2.8000000000000003</v>
      </c>
      <c r="L814" s="25">
        <f t="shared" si="113"/>
        <v>0.33777777777777779</v>
      </c>
      <c r="M814" s="26">
        <f t="shared" si="113"/>
        <v>0.93333333333333346</v>
      </c>
      <c r="N814" s="25"/>
      <c r="O814" s="25">
        <f t="shared" si="114"/>
        <v>0.33777777777777779</v>
      </c>
      <c r="P814" s="25">
        <f t="shared" si="114"/>
        <v>0.93333333333333346</v>
      </c>
      <c r="Q814" s="25"/>
      <c r="R814" s="25">
        <f t="shared" si="115"/>
        <v>0.33777777777777779</v>
      </c>
      <c r="S814" s="25">
        <f t="shared" si="115"/>
        <v>0.93333333333333346</v>
      </c>
      <c r="T814" s="31"/>
    </row>
    <row r="815" spans="1:20" ht="19.5">
      <c r="A815" s="51">
        <v>16</v>
      </c>
      <c r="B815" s="52" t="s">
        <v>1166</v>
      </c>
      <c r="C815" s="52" t="s">
        <v>1195</v>
      </c>
      <c r="D815" s="52"/>
      <c r="E815" s="52" t="s">
        <v>1196</v>
      </c>
      <c r="F815" s="52"/>
      <c r="G815" s="54">
        <v>200</v>
      </c>
      <c r="H815" s="24">
        <f t="shared" si="110"/>
        <v>7</v>
      </c>
      <c r="I815" s="24">
        <f t="shared" si="111"/>
        <v>6.6733333333333338</v>
      </c>
      <c r="J815" s="24">
        <f t="shared" si="112"/>
        <v>1.7733333333333334</v>
      </c>
      <c r="K815" s="24">
        <f t="shared" si="116"/>
        <v>4.9000000000000004</v>
      </c>
      <c r="L815" s="25">
        <f t="shared" si="113"/>
        <v>0.59111111111111114</v>
      </c>
      <c r="M815" s="26">
        <f t="shared" si="113"/>
        <v>1.6333333333333335</v>
      </c>
      <c r="N815" s="25"/>
      <c r="O815" s="25">
        <f t="shared" si="114"/>
        <v>0.59111111111111114</v>
      </c>
      <c r="P815" s="25">
        <f t="shared" si="114"/>
        <v>1.6333333333333335</v>
      </c>
      <c r="Q815" s="25"/>
      <c r="R815" s="25">
        <f t="shared" si="115"/>
        <v>0.59111111111111114</v>
      </c>
      <c r="S815" s="25">
        <f t="shared" si="115"/>
        <v>1.6333333333333335</v>
      </c>
      <c r="T815" s="31"/>
    </row>
    <row r="816" spans="1:20" ht="19.5">
      <c r="A816" s="51">
        <v>17</v>
      </c>
      <c r="B816" s="52" t="s">
        <v>1166</v>
      </c>
      <c r="C816" s="52" t="s">
        <v>1197</v>
      </c>
      <c r="D816" s="52"/>
      <c r="E816" s="52" t="s">
        <v>1198</v>
      </c>
      <c r="F816" s="52"/>
      <c r="G816" s="54">
        <v>132</v>
      </c>
      <c r="H816" s="24">
        <f t="shared" si="110"/>
        <v>5</v>
      </c>
      <c r="I816" s="24">
        <f t="shared" si="111"/>
        <v>4.7666666666666666</v>
      </c>
      <c r="J816" s="24">
        <f t="shared" si="112"/>
        <v>1.2666666666666666</v>
      </c>
      <c r="K816" s="24">
        <f t="shared" si="116"/>
        <v>3.5</v>
      </c>
      <c r="L816" s="25">
        <f t="shared" si="113"/>
        <v>0.42222222222222222</v>
      </c>
      <c r="M816" s="26">
        <f t="shared" si="113"/>
        <v>1.1666666666666667</v>
      </c>
      <c r="N816" s="25"/>
      <c r="O816" s="25">
        <f t="shared" si="114"/>
        <v>0.42222222222222222</v>
      </c>
      <c r="P816" s="25">
        <f t="shared" si="114"/>
        <v>1.1666666666666667</v>
      </c>
      <c r="Q816" s="25"/>
      <c r="R816" s="25">
        <f t="shared" si="115"/>
        <v>0.42222222222222222</v>
      </c>
      <c r="S816" s="25">
        <f t="shared" si="115"/>
        <v>1.1666666666666667</v>
      </c>
      <c r="T816" s="31"/>
    </row>
    <row r="817" spans="1:20" ht="19.5">
      <c r="A817" s="51">
        <v>18</v>
      </c>
      <c r="B817" s="52" t="s">
        <v>1166</v>
      </c>
      <c r="C817" s="52" t="s">
        <v>105</v>
      </c>
      <c r="D817" s="52"/>
      <c r="E817" s="52" t="s">
        <v>1199</v>
      </c>
      <c r="F817" s="52"/>
      <c r="G817" s="54">
        <v>148</v>
      </c>
      <c r="H817" s="24">
        <f t="shared" si="110"/>
        <v>5</v>
      </c>
      <c r="I817" s="24">
        <f t="shared" si="111"/>
        <v>4.7666666666666666</v>
      </c>
      <c r="J817" s="24">
        <f t="shared" si="112"/>
        <v>1.2666666666666666</v>
      </c>
      <c r="K817" s="24">
        <f t="shared" si="116"/>
        <v>3.5</v>
      </c>
      <c r="L817" s="25">
        <f t="shared" si="113"/>
        <v>0.42222222222222222</v>
      </c>
      <c r="M817" s="26">
        <f t="shared" si="113"/>
        <v>1.1666666666666667</v>
      </c>
      <c r="N817" s="25"/>
      <c r="O817" s="25">
        <f t="shared" si="114"/>
        <v>0.42222222222222222</v>
      </c>
      <c r="P817" s="25">
        <f t="shared" si="114"/>
        <v>1.1666666666666667</v>
      </c>
      <c r="Q817" s="25"/>
      <c r="R817" s="25">
        <f t="shared" si="115"/>
        <v>0.42222222222222222</v>
      </c>
      <c r="S817" s="25">
        <f t="shared" si="115"/>
        <v>1.1666666666666667</v>
      </c>
      <c r="T817" s="31"/>
    </row>
    <row r="818" spans="1:20" ht="19.5">
      <c r="A818" s="51">
        <v>19</v>
      </c>
      <c r="B818" s="52" t="s">
        <v>1166</v>
      </c>
      <c r="C818" s="52" t="s">
        <v>1200</v>
      </c>
      <c r="D818" s="52"/>
      <c r="E818" s="52" t="s">
        <v>1201</v>
      </c>
      <c r="F818" s="52"/>
      <c r="G818" s="54">
        <v>78</v>
      </c>
      <c r="H818" s="24">
        <f t="shared" si="110"/>
        <v>3</v>
      </c>
      <c r="I818" s="24">
        <f t="shared" si="111"/>
        <v>2.8600000000000003</v>
      </c>
      <c r="J818" s="24">
        <f t="shared" si="112"/>
        <v>0.76000000000000012</v>
      </c>
      <c r="K818" s="24">
        <f t="shared" si="116"/>
        <v>2.1</v>
      </c>
      <c r="L818" s="25">
        <f t="shared" si="113"/>
        <v>0.25333333333333335</v>
      </c>
      <c r="M818" s="26">
        <f t="shared" si="113"/>
        <v>0.70000000000000007</v>
      </c>
      <c r="N818" s="25"/>
      <c r="O818" s="25">
        <f t="shared" si="114"/>
        <v>0.25333333333333335</v>
      </c>
      <c r="P818" s="25">
        <f t="shared" si="114"/>
        <v>0.70000000000000007</v>
      </c>
      <c r="Q818" s="25"/>
      <c r="R818" s="25">
        <f t="shared" si="115"/>
        <v>0.25333333333333335</v>
      </c>
      <c r="S818" s="25">
        <f t="shared" si="115"/>
        <v>0.70000000000000007</v>
      </c>
      <c r="T818" s="31"/>
    </row>
    <row r="819" spans="1:20" ht="19.5">
      <c r="A819" s="51">
        <v>20</v>
      </c>
      <c r="B819" s="52" t="s">
        <v>1166</v>
      </c>
      <c r="C819" s="52" t="s">
        <v>1202</v>
      </c>
      <c r="D819" s="52"/>
      <c r="E819" s="52" t="s">
        <v>1203</v>
      </c>
      <c r="F819" s="52"/>
      <c r="G819" s="54">
        <v>154</v>
      </c>
      <c r="H819" s="24">
        <f t="shared" si="110"/>
        <v>6</v>
      </c>
      <c r="I819" s="24">
        <f t="shared" si="111"/>
        <v>5.7200000000000006</v>
      </c>
      <c r="J819" s="24">
        <f t="shared" si="112"/>
        <v>1.5200000000000002</v>
      </c>
      <c r="K819" s="24">
        <f t="shared" si="116"/>
        <v>4.2</v>
      </c>
      <c r="L819" s="25">
        <f t="shared" si="113"/>
        <v>0.50666666666666671</v>
      </c>
      <c r="M819" s="26">
        <f t="shared" si="113"/>
        <v>1.4000000000000001</v>
      </c>
      <c r="N819" s="25"/>
      <c r="O819" s="25">
        <f t="shared" si="114"/>
        <v>0.50666666666666671</v>
      </c>
      <c r="P819" s="25">
        <f t="shared" si="114"/>
        <v>1.4000000000000001</v>
      </c>
      <c r="Q819" s="25"/>
      <c r="R819" s="25">
        <f t="shared" si="115"/>
        <v>0.50666666666666671</v>
      </c>
      <c r="S819" s="25">
        <f t="shared" si="115"/>
        <v>1.4000000000000001</v>
      </c>
      <c r="T819" s="31"/>
    </row>
    <row r="820" spans="1:20" ht="19.5">
      <c r="A820" s="51">
        <v>21</v>
      </c>
      <c r="B820" s="52" t="s">
        <v>1166</v>
      </c>
      <c r="C820" s="52" t="s">
        <v>1204</v>
      </c>
      <c r="D820" s="52"/>
      <c r="E820" s="52" t="s">
        <v>1205</v>
      </c>
      <c r="F820" s="52"/>
      <c r="G820" s="54">
        <v>56</v>
      </c>
      <c r="H820" s="24">
        <f t="shared" si="110"/>
        <v>2</v>
      </c>
      <c r="I820" s="24">
        <f t="shared" si="111"/>
        <v>1.9066666666666667</v>
      </c>
      <c r="J820" s="24">
        <f t="shared" si="112"/>
        <v>0.50666666666666671</v>
      </c>
      <c r="K820" s="24">
        <f t="shared" si="116"/>
        <v>1.4000000000000001</v>
      </c>
      <c r="L820" s="25">
        <f t="shared" si="113"/>
        <v>0.16888888888888889</v>
      </c>
      <c r="M820" s="26">
        <f t="shared" si="113"/>
        <v>0.46666666666666673</v>
      </c>
      <c r="N820" s="25"/>
      <c r="O820" s="25">
        <f t="shared" si="114"/>
        <v>0.16888888888888889</v>
      </c>
      <c r="P820" s="25">
        <f t="shared" si="114"/>
        <v>0.46666666666666673</v>
      </c>
      <c r="Q820" s="25"/>
      <c r="R820" s="25">
        <f t="shared" si="115"/>
        <v>0.16888888888888889</v>
      </c>
      <c r="S820" s="25">
        <f t="shared" si="115"/>
        <v>0.46666666666666673</v>
      </c>
      <c r="T820" s="31"/>
    </row>
    <row r="821" spans="1:20" ht="19.5">
      <c r="A821" s="51">
        <v>22</v>
      </c>
      <c r="B821" s="52" t="s">
        <v>1166</v>
      </c>
      <c r="C821" s="52" t="s">
        <v>1206</v>
      </c>
      <c r="D821" s="52"/>
      <c r="E821" s="52" t="s">
        <v>1207</v>
      </c>
      <c r="F821" s="52"/>
      <c r="G821" s="54">
        <v>42</v>
      </c>
      <c r="H821" s="24">
        <f t="shared" si="110"/>
        <v>2</v>
      </c>
      <c r="I821" s="24">
        <f t="shared" si="111"/>
        <v>1.9066666666666667</v>
      </c>
      <c r="J821" s="24">
        <f t="shared" si="112"/>
        <v>0.50666666666666671</v>
      </c>
      <c r="K821" s="24">
        <f t="shared" si="116"/>
        <v>1.4000000000000001</v>
      </c>
      <c r="L821" s="25">
        <f t="shared" si="113"/>
        <v>0.16888888888888889</v>
      </c>
      <c r="M821" s="26">
        <f t="shared" si="113"/>
        <v>0.46666666666666673</v>
      </c>
      <c r="N821" s="25"/>
      <c r="O821" s="25">
        <f t="shared" si="114"/>
        <v>0.16888888888888889</v>
      </c>
      <c r="P821" s="25">
        <f t="shared" si="114"/>
        <v>0.46666666666666673</v>
      </c>
      <c r="Q821" s="25"/>
      <c r="R821" s="25">
        <f t="shared" si="115"/>
        <v>0.16888888888888889</v>
      </c>
      <c r="S821" s="25">
        <f t="shared" si="115"/>
        <v>0.46666666666666673</v>
      </c>
      <c r="T821" s="31"/>
    </row>
    <row r="822" spans="1:20" ht="19.5">
      <c r="A822" s="51">
        <v>23</v>
      </c>
      <c r="B822" s="52" t="s">
        <v>1166</v>
      </c>
      <c r="C822" s="52" t="s">
        <v>1208</v>
      </c>
      <c r="D822" s="52"/>
      <c r="E822" s="52" t="s">
        <v>1209</v>
      </c>
      <c r="F822" s="52"/>
      <c r="G822" s="54">
        <v>89</v>
      </c>
      <c r="H822" s="24">
        <f t="shared" si="110"/>
        <v>3</v>
      </c>
      <c r="I822" s="24">
        <f t="shared" si="111"/>
        <v>2.8600000000000003</v>
      </c>
      <c r="J822" s="24">
        <f t="shared" si="112"/>
        <v>0.76000000000000012</v>
      </c>
      <c r="K822" s="24">
        <f t="shared" si="116"/>
        <v>2.1</v>
      </c>
      <c r="L822" s="25">
        <f t="shared" si="113"/>
        <v>0.25333333333333335</v>
      </c>
      <c r="M822" s="26">
        <f t="shared" si="113"/>
        <v>0.70000000000000007</v>
      </c>
      <c r="N822" s="25"/>
      <c r="O822" s="25">
        <f t="shared" si="114"/>
        <v>0.25333333333333335</v>
      </c>
      <c r="P822" s="25">
        <f t="shared" si="114"/>
        <v>0.70000000000000007</v>
      </c>
      <c r="Q822" s="25"/>
      <c r="R822" s="25">
        <f t="shared" si="115"/>
        <v>0.25333333333333335</v>
      </c>
      <c r="S822" s="25">
        <f t="shared" si="115"/>
        <v>0.70000000000000007</v>
      </c>
      <c r="T822" s="31"/>
    </row>
    <row r="823" spans="1:20" ht="19.5">
      <c r="A823" s="51">
        <v>24</v>
      </c>
      <c r="B823" s="52" t="s">
        <v>1166</v>
      </c>
      <c r="C823" s="52" t="s">
        <v>1210</v>
      </c>
      <c r="D823" s="52"/>
      <c r="E823" s="52" t="s">
        <v>1211</v>
      </c>
      <c r="F823" s="52"/>
      <c r="G823" s="54">
        <v>310</v>
      </c>
      <c r="H823" s="24">
        <f t="shared" si="110"/>
        <v>11</v>
      </c>
      <c r="I823" s="24">
        <f t="shared" si="111"/>
        <v>10.486666666666666</v>
      </c>
      <c r="J823" s="24">
        <f t="shared" si="112"/>
        <v>2.7866666666666666</v>
      </c>
      <c r="K823" s="24">
        <f t="shared" si="116"/>
        <v>7.7</v>
      </c>
      <c r="L823" s="25">
        <f t="shared" si="113"/>
        <v>0.92888888888888888</v>
      </c>
      <c r="M823" s="26">
        <f t="shared" si="113"/>
        <v>2.5666666666666669</v>
      </c>
      <c r="N823" s="25"/>
      <c r="O823" s="25">
        <f t="shared" si="114"/>
        <v>0.92888888888888888</v>
      </c>
      <c r="P823" s="25">
        <f t="shared" si="114"/>
        <v>2.5666666666666669</v>
      </c>
      <c r="Q823" s="25"/>
      <c r="R823" s="25">
        <f t="shared" si="115"/>
        <v>0.92888888888888888</v>
      </c>
      <c r="S823" s="25">
        <f t="shared" si="115"/>
        <v>2.5666666666666669</v>
      </c>
      <c r="T823" s="31"/>
    </row>
    <row r="824" spans="1:20" ht="19.5">
      <c r="A824" s="51">
        <v>25</v>
      </c>
      <c r="B824" s="52" t="s">
        <v>1166</v>
      </c>
      <c r="C824" s="52" t="s">
        <v>1212</v>
      </c>
      <c r="D824" s="52"/>
      <c r="E824" s="52" t="s">
        <v>1213</v>
      </c>
      <c r="F824" s="52"/>
      <c r="G824" s="54">
        <v>125</v>
      </c>
      <c r="H824" s="24">
        <f t="shared" si="110"/>
        <v>5</v>
      </c>
      <c r="I824" s="24">
        <f t="shared" si="111"/>
        <v>4.7666666666666666</v>
      </c>
      <c r="J824" s="24">
        <f t="shared" si="112"/>
        <v>1.2666666666666666</v>
      </c>
      <c r="K824" s="24">
        <f t="shared" si="116"/>
        <v>3.5</v>
      </c>
      <c r="L824" s="25">
        <f t="shared" si="113"/>
        <v>0.42222222222222222</v>
      </c>
      <c r="M824" s="26">
        <f t="shared" si="113"/>
        <v>1.1666666666666667</v>
      </c>
      <c r="N824" s="25"/>
      <c r="O824" s="25">
        <f t="shared" si="114"/>
        <v>0.42222222222222222</v>
      </c>
      <c r="P824" s="25">
        <f t="shared" si="114"/>
        <v>1.1666666666666667</v>
      </c>
      <c r="Q824" s="25"/>
      <c r="R824" s="25">
        <f t="shared" si="115"/>
        <v>0.42222222222222222</v>
      </c>
      <c r="S824" s="25">
        <f t="shared" si="115"/>
        <v>1.1666666666666667</v>
      </c>
      <c r="T824" s="31"/>
    </row>
    <row r="825" spans="1:20" ht="19.5">
      <c r="A825" s="51">
        <v>26</v>
      </c>
      <c r="B825" s="52" t="s">
        <v>1166</v>
      </c>
      <c r="C825" s="52" t="s">
        <v>1214</v>
      </c>
      <c r="D825" s="52"/>
      <c r="E825" s="52" t="s">
        <v>1215</v>
      </c>
      <c r="F825" s="52"/>
      <c r="G825" s="54">
        <v>100</v>
      </c>
      <c r="H825" s="24">
        <f t="shared" si="110"/>
        <v>4</v>
      </c>
      <c r="I825" s="24">
        <f t="shared" si="111"/>
        <v>3.8133333333333335</v>
      </c>
      <c r="J825" s="24">
        <f t="shared" si="112"/>
        <v>1.0133333333333334</v>
      </c>
      <c r="K825" s="24">
        <f t="shared" si="116"/>
        <v>2.8000000000000003</v>
      </c>
      <c r="L825" s="25">
        <f t="shared" si="113"/>
        <v>0.33777777777777779</v>
      </c>
      <c r="M825" s="26">
        <f t="shared" si="113"/>
        <v>0.93333333333333346</v>
      </c>
      <c r="N825" s="25"/>
      <c r="O825" s="25">
        <f t="shared" si="114"/>
        <v>0.33777777777777779</v>
      </c>
      <c r="P825" s="25">
        <f t="shared" si="114"/>
        <v>0.93333333333333346</v>
      </c>
      <c r="Q825" s="25"/>
      <c r="R825" s="25">
        <f t="shared" si="115"/>
        <v>0.33777777777777779</v>
      </c>
      <c r="S825" s="25">
        <f t="shared" si="115"/>
        <v>0.93333333333333346</v>
      </c>
      <c r="T825" s="31"/>
    </row>
    <row r="826" spans="1:20" ht="19.5">
      <c r="A826" s="51">
        <v>27</v>
      </c>
      <c r="B826" s="52" t="s">
        <v>1166</v>
      </c>
      <c r="C826" s="52" t="s">
        <v>1216</v>
      </c>
      <c r="D826" s="52"/>
      <c r="E826" s="52" t="s">
        <v>1217</v>
      </c>
      <c r="F826" s="52"/>
      <c r="G826" s="54">
        <v>100</v>
      </c>
      <c r="H826" s="24">
        <f t="shared" si="110"/>
        <v>4</v>
      </c>
      <c r="I826" s="24">
        <f t="shared" si="111"/>
        <v>3.8133333333333335</v>
      </c>
      <c r="J826" s="24">
        <f t="shared" si="112"/>
        <v>1.0133333333333334</v>
      </c>
      <c r="K826" s="24">
        <f t="shared" si="116"/>
        <v>2.8000000000000003</v>
      </c>
      <c r="L826" s="25">
        <f t="shared" si="113"/>
        <v>0.33777777777777779</v>
      </c>
      <c r="M826" s="26">
        <f t="shared" si="113"/>
        <v>0.93333333333333346</v>
      </c>
      <c r="N826" s="25"/>
      <c r="O826" s="25">
        <f t="shared" si="114"/>
        <v>0.33777777777777779</v>
      </c>
      <c r="P826" s="25">
        <f t="shared" si="114"/>
        <v>0.93333333333333346</v>
      </c>
      <c r="Q826" s="25"/>
      <c r="R826" s="25">
        <f t="shared" si="115"/>
        <v>0.33777777777777779</v>
      </c>
      <c r="S826" s="25">
        <f t="shared" si="115"/>
        <v>0.93333333333333346</v>
      </c>
      <c r="T826" s="31"/>
    </row>
    <row r="827" spans="1:20" ht="19.5">
      <c r="A827" s="51">
        <v>28</v>
      </c>
      <c r="B827" s="52" t="s">
        <v>1166</v>
      </c>
      <c r="C827" s="52" t="s">
        <v>1218</v>
      </c>
      <c r="D827" s="52"/>
      <c r="E827" s="52" t="s">
        <v>1219</v>
      </c>
      <c r="F827" s="52"/>
      <c r="G827" s="54">
        <v>154</v>
      </c>
      <c r="H827" s="24">
        <f t="shared" si="110"/>
        <v>6</v>
      </c>
      <c r="I827" s="24">
        <f t="shared" si="111"/>
        <v>5.7200000000000006</v>
      </c>
      <c r="J827" s="24">
        <f t="shared" si="112"/>
        <v>1.5200000000000002</v>
      </c>
      <c r="K827" s="24">
        <f t="shared" si="116"/>
        <v>4.2</v>
      </c>
      <c r="L827" s="25">
        <f t="shared" si="113"/>
        <v>0.50666666666666671</v>
      </c>
      <c r="M827" s="26">
        <f t="shared" si="113"/>
        <v>1.4000000000000001</v>
      </c>
      <c r="N827" s="25"/>
      <c r="O827" s="25">
        <f t="shared" si="114"/>
        <v>0.50666666666666671</v>
      </c>
      <c r="P827" s="25">
        <f t="shared" si="114"/>
        <v>1.4000000000000001</v>
      </c>
      <c r="Q827" s="25"/>
      <c r="R827" s="25">
        <f t="shared" si="115"/>
        <v>0.50666666666666671</v>
      </c>
      <c r="S827" s="25">
        <f t="shared" si="115"/>
        <v>1.4000000000000001</v>
      </c>
      <c r="T827" s="31"/>
    </row>
    <row r="828" spans="1:20" ht="19.5">
      <c r="A828" s="51">
        <v>29</v>
      </c>
      <c r="B828" s="52" t="s">
        <v>1166</v>
      </c>
      <c r="C828" s="52" t="s">
        <v>718</v>
      </c>
      <c r="D828" s="52"/>
      <c r="E828" s="52" t="s">
        <v>1220</v>
      </c>
      <c r="F828" s="52"/>
      <c r="G828" s="54">
        <v>134</v>
      </c>
      <c r="H828" s="24">
        <f t="shared" si="110"/>
        <v>5</v>
      </c>
      <c r="I828" s="24">
        <f t="shared" si="111"/>
        <v>4.7666666666666666</v>
      </c>
      <c r="J828" s="24">
        <f t="shared" si="112"/>
        <v>1.2666666666666666</v>
      </c>
      <c r="K828" s="24">
        <f t="shared" si="116"/>
        <v>3.5</v>
      </c>
      <c r="L828" s="25">
        <f t="shared" si="113"/>
        <v>0.42222222222222222</v>
      </c>
      <c r="M828" s="26">
        <f t="shared" si="113"/>
        <v>1.1666666666666667</v>
      </c>
      <c r="N828" s="25"/>
      <c r="O828" s="25">
        <f t="shared" si="114"/>
        <v>0.42222222222222222</v>
      </c>
      <c r="P828" s="25">
        <f t="shared" si="114"/>
        <v>1.1666666666666667</v>
      </c>
      <c r="Q828" s="25"/>
      <c r="R828" s="25">
        <f t="shared" si="115"/>
        <v>0.42222222222222222</v>
      </c>
      <c r="S828" s="25">
        <f t="shared" si="115"/>
        <v>1.1666666666666667</v>
      </c>
      <c r="T828" s="31"/>
    </row>
    <row r="829" spans="1:20" ht="19.5">
      <c r="A829" s="51">
        <v>30</v>
      </c>
      <c r="B829" s="52" t="s">
        <v>1166</v>
      </c>
      <c r="C829" s="52" t="s">
        <v>1221</v>
      </c>
      <c r="D829" s="52"/>
      <c r="E829" s="52" t="s">
        <v>1222</v>
      </c>
      <c r="F829" s="52"/>
      <c r="G829" s="54">
        <v>253</v>
      </c>
      <c r="H829" s="24">
        <f t="shared" si="110"/>
        <v>9</v>
      </c>
      <c r="I829" s="24">
        <f t="shared" si="111"/>
        <v>8.58</v>
      </c>
      <c r="J829" s="24">
        <f t="shared" si="112"/>
        <v>2.2799999999999998</v>
      </c>
      <c r="K829" s="24">
        <f t="shared" si="116"/>
        <v>6.3000000000000007</v>
      </c>
      <c r="L829" s="25">
        <f t="shared" si="113"/>
        <v>0.7599999999999999</v>
      </c>
      <c r="M829" s="26">
        <f t="shared" si="113"/>
        <v>2.1</v>
      </c>
      <c r="N829" s="25"/>
      <c r="O829" s="25">
        <f t="shared" si="114"/>
        <v>0.7599999999999999</v>
      </c>
      <c r="P829" s="25">
        <f t="shared" si="114"/>
        <v>2.1</v>
      </c>
      <c r="Q829" s="25"/>
      <c r="R829" s="25">
        <f t="shared" si="115"/>
        <v>0.7599999999999999</v>
      </c>
      <c r="S829" s="25">
        <f t="shared" si="115"/>
        <v>2.1</v>
      </c>
      <c r="T829" s="31"/>
    </row>
    <row r="830" spans="1:20" ht="19.5">
      <c r="A830" s="51">
        <v>31</v>
      </c>
      <c r="B830" s="52" t="s">
        <v>1166</v>
      </c>
      <c r="C830" s="52" t="s">
        <v>228</v>
      </c>
      <c r="D830" s="52"/>
      <c r="E830" s="52" t="s">
        <v>731</v>
      </c>
      <c r="F830" s="52"/>
      <c r="G830" s="54">
        <v>77</v>
      </c>
      <c r="H830" s="24">
        <f t="shared" si="110"/>
        <v>3</v>
      </c>
      <c r="I830" s="24">
        <f t="shared" si="111"/>
        <v>2.8600000000000003</v>
      </c>
      <c r="J830" s="24">
        <f t="shared" si="112"/>
        <v>0.76000000000000012</v>
      </c>
      <c r="K830" s="24">
        <f t="shared" si="116"/>
        <v>2.1</v>
      </c>
      <c r="L830" s="25">
        <f t="shared" si="113"/>
        <v>0.25333333333333335</v>
      </c>
      <c r="M830" s="26">
        <f t="shared" si="113"/>
        <v>0.70000000000000007</v>
      </c>
      <c r="N830" s="25"/>
      <c r="O830" s="25">
        <f t="shared" si="114"/>
        <v>0.25333333333333335</v>
      </c>
      <c r="P830" s="25">
        <f t="shared" si="114"/>
        <v>0.70000000000000007</v>
      </c>
      <c r="Q830" s="25"/>
      <c r="R830" s="25">
        <f t="shared" si="115"/>
        <v>0.25333333333333335</v>
      </c>
      <c r="S830" s="25">
        <f t="shared" si="115"/>
        <v>0.70000000000000007</v>
      </c>
      <c r="T830" s="31"/>
    </row>
    <row r="831" spans="1:20" ht="19.5">
      <c r="A831" s="51">
        <v>32</v>
      </c>
      <c r="B831" s="52" t="s">
        <v>1166</v>
      </c>
      <c r="C831" s="52" t="s">
        <v>1223</v>
      </c>
      <c r="D831" s="52"/>
      <c r="E831" s="52" t="s">
        <v>1224</v>
      </c>
      <c r="F831" s="52"/>
      <c r="G831" s="54">
        <v>118</v>
      </c>
      <c r="H831" s="24">
        <f t="shared" si="110"/>
        <v>4</v>
      </c>
      <c r="I831" s="24">
        <f t="shared" si="111"/>
        <v>3.8133333333333335</v>
      </c>
      <c r="J831" s="24">
        <f t="shared" si="112"/>
        <v>1.0133333333333334</v>
      </c>
      <c r="K831" s="24">
        <f t="shared" si="116"/>
        <v>2.8000000000000003</v>
      </c>
      <c r="L831" s="25">
        <f t="shared" si="113"/>
        <v>0.33777777777777779</v>
      </c>
      <c r="M831" s="26">
        <f t="shared" si="113"/>
        <v>0.93333333333333346</v>
      </c>
      <c r="N831" s="25"/>
      <c r="O831" s="25">
        <f t="shared" si="114"/>
        <v>0.33777777777777779</v>
      </c>
      <c r="P831" s="25">
        <f t="shared" si="114"/>
        <v>0.93333333333333346</v>
      </c>
      <c r="Q831" s="25"/>
      <c r="R831" s="25">
        <f t="shared" si="115"/>
        <v>0.33777777777777779</v>
      </c>
      <c r="S831" s="25">
        <f t="shared" si="115"/>
        <v>0.93333333333333346</v>
      </c>
      <c r="T831" s="31"/>
    </row>
    <row r="832" spans="1:20" ht="19.5">
      <c r="A832" s="51">
        <v>33</v>
      </c>
      <c r="B832" s="52" t="s">
        <v>1166</v>
      </c>
      <c r="C832" s="52" t="s">
        <v>1189</v>
      </c>
      <c r="D832" s="52"/>
      <c r="E832" s="52" t="s">
        <v>1225</v>
      </c>
      <c r="F832" s="52"/>
      <c r="G832" s="54">
        <v>70</v>
      </c>
      <c r="H832" s="24">
        <f t="shared" si="110"/>
        <v>3</v>
      </c>
      <c r="I832" s="24">
        <f t="shared" si="111"/>
        <v>2.8600000000000003</v>
      </c>
      <c r="J832" s="24">
        <f t="shared" si="112"/>
        <v>0.76000000000000012</v>
      </c>
      <c r="K832" s="24">
        <f t="shared" si="116"/>
        <v>2.1</v>
      </c>
      <c r="L832" s="25">
        <f t="shared" si="113"/>
        <v>0.25333333333333335</v>
      </c>
      <c r="M832" s="26">
        <f t="shared" si="113"/>
        <v>0.70000000000000007</v>
      </c>
      <c r="N832" s="25"/>
      <c r="O832" s="25">
        <f t="shared" si="114"/>
        <v>0.25333333333333335</v>
      </c>
      <c r="P832" s="25">
        <f t="shared" si="114"/>
        <v>0.70000000000000007</v>
      </c>
      <c r="Q832" s="25"/>
      <c r="R832" s="25">
        <f t="shared" si="115"/>
        <v>0.25333333333333335</v>
      </c>
      <c r="S832" s="25">
        <f t="shared" si="115"/>
        <v>0.70000000000000007</v>
      </c>
      <c r="T832" s="31"/>
    </row>
    <row r="833" spans="1:20" ht="19.5">
      <c r="A833" s="51">
        <v>34</v>
      </c>
      <c r="B833" s="52" t="s">
        <v>1166</v>
      </c>
      <c r="C833" s="52" t="s">
        <v>1226</v>
      </c>
      <c r="D833" s="52"/>
      <c r="E833" s="52" t="s">
        <v>1227</v>
      </c>
      <c r="F833" s="52"/>
      <c r="G833" s="54">
        <v>159</v>
      </c>
      <c r="H833" s="24">
        <f t="shared" si="110"/>
        <v>6</v>
      </c>
      <c r="I833" s="24">
        <f t="shared" si="111"/>
        <v>5.7200000000000006</v>
      </c>
      <c r="J833" s="24">
        <f t="shared" si="112"/>
        <v>1.5200000000000002</v>
      </c>
      <c r="K833" s="24">
        <f t="shared" si="116"/>
        <v>4.2</v>
      </c>
      <c r="L833" s="25">
        <f t="shared" si="113"/>
        <v>0.50666666666666671</v>
      </c>
      <c r="M833" s="26">
        <f t="shared" si="113"/>
        <v>1.4000000000000001</v>
      </c>
      <c r="N833" s="25"/>
      <c r="O833" s="25">
        <f t="shared" si="114"/>
        <v>0.50666666666666671</v>
      </c>
      <c r="P833" s="25">
        <f t="shared" si="114"/>
        <v>1.4000000000000001</v>
      </c>
      <c r="Q833" s="25"/>
      <c r="R833" s="25">
        <f t="shared" si="115"/>
        <v>0.50666666666666671</v>
      </c>
      <c r="S833" s="25">
        <f t="shared" si="115"/>
        <v>1.4000000000000001</v>
      </c>
      <c r="T833" s="31"/>
    </row>
    <row r="834" spans="1:20" ht="19.5">
      <c r="A834" s="51">
        <v>35</v>
      </c>
      <c r="B834" s="52" t="s">
        <v>1166</v>
      </c>
      <c r="C834" s="52" t="s">
        <v>1228</v>
      </c>
      <c r="D834" s="52"/>
      <c r="E834" s="52" t="s">
        <v>1229</v>
      </c>
      <c r="F834" s="52"/>
      <c r="G834" s="54">
        <v>145</v>
      </c>
      <c r="H834" s="24">
        <f t="shared" si="110"/>
        <v>5</v>
      </c>
      <c r="I834" s="24">
        <f t="shared" si="111"/>
        <v>4.7666666666666666</v>
      </c>
      <c r="J834" s="24">
        <f t="shared" si="112"/>
        <v>1.2666666666666666</v>
      </c>
      <c r="K834" s="24">
        <f t="shared" si="116"/>
        <v>3.5</v>
      </c>
      <c r="L834" s="25">
        <f t="shared" si="113"/>
        <v>0.42222222222222222</v>
      </c>
      <c r="M834" s="26">
        <f t="shared" si="113"/>
        <v>1.1666666666666667</v>
      </c>
      <c r="N834" s="25"/>
      <c r="O834" s="25">
        <f t="shared" si="114"/>
        <v>0.42222222222222222</v>
      </c>
      <c r="P834" s="25">
        <f t="shared" si="114"/>
        <v>1.1666666666666667</v>
      </c>
      <c r="Q834" s="25"/>
      <c r="R834" s="25">
        <f t="shared" si="115"/>
        <v>0.42222222222222222</v>
      </c>
      <c r="S834" s="25">
        <f t="shared" si="115"/>
        <v>1.1666666666666667</v>
      </c>
      <c r="T834" s="31"/>
    </row>
    <row r="835" spans="1:20" ht="19.5">
      <c r="A835" s="51">
        <v>36</v>
      </c>
      <c r="B835" s="52" t="s">
        <v>1166</v>
      </c>
      <c r="C835" s="52" t="s">
        <v>506</v>
      </c>
      <c r="D835" s="52"/>
      <c r="E835" s="52" t="s">
        <v>1230</v>
      </c>
      <c r="F835" s="52"/>
      <c r="G835" s="54">
        <v>101</v>
      </c>
      <c r="H835" s="24">
        <f t="shared" si="110"/>
        <v>4</v>
      </c>
      <c r="I835" s="24">
        <f t="shared" si="111"/>
        <v>3.8133333333333335</v>
      </c>
      <c r="J835" s="24">
        <f t="shared" si="112"/>
        <v>1.0133333333333334</v>
      </c>
      <c r="K835" s="24">
        <f t="shared" si="116"/>
        <v>2.8000000000000003</v>
      </c>
      <c r="L835" s="25">
        <f t="shared" si="113"/>
        <v>0.33777777777777779</v>
      </c>
      <c r="M835" s="26">
        <f t="shared" si="113"/>
        <v>0.93333333333333346</v>
      </c>
      <c r="N835" s="25"/>
      <c r="O835" s="25">
        <f t="shared" si="114"/>
        <v>0.33777777777777779</v>
      </c>
      <c r="P835" s="25">
        <f t="shared" si="114"/>
        <v>0.93333333333333346</v>
      </c>
      <c r="Q835" s="25"/>
      <c r="R835" s="25">
        <f t="shared" si="115"/>
        <v>0.33777777777777779</v>
      </c>
      <c r="S835" s="25">
        <f t="shared" si="115"/>
        <v>0.93333333333333346</v>
      </c>
      <c r="T835" s="31"/>
    </row>
    <row r="836" spans="1:20" ht="19.5">
      <c r="A836" s="51">
        <v>37</v>
      </c>
      <c r="B836" s="52" t="s">
        <v>1166</v>
      </c>
      <c r="C836" s="52" t="s">
        <v>1231</v>
      </c>
      <c r="D836" s="52"/>
      <c r="E836" s="52" t="s">
        <v>1232</v>
      </c>
      <c r="F836" s="52"/>
      <c r="G836" s="54">
        <v>146</v>
      </c>
      <c r="H836" s="24">
        <f t="shared" si="110"/>
        <v>5</v>
      </c>
      <c r="I836" s="24">
        <f t="shared" si="111"/>
        <v>4.7666666666666666</v>
      </c>
      <c r="J836" s="24">
        <f t="shared" si="112"/>
        <v>1.2666666666666666</v>
      </c>
      <c r="K836" s="24">
        <f t="shared" si="116"/>
        <v>3.5</v>
      </c>
      <c r="L836" s="25">
        <f t="shared" si="113"/>
        <v>0.42222222222222222</v>
      </c>
      <c r="M836" s="26">
        <f t="shared" si="113"/>
        <v>1.1666666666666667</v>
      </c>
      <c r="N836" s="25"/>
      <c r="O836" s="25">
        <f t="shared" si="114"/>
        <v>0.42222222222222222</v>
      </c>
      <c r="P836" s="25">
        <f t="shared" si="114"/>
        <v>1.1666666666666667</v>
      </c>
      <c r="Q836" s="25"/>
      <c r="R836" s="25">
        <f t="shared" si="115"/>
        <v>0.42222222222222222</v>
      </c>
      <c r="S836" s="25">
        <f t="shared" si="115"/>
        <v>1.1666666666666667</v>
      </c>
      <c r="T836" s="31"/>
    </row>
    <row r="837" spans="1:20" ht="19.5">
      <c r="A837" s="51">
        <v>38</v>
      </c>
      <c r="B837" s="52" t="s">
        <v>1166</v>
      </c>
      <c r="C837" s="52" t="s">
        <v>1233</v>
      </c>
      <c r="D837" s="52"/>
      <c r="E837" s="52" t="s">
        <v>1234</v>
      </c>
      <c r="F837" s="52"/>
      <c r="G837" s="54">
        <v>169</v>
      </c>
      <c r="H837" s="24">
        <f t="shared" si="110"/>
        <v>6</v>
      </c>
      <c r="I837" s="24">
        <f t="shared" si="111"/>
        <v>5.7200000000000006</v>
      </c>
      <c r="J837" s="24">
        <f t="shared" si="112"/>
        <v>1.5200000000000002</v>
      </c>
      <c r="K837" s="24">
        <f t="shared" si="116"/>
        <v>4.2</v>
      </c>
      <c r="L837" s="25">
        <f t="shared" si="113"/>
        <v>0.50666666666666671</v>
      </c>
      <c r="M837" s="26">
        <f t="shared" si="113"/>
        <v>1.4000000000000001</v>
      </c>
      <c r="N837" s="25"/>
      <c r="O837" s="25">
        <f t="shared" si="114"/>
        <v>0.50666666666666671</v>
      </c>
      <c r="P837" s="25">
        <f t="shared" si="114"/>
        <v>1.4000000000000001</v>
      </c>
      <c r="Q837" s="25"/>
      <c r="R837" s="25">
        <f t="shared" si="115"/>
        <v>0.50666666666666671</v>
      </c>
      <c r="S837" s="25">
        <f t="shared" si="115"/>
        <v>1.4000000000000001</v>
      </c>
      <c r="T837" s="31"/>
    </row>
    <row r="838" spans="1:20" ht="19.5">
      <c r="A838" s="51">
        <v>39</v>
      </c>
      <c r="B838" s="52" t="s">
        <v>1166</v>
      </c>
      <c r="C838" s="52" t="s">
        <v>1235</v>
      </c>
      <c r="D838" s="52"/>
      <c r="E838" s="52" t="s">
        <v>1236</v>
      </c>
      <c r="F838" s="52"/>
      <c r="G838" s="54">
        <v>123</v>
      </c>
      <c r="H838" s="24">
        <f t="shared" si="110"/>
        <v>4</v>
      </c>
      <c r="I838" s="24">
        <f t="shared" si="111"/>
        <v>3.8133333333333335</v>
      </c>
      <c r="J838" s="24">
        <f t="shared" si="112"/>
        <v>1.0133333333333334</v>
      </c>
      <c r="K838" s="24">
        <f t="shared" si="116"/>
        <v>2.8000000000000003</v>
      </c>
      <c r="L838" s="25">
        <f t="shared" si="113"/>
        <v>0.33777777777777779</v>
      </c>
      <c r="M838" s="26">
        <f t="shared" si="113"/>
        <v>0.93333333333333346</v>
      </c>
      <c r="N838" s="25"/>
      <c r="O838" s="25">
        <f t="shared" si="114"/>
        <v>0.33777777777777779</v>
      </c>
      <c r="P838" s="25">
        <f t="shared" si="114"/>
        <v>0.93333333333333346</v>
      </c>
      <c r="Q838" s="25"/>
      <c r="R838" s="25">
        <f t="shared" si="115"/>
        <v>0.33777777777777779</v>
      </c>
      <c r="S838" s="25">
        <f t="shared" si="115"/>
        <v>0.93333333333333346</v>
      </c>
      <c r="T838" s="31"/>
    </row>
    <row r="839" spans="1:20" ht="19.5">
      <c r="A839" s="51">
        <v>40</v>
      </c>
      <c r="B839" s="52" t="s">
        <v>1166</v>
      </c>
      <c r="C839" s="52" t="s">
        <v>1237</v>
      </c>
      <c r="D839" s="52"/>
      <c r="E839" s="52" t="s">
        <v>1238</v>
      </c>
      <c r="F839" s="52"/>
      <c r="G839" s="54">
        <v>107</v>
      </c>
      <c r="H839" s="24">
        <f t="shared" si="110"/>
        <v>4</v>
      </c>
      <c r="I839" s="24">
        <f t="shared" si="111"/>
        <v>3.8133333333333335</v>
      </c>
      <c r="J839" s="24">
        <f t="shared" si="112"/>
        <v>1.0133333333333334</v>
      </c>
      <c r="K839" s="24">
        <f t="shared" si="116"/>
        <v>2.8000000000000003</v>
      </c>
      <c r="L839" s="25">
        <f t="shared" si="113"/>
        <v>0.33777777777777779</v>
      </c>
      <c r="M839" s="26">
        <f t="shared" si="113"/>
        <v>0.93333333333333346</v>
      </c>
      <c r="N839" s="25"/>
      <c r="O839" s="25">
        <f t="shared" si="114"/>
        <v>0.33777777777777779</v>
      </c>
      <c r="P839" s="25">
        <f t="shared" si="114"/>
        <v>0.93333333333333346</v>
      </c>
      <c r="Q839" s="25"/>
      <c r="R839" s="25">
        <f t="shared" si="115"/>
        <v>0.33777777777777779</v>
      </c>
      <c r="S839" s="25">
        <f t="shared" si="115"/>
        <v>0.93333333333333346</v>
      </c>
      <c r="T839" s="31"/>
    </row>
    <row r="840" spans="1:20" ht="19.5">
      <c r="A840" s="51">
        <v>41</v>
      </c>
      <c r="B840" s="52" t="s">
        <v>1166</v>
      </c>
      <c r="C840" s="52" t="s">
        <v>1202</v>
      </c>
      <c r="D840" s="52"/>
      <c r="E840" s="52" t="s">
        <v>1239</v>
      </c>
      <c r="F840" s="52"/>
      <c r="G840" s="54">
        <v>90</v>
      </c>
      <c r="H840" s="24">
        <f t="shared" si="110"/>
        <v>3</v>
      </c>
      <c r="I840" s="24">
        <f t="shared" si="111"/>
        <v>2.8600000000000003</v>
      </c>
      <c r="J840" s="24">
        <f t="shared" si="112"/>
        <v>0.76000000000000012</v>
      </c>
      <c r="K840" s="24">
        <f t="shared" si="116"/>
        <v>2.1</v>
      </c>
      <c r="L840" s="25">
        <f t="shared" si="113"/>
        <v>0.25333333333333335</v>
      </c>
      <c r="M840" s="26">
        <f t="shared" si="113"/>
        <v>0.70000000000000007</v>
      </c>
      <c r="N840" s="25"/>
      <c r="O840" s="25">
        <f t="shared" si="114"/>
        <v>0.25333333333333335</v>
      </c>
      <c r="P840" s="25">
        <f t="shared" si="114"/>
        <v>0.70000000000000007</v>
      </c>
      <c r="Q840" s="25"/>
      <c r="R840" s="25">
        <f t="shared" si="115"/>
        <v>0.25333333333333335</v>
      </c>
      <c r="S840" s="25">
        <f t="shared" si="115"/>
        <v>0.70000000000000007</v>
      </c>
      <c r="T840" s="31"/>
    </row>
    <row r="841" spans="1:20" ht="19.5">
      <c r="A841" s="51">
        <v>42</v>
      </c>
      <c r="B841" s="52" t="s">
        <v>1166</v>
      </c>
      <c r="C841" s="52" t="s">
        <v>1240</v>
      </c>
      <c r="D841" s="52"/>
      <c r="E841" s="52" t="s">
        <v>1241</v>
      </c>
      <c r="F841" s="52"/>
      <c r="G841" s="54">
        <v>117</v>
      </c>
      <c r="H841" s="24">
        <f t="shared" si="110"/>
        <v>4</v>
      </c>
      <c r="I841" s="24">
        <f t="shared" si="111"/>
        <v>3.8133333333333335</v>
      </c>
      <c r="J841" s="24">
        <f t="shared" si="112"/>
        <v>1.0133333333333334</v>
      </c>
      <c r="K841" s="24">
        <f t="shared" si="116"/>
        <v>2.8000000000000003</v>
      </c>
      <c r="L841" s="25">
        <f t="shared" si="113"/>
        <v>0.33777777777777779</v>
      </c>
      <c r="M841" s="26">
        <f t="shared" si="113"/>
        <v>0.93333333333333346</v>
      </c>
      <c r="N841" s="25"/>
      <c r="O841" s="25">
        <f t="shared" si="114"/>
        <v>0.33777777777777779</v>
      </c>
      <c r="P841" s="25">
        <f t="shared" si="114"/>
        <v>0.93333333333333346</v>
      </c>
      <c r="Q841" s="25"/>
      <c r="R841" s="25">
        <f t="shared" si="115"/>
        <v>0.33777777777777779</v>
      </c>
      <c r="S841" s="25">
        <f t="shared" si="115"/>
        <v>0.93333333333333346</v>
      </c>
      <c r="T841" s="31"/>
    </row>
    <row r="842" spans="1:20" ht="19.5">
      <c r="A842" s="51">
        <v>43</v>
      </c>
      <c r="B842" s="52" t="s">
        <v>1166</v>
      </c>
      <c r="C842" s="52" t="s">
        <v>1242</v>
      </c>
      <c r="D842" s="52"/>
      <c r="E842" s="52" t="s">
        <v>1243</v>
      </c>
      <c r="F842" s="52"/>
      <c r="G842" s="54">
        <v>122</v>
      </c>
      <c r="H842" s="24">
        <f t="shared" si="110"/>
        <v>4</v>
      </c>
      <c r="I842" s="24">
        <f t="shared" si="111"/>
        <v>3.8133333333333335</v>
      </c>
      <c r="J842" s="24">
        <f t="shared" si="112"/>
        <v>1.0133333333333334</v>
      </c>
      <c r="K842" s="24">
        <f t="shared" si="116"/>
        <v>2.8000000000000003</v>
      </c>
      <c r="L842" s="25">
        <f t="shared" si="113"/>
        <v>0.33777777777777779</v>
      </c>
      <c r="M842" s="26">
        <f t="shared" si="113"/>
        <v>0.93333333333333346</v>
      </c>
      <c r="N842" s="25"/>
      <c r="O842" s="25">
        <f t="shared" si="114"/>
        <v>0.33777777777777779</v>
      </c>
      <c r="P842" s="25">
        <f t="shared" si="114"/>
        <v>0.93333333333333346</v>
      </c>
      <c r="Q842" s="25"/>
      <c r="R842" s="25">
        <f t="shared" si="115"/>
        <v>0.33777777777777779</v>
      </c>
      <c r="S842" s="25">
        <f t="shared" si="115"/>
        <v>0.93333333333333346</v>
      </c>
      <c r="T842" s="31"/>
    </row>
    <row r="843" spans="1:20" ht="19.5">
      <c r="A843" s="51">
        <v>44</v>
      </c>
      <c r="B843" s="52" t="s">
        <v>1166</v>
      </c>
      <c r="C843" s="52" t="s">
        <v>1244</v>
      </c>
      <c r="D843" s="52"/>
      <c r="E843" s="52" t="s">
        <v>1245</v>
      </c>
      <c r="F843" s="52"/>
      <c r="G843" s="54">
        <v>106</v>
      </c>
      <c r="H843" s="24">
        <f t="shared" si="110"/>
        <v>4</v>
      </c>
      <c r="I843" s="24">
        <f t="shared" si="111"/>
        <v>3.8133333333333335</v>
      </c>
      <c r="J843" s="24">
        <f t="shared" si="112"/>
        <v>1.0133333333333334</v>
      </c>
      <c r="K843" s="24">
        <f t="shared" si="116"/>
        <v>2.8000000000000003</v>
      </c>
      <c r="L843" s="25">
        <f t="shared" si="113"/>
        <v>0.33777777777777779</v>
      </c>
      <c r="M843" s="26">
        <f t="shared" si="113"/>
        <v>0.93333333333333346</v>
      </c>
      <c r="N843" s="25"/>
      <c r="O843" s="25">
        <f t="shared" si="114"/>
        <v>0.33777777777777779</v>
      </c>
      <c r="P843" s="25">
        <f t="shared" si="114"/>
        <v>0.93333333333333346</v>
      </c>
      <c r="Q843" s="25"/>
      <c r="R843" s="25">
        <f t="shared" si="115"/>
        <v>0.33777777777777779</v>
      </c>
      <c r="S843" s="25">
        <f t="shared" si="115"/>
        <v>0.93333333333333346</v>
      </c>
      <c r="T843" s="31"/>
    </row>
    <row r="844" spans="1:20" ht="19.5">
      <c r="A844" s="51">
        <v>45</v>
      </c>
      <c r="B844" s="52" t="s">
        <v>1166</v>
      </c>
      <c r="C844" s="52" t="s">
        <v>1246</v>
      </c>
      <c r="D844" s="52"/>
      <c r="E844" s="52" t="s">
        <v>1247</v>
      </c>
      <c r="F844" s="52"/>
      <c r="G844" s="54">
        <v>194</v>
      </c>
      <c r="H844" s="24">
        <f t="shared" si="110"/>
        <v>7</v>
      </c>
      <c r="I844" s="24">
        <f t="shared" si="111"/>
        <v>6.6733333333333338</v>
      </c>
      <c r="J844" s="24">
        <f t="shared" si="112"/>
        <v>1.7733333333333334</v>
      </c>
      <c r="K844" s="24">
        <f t="shared" si="116"/>
        <v>4.9000000000000004</v>
      </c>
      <c r="L844" s="25">
        <f t="shared" si="113"/>
        <v>0.59111111111111114</v>
      </c>
      <c r="M844" s="26">
        <f t="shared" si="113"/>
        <v>1.6333333333333335</v>
      </c>
      <c r="N844" s="25"/>
      <c r="O844" s="25">
        <f t="shared" si="114"/>
        <v>0.59111111111111114</v>
      </c>
      <c r="P844" s="25">
        <f t="shared" si="114"/>
        <v>1.6333333333333335</v>
      </c>
      <c r="Q844" s="25"/>
      <c r="R844" s="25">
        <f t="shared" si="115"/>
        <v>0.59111111111111114</v>
      </c>
      <c r="S844" s="25">
        <f t="shared" si="115"/>
        <v>1.6333333333333335</v>
      </c>
      <c r="T844" s="31"/>
    </row>
    <row r="845" spans="1:20" ht="19.5">
      <c r="A845" s="51">
        <v>46</v>
      </c>
      <c r="B845" s="52" t="s">
        <v>1166</v>
      </c>
      <c r="C845" s="52" t="s">
        <v>1248</v>
      </c>
      <c r="D845" s="52"/>
      <c r="E845" s="52" t="s">
        <v>1249</v>
      </c>
      <c r="F845" s="52"/>
      <c r="G845" s="54">
        <v>114</v>
      </c>
      <c r="H845" s="24">
        <f t="shared" si="110"/>
        <v>4</v>
      </c>
      <c r="I845" s="24">
        <f t="shared" si="111"/>
        <v>3.8133333333333335</v>
      </c>
      <c r="J845" s="24">
        <f t="shared" si="112"/>
        <v>1.0133333333333334</v>
      </c>
      <c r="K845" s="24">
        <f t="shared" si="116"/>
        <v>2.8000000000000003</v>
      </c>
      <c r="L845" s="25">
        <f t="shared" si="113"/>
        <v>0.33777777777777779</v>
      </c>
      <c r="M845" s="26">
        <f t="shared" si="113"/>
        <v>0.93333333333333346</v>
      </c>
      <c r="N845" s="25"/>
      <c r="O845" s="25">
        <f t="shared" si="114"/>
        <v>0.33777777777777779</v>
      </c>
      <c r="P845" s="25">
        <f t="shared" si="114"/>
        <v>0.93333333333333346</v>
      </c>
      <c r="Q845" s="25"/>
      <c r="R845" s="25">
        <f t="shared" si="115"/>
        <v>0.33777777777777779</v>
      </c>
      <c r="S845" s="25">
        <f t="shared" si="115"/>
        <v>0.93333333333333346</v>
      </c>
      <c r="T845" s="31"/>
    </row>
    <row r="846" spans="1:20" ht="19.5">
      <c r="A846" s="51">
        <v>47</v>
      </c>
      <c r="B846" s="52" t="s">
        <v>1166</v>
      </c>
      <c r="C846" s="52" t="s">
        <v>1248</v>
      </c>
      <c r="D846" s="52"/>
      <c r="E846" s="52" t="s">
        <v>1250</v>
      </c>
      <c r="F846" s="52"/>
      <c r="G846" s="54">
        <v>95</v>
      </c>
      <c r="H846" s="24">
        <f t="shared" si="110"/>
        <v>3</v>
      </c>
      <c r="I846" s="24">
        <f t="shared" si="111"/>
        <v>2.8600000000000003</v>
      </c>
      <c r="J846" s="24">
        <f t="shared" si="112"/>
        <v>0.76000000000000012</v>
      </c>
      <c r="K846" s="24">
        <f t="shared" si="116"/>
        <v>2.1</v>
      </c>
      <c r="L846" s="25">
        <f t="shared" si="113"/>
        <v>0.25333333333333335</v>
      </c>
      <c r="M846" s="26">
        <f t="shared" si="113"/>
        <v>0.70000000000000007</v>
      </c>
      <c r="N846" s="25"/>
      <c r="O846" s="25">
        <f t="shared" si="114"/>
        <v>0.25333333333333335</v>
      </c>
      <c r="P846" s="25">
        <f t="shared" si="114"/>
        <v>0.70000000000000007</v>
      </c>
      <c r="Q846" s="25"/>
      <c r="R846" s="25">
        <f t="shared" si="115"/>
        <v>0.25333333333333335</v>
      </c>
      <c r="S846" s="25">
        <f t="shared" si="115"/>
        <v>0.70000000000000007</v>
      </c>
      <c r="T846" s="31"/>
    </row>
    <row r="847" spans="1:20" ht="19.5">
      <c r="A847" s="51">
        <v>48</v>
      </c>
      <c r="B847" s="52" t="s">
        <v>1166</v>
      </c>
      <c r="C847" s="52" t="s">
        <v>1251</v>
      </c>
      <c r="D847" s="52"/>
      <c r="E847" s="52" t="s">
        <v>1252</v>
      </c>
      <c r="F847" s="52"/>
      <c r="G847" s="54">
        <v>108</v>
      </c>
      <c r="H847" s="24">
        <f t="shared" si="110"/>
        <v>4</v>
      </c>
      <c r="I847" s="24">
        <f t="shared" si="111"/>
        <v>3.8133333333333335</v>
      </c>
      <c r="J847" s="24">
        <f t="shared" si="112"/>
        <v>1.0133333333333334</v>
      </c>
      <c r="K847" s="24">
        <f t="shared" si="116"/>
        <v>2.8000000000000003</v>
      </c>
      <c r="L847" s="25">
        <f t="shared" si="113"/>
        <v>0.33777777777777779</v>
      </c>
      <c r="M847" s="26">
        <f t="shared" si="113"/>
        <v>0.93333333333333346</v>
      </c>
      <c r="N847" s="25"/>
      <c r="O847" s="25">
        <f t="shared" si="114"/>
        <v>0.33777777777777779</v>
      </c>
      <c r="P847" s="25">
        <f t="shared" si="114"/>
        <v>0.93333333333333346</v>
      </c>
      <c r="Q847" s="25"/>
      <c r="R847" s="25">
        <f t="shared" si="115"/>
        <v>0.33777777777777779</v>
      </c>
      <c r="S847" s="25">
        <f t="shared" si="115"/>
        <v>0.93333333333333346</v>
      </c>
      <c r="T847" s="31"/>
    </row>
    <row r="848" spans="1:20" ht="33.75">
      <c r="A848" s="51">
        <v>49</v>
      </c>
      <c r="B848" s="52" t="s">
        <v>1166</v>
      </c>
      <c r="C848" s="52" t="s">
        <v>1253</v>
      </c>
      <c r="D848" s="52"/>
      <c r="E848" s="74" t="s">
        <v>1254</v>
      </c>
      <c r="F848" s="74"/>
      <c r="G848" s="54">
        <v>0</v>
      </c>
      <c r="H848" s="24">
        <f t="shared" si="110"/>
        <v>0</v>
      </c>
      <c r="I848" s="24">
        <f t="shared" si="111"/>
        <v>0</v>
      </c>
      <c r="J848" s="24">
        <f t="shared" si="112"/>
        <v>0</v>
      </c>
      <c r="K848" s="24">
        <f t="shared" si="116"/>
        <v>0</v>
      </c>
      <c r="L848" s="25">
        <f t="shared" si="113"/>
        <v>0</v>
      </c>
      <c r="M848" s="26">
        <f t="shared" si="113"/>
        <v>0</v>
      </c>
      <c r="N848" s="25"/>
      <c r="O848" s="25">
        <f t="shared" si="114"/>
        <v>0</v>
      </c>
      <c r="P848" s="25">
        <f t="shared" si="114"/>
        <v>0</v>
      </c>
      <c r="Q848" s="25"/>
      <c r="R848" s="25">
        <f t="shared" si="115"/>
        <v>0</v>
      </c>
      <c r="S848" s="25">
        <f t="shared" si="115"/>
        <v>0</v>
      </c>
      <c r="T848" s="31"/>
    </row>
    <row r="849" spans="1:20" ht="19.5">
      <c r="A849" s="51">
        <v>50</v>
      </c>
      <c r="B849" s="52" t="s">
        <v>1166</v>
      </c>
      <c r="C849" s="52" t="s">
        <v>105</v>
      </c>
      <c r="D849" s="52"/>
      <c r="E849" s="52" t="s">
        <v>1255</v>
      </c>
      <c r="F849" s="52"/>
      <c r="G849" s="54">
        <v>151</v>
      </c>
      <c r="H849" s="24">
        <f t="shared" si="110"/>
        <v>5</v>
      </c>
      <c r="I849" s="24">
        <f t="shared" si="111"/>
        <v>4.7666666666666666</v>
      </c>
      <c r="J849" s="24">
        <f t="shared" si="112"/>
        <v>1.2666666666666666</v>
      </c>
      <c r="K849" s="24">
        <f t="shared" si="116"/>
        <v>3.5</v>
      </c>
      <c r="L849" s="25">
        <f t="shared" si="113"/>
        <v>0.42222222222222222</v>
      </c>
      <c r="M849" s="26">
        <f t="shared" si="113"/>
        <v>1.1666666666666667</v>
      </c>
      <c r="N849" s="25"/>
      <c r="O849" s="25">
        <f t="shared" si="114"/>
        <v>0.42222222222222222</v>
      </c>
      <c r="P849" s="25">
        <f t="shared" si="114"/>
        <v>1.1666666666666667</v>
      </c>
      <c r="Q849" s="25"/>
      <c r="R849" s="25">
        <f t="shared" si="115"/>
        <v>0.42222222222222222</v>
      </c>
      <c r="S849" s="25">
        <f t="shared" si="115"/>
        <v>1.1666666666666667</v>
      </c>
      <c r="T849" s="31"/>
    </row>
    <row r="850" spans="1:20" ht="19.5">
      <c r="A850" s="51">
        <v>51</v>
      </c>
      <c r="B850" s="52" t="s">
        <v>1166</v>
      </c>
      <c r="C850" s="52" t="s">
        <v>1256</v>
      </c>
      <c r="D850" s="52"/>
      <c r="E850" s="52" t="s">
        <v>1257</v>
      </c>
      <c r="F850" s="52"/>
      <c r="G850" s="54">
        <v>112</v>
      </c>
      <c r="H850" s="24">
        <f t="shared" si="110"/>
        <v>4</v>
      </c>
      <c r="I850" s="24">
        <f t="shared" si="111"/>
        <v>3.8133333333333335</v>
      </c>
      <c r="J850" s="24">
        <f t="shared" si="112"/>
        <v>1.0133333333333334</v>
      </c>
      <c r="K850" s="24">
        <f t="shared" si="116"/>
        <v>2.8000000000000003</v>
      </c>
      <c r="L850" s="25">
        <f t="shared" si="113"/>
        <v>0.33777777777777779</v>
      </c>
      <c r="M850" s="26">
        <f t="shared" si="113"/>
        <v>0.93333333333333346</v>
      </c>
      <c r="N850" s="25"/>
      <c r="O850" s="25">
        <f t="shared" si="114"/>
        <v>0.33777777777777779</v>
      </c>
      <c r="P850" s="25">
        <f t="shared" si="114"/>
        <v>0.93333333333333346</v>
      </c>
      <c r="Q850" s="25"/>
      <c r="R850" s="25">
        <f t="shared" si="115"/>
        <v>0.33777777777777779</v>
      </c>
      <c r="S850" s="25">
        <f t="shared" si="115"/>
        <v>0.93333333333333346</v>
      </c>
      <c r="T850" s="31"/>
    </row>
    <row r="851" spans="1:20" ht="19.5">
      <c r="A851" s="51">
        <v>52</v>
      </c>
      <c r="B851" s="52" t="s">
        <v>1166</v>
      </c>
      <c r="C851" s="52" t="s">
        <v>1258</v>
      </c>
      <c r="D851" s="52"/>
      <c r="E851" s="52" t="s">
        <v>1259</v>
      </c>
      <c r="F851" s="52"/>
      <c r="G851" s="54">
        <v>121</v>
      </c>
      <c r="H851" s="24">
        <f t="shared" si="110"/>
        <v>4</v>
      </c>
      <c r="I851" s="24">
        <f t="shared" si="111"/>
        <v>3.8133333333333335</v>
      </c>
      <c r="J851" s="24">
        <f t="shared" si="112"/>
        <v>1.0133333333333334</v>
      </c>
      <c r="K851" s="24">
        <f t="shared" si="116"/>
        <v>2.8000000000000003</v>
      </c>
      <c r="L851" s="25">
        <f t="shared" si="113"/>
        <v>0.33777777777777779</v>
      </c>
      <c r="M851" s="26">
        <f t="shared" si="113"/>
        <v>0.93333333333333346</v>
      </c>
      <c r="N851" s="25"/>
      <c r="O851" s="25">
        <f t="shared" si="114"/>
        <v>0.33777777777777779</v>
      </c>
      <c r="P851" s="25">
        <f t="shared" si="114"/>
        <v>0.93333333333333346</v>
      </c>
      <c r="Q851" s="25"/>
      <c r="R851" s="25">
        <f t="shared" si="115"/>
        <v>0.33777777777777779</v>
      </c>
      <c r="S851" s="25">
        <f t="shared" si="115"/>
        <v>0.93333333333333346</v>
      </c>
      <c r="T851" s="31"/>
    </row>
    <row r="852" spans="1:20" ht="19.5">
      <c r="A852" s="51">
        <v>53</v>
      </c>
      <c r="B852" s="52" t="s">
        <v>1166</v>
      </c>
      <c r="C852" s="52" t="s">
        <v>1246</v>
      </c>
      <c r="D852" s="52"/>
      <c r="E852" s="52" t="s">
        <v>1260</v>
      </c>
      <c r="F852" s="52"/>
      <c r="G852" s="54">
        <v>158</v>
      </c>
      <c r="H852" s="24">
        <f t="shared" si="110"/>
        <v>6</v>
      </c>
      <c r="I852" s="24">
        <f t="shared" si="111"/>
        <v>5.7200000000000006</v>
      </c>
      <c r="J852" s="24">
        <f t="shared" si="112"/>
        <v>1.5200000000000002</v>
      </c>
      <c r="K852" s="24">
        <f t="shared" si="116"/>
        <v>4.2</v>
      </c>
      <c r="L852" s="25">
        <f t="shared" si="113"/>
        <v>0.50666666666666671</v>
      </c>
      <c r="M852" s="26">
        <f t="shared" si="113"/>
        <v>1.4000000000000001</v>
      </c>
      <c r="N852" s="25"/>
      <c r="O852" s="25">
        <f t="shared" si="114"/>
        <v>0.50666666666666671</v>
      </c>
      <c r="P852" s="25">
        <f t="shared" si="114"/>
        <v>1.4000000000000001</v>
      </c>
      <c r="Q852" s="25"/>
      <c r="R852" s="25">
        <f t="shared" si="115"/>
        <v>0.50666666666666671</v>
      </c>
      <c r="S852" s="25">
        <f t="shared" si="115"/>
        <v>1.4000000000000001</v>
      </c>
      <c r="T852" s="31"/>
    </row>
    <row r="853" spans="1:20" ht="19.5">
      <c r="A853" s="51">
        <v>54</v>
      </c>
      <c r="B853" s="52" t="s">
        <v>1166</v>
      </c>
      <c r="C853" s="52" t="s">
        <v>718</v>
      </c>
      <c r="D853" s="52"/>
      <c r="E853" s="52" t="s">
        <v>850</v>
      </c>
      <c r="F853" s="52"/>
      <c r="G853" s="54">
        <v>100</v>
      </c>
      <c r="H853" s="24">
        <f t="shared" si="110"/>
        <v>4</v>
      </c>
      <c r="I853" s="24">
        <f t="shared" si="111"/>
        <v>3.8133333333333335</v>
      </c>
      <c r="J853" s="24">
        <f t="shared" si="112"/>
        <v>1.0133333333333334</v>
      </c>
      <c r="K853" s="24">
        <f t="shared" si="116"/>
        <v>2.8000000000000003</v>
      </c>
      <c r="L853" s="25">
        <f t="shared" si="113"/>
        <v>0.33777777777777779</v>
      </c>
      <c r="M853" s="26">
        <f t="shared" si="113"/>
        <v>0.93333333333333346</v>
      </c>
      <c r="N853" s="25"/>
      <c r="O853" s="25">
        <f t="shared" si="114"/>
        <v>0.33777777777777779</v>
      </c>
      <c r="P853" s="25">
        <f t="shared" si="114"/>
        <v>0.93333333333333346</v>
      </c>
      <c r="Q853" s="25"/>
      <c r="R853" s="25">
        <f t="shared" si="115"/>
        <v>0.33777777777777779</v>
      </c>
      <c r="S853" s="25">
        <f t="shared" si="115"/>
        <v>0.93333333333333346</v>
      </c>
      <c r="T853" s="31"/>
    </row>
    <row r="854" spans="1:20" ht="19.5">
      <c r="A854" s="51">
        <v>55</v>
      </c>
      <c r="B854" s="52" t="s">
        <v>1166</v>
      </c>
      <c r="C854" s="52" t="s">
        <v>1208</v>
      </c>
      <c r="D854" s="52"/>
      <c r="E854" s="52" t="s">
        <v>1261</v>
      </c>
      <c r="F854" s="52"/>
      <c r="G854" s="54">
        <v>104</v>
      </c>
      <c r="H854" s="24">
        <f t="shared" si="110"/>
        <v>4</v>
      </c>
      <c r="I854" s="24">
        <f t="shared" si="111"/>
        <v>3.8133333333333335</v>
      </c>
      <c r="J854" s="24">
        <f t="shared" si="112"/>
        <v>1.0133333333333334</v>
      </c>
      <c r="K854" s="24">
        <f t="shared" si="116"/>
        <v>2.8000000000000003</v>
      </c>
      <c r="L854" s="25">
        <f t="shared" si="113"/>
        <v>0.33777777777777779</v>
      </c>
      <c r="M854" s="26">
        <f t="shared" si="113"/>
        <v>0.93333333333333346</v>
      </c>
      <c r="N854" s="25"/>
      <c r="O854" s="25">
        <f t="shared" si="114"/>
        <v>0.33777777777777779</v>
      </c>
      <c r="P854" s="25">
        <f t="shared" si="114"/>
        <v>0.93333333333333346</v>
      </c>
      <c r="Q854" s="25"/>
      <c r="R854" s="25">
        <f t="shared" si="115"/>
        <v>0.33777777777777779</v>
      </c>
      <c r="S854" s="25">
        <f t="shared" si="115"/>
        <v>0.93333333333333346</v>
      </c>
      <c r="T854" s="31"/>
    </row>
    <row r="855" spans="1:20" ht="19.5">
      <c r="A855" s="51">
        <v>56</v>
      </c>
      <c r="B855" s="52" t="s">
        <v>1166</v>
      </c>
      <c r="C855" s="52" t="s">
        <v>1262</v>
      </c>
      <c r="D855" s="52"/>
      <c r="E855" s="52" t="s">
        <v>1263</v>
      </c>
      <c r="F855" s="52"/>
      <c r="G855" s="54">
        <v>149</v>
      </c>
      <c r="H855" s="24">
        <f t="shared" si="110"/>
        <v>5</v>
      </c>
      <c r="I855" s="24">
        <f t="shared" si="111"/>
        <v>4.7666666666666666</v>
      </c>
      <c r="J855" s="24">
        <f t="shared" si="112"/>
        <v>1.2666666666666666</v>
      </c>
      <c r="K855" s="24">
        <f t="shared" si="116"/>
        <v>3.5</v>
      </c>
      <c r="L855" s="25">
        <f t="shared" si="113"/>
        <v>0.42222222222222222</v>
      </c>
      <c r="M855" s="26">
        <f t="shared" si="113"/>
        <v>1.1666666666666667</v>
      </c>
      <c r="N855" s="25"/>
      <c r="O855" s="25">
        <f t="shared" si="114"/>
        <v>0.42222222222222222</v>
      </c>
      <c r="P855" s="25">
        <f t="shared" si="114"/>
        <v>1.1666666666666667</v>
      </c>
      <c r="Q855" s="25"/>
      <c r="R855" s="25">
        <f t="shared" si="115"/>
        <v>0.42222222222222222</v>
      </c>
      <c r="S855" s="25">
        <f t="shared" si="115"/>
        <v>1.1666666666666667</v>
      </c>
      <c r="T855" s="31"/>
    </row>
    <row r="856" spans="1:20" ht="19.5">
      <c r="A856" s="51">
        <v>57</v>
      </c>
      <c r="B856" s="52" t="s">
        <v>1166</v>
      </c>
      <c r="C856" s="52" t="s">
        <v>1264</v>
      </c>
      <c r="D856" s="52"/>
      <c r="E856" s="52" t="s">
        <v>1265</v>
      </c>
      <c r="F856" s="52"/>
      <c r="G856" s="54">
        <v>94</v>
      </c>
      <c r="H856" s="24">
        <f t="shared" si="110"/>
        <v>3</v>
      </c>
      <c r="I856" s="24">
        <f t="shared" si="111"/>
        <v>2.8600000000000003</v>
      </c>
      <c r="J856" s="24">
        <f t="shared" si="112"/>
        <v>0.76000000000000012</v>
      </c>
      <c r="K856" s="24">
        <f t="shared" si="116"/>
        <v>2.1</v>
      </c>
      <c r="L856" s="25">
        <f t="shared" si="113"/>
        <v>0.25333333333333335</v>
      </c>
      <c r="M856" s="26">
        <f t="shared" si="113"/>
        <v>0.70000000000000007</v>
      </c>
      <c r="N856" s="25"/>
      <c r="O856" s="25">
        <f t="shared" si="114"/>
        <v>0.25333333333333335</v>
      </c>
      <c r="P856" s="25">
        <f t="shared" si="114"/>
        <v>0.70000000000000007</v>
      </c>
      <c r="Q856" s="25"/>
      <c r="R856" s="25">
        <f t="shared" si="115"/>
        <v>0.25333333333333335</v>
      </c>
      <c r="S856" s="25">
        <f t="shared" si="115"/>
        <v>0.70000000000000007</v>
      </c>
      <c r="T856" s="31"/>
    </row>
    <row r="857" spans="1:20" ht="19.5">
      <c r="A857" s="51">
        <v>58</v>
      </c>
      <c r="B857" s="52" t="s">
        <v>1166</v>
      </c>
      <c r="C857" s="52" t="s">
        <v>1266</v>
      </c>
      <c r="D857" s="52"/>
      <c r="E857" s="52" t="s">
        <v>1267</v>
      </c>
      <c r="F857" s="52"/>
      <c r="G857" s="54">
        <v>158</v>
      </c>
      <c r="H857" s="24">
        <f t="shared" si="110"/>
        <v>6</v>
      </c>
      <c r="I857" s="24">
        <f t="shared" si="111"/>
        <v>5.7200000000000006</v>
      </c>
      <c r="J857" s="24">
        <f t="shared" si="112"/>
        <v>1.5200000000000002</v>
      </c>
      <c r="K857" s="24">
        <f t="shared" si="116"/>
        <v>4.2</v>
      </c>
      <c r="L857" s="25">
        <f t="shared" si="113"/>
        <v>0.50666666666666671</v>
      </c>
      <c r="M857" s="26">
        <f t="shared" si="113"/>
        <v>1.4000000000000001</v>
      </c>
      <c r="N857" s="25"/>
      <c r="O857" s="25">
        <f t="shared" si="114"/>
        <v>0.50666666666666671</v>
      </c>
      <c r="P857" s="25">
        <f t="shared" si="114"/>
        <v>1.4000000000000001</v>
      </c>
      <c r="Q857" s="25"/>
      <c r="R857" s="25">
        <f t="shared" si="115"/>
        <v>0.50666666666666671</v>
      </c>
      <c r="S857" s="25">
        <f t="shared" si="115"/>
        <v>1.4000000000000001</v>
      </c>
      <c r="T857" s="31"/>
    </row>
    <row r="858" spans="1:20" ht="19.5">
      <c r="A858" s="51">
        <v>59</v>
      </c>
      <c r="B858" s="52" t="s">
        <v>1166</v>
      </c>
      <c r="C858" s="52" t="s">
        <v>1268</v>
      </c>
      <c r="D858" s="52"/>
      <c r="E858" s="52" t="s">
        <v>1269</v>
      </c>
      <c r="F858" s="52"/>
      <c r="G858" s="54">
        <v>46</v>
      </c>
      <c r="H858" s="24">
        <f t="shared" si="110"/>
        <v>2</v>
      </c>
      <c r="I858" s="24">
        <f t="shared" si="111"/>
        <v>1.9066666666666667</v>
      </c>
      <c r="J858" s="24">
        <f t="shared" si="112"/>
        <v>0.50666666666666671</v>
      </c>
      <c r="K858" s="24">
        <f t="shared" si="116"/>
        <v>1.4000000000000001</v>
      </c>
      <c r="L858" s="25">
        <f t="shared" si="113"/>
        <v>0.16888888888888889</v>
      </c>
      <c r="M858" s="26">
        <f t="shared" si="113"/>
        <v>0.46666666666666673</v>
      </c>
      <c r="N858" s="25"/>
      <c r="O858" s="25">
        <f t="shared" si="114"/>
        <v>0.16888888888888889</v>
      </c>
      <c r="P858" s="25">
        <f t="shared" si="114"/>
        <v>0.46666666666666673</v>
      </c>
      <c r="Q858" s="25"/>
      <c r="R858" s="25">
        <f t="shared" si="115"/>
        <v>0.16888888888888889</v>
      </c>
      <c r="S858" s="25">
        <f t="shared" si="115"/>
        <v>0.46666666666666673</v>
      </c>
      <c r="T858" s="31"/>
    </row>
    <row r="859" spans="1:20" ht="19.5">
      <c r="A859" s="51">
        <v>60</v>
      </c>
      <c r="B859" s="52" t="s">
        <v>1166</v>
      </c>
      <c r="C859" s="52" t="s">
        <v>1270</v>
      </c>
      <c r="D859" s="52"/>
      <c r="E859" s="52" t="s">
        <v>1271</v>
      </c>
      <c r="F859" s="52"/>
      <c r="G859" s="54">
        <v>109</v>
      </c>
      <c r="H859" s="24">
        <f t="shared" si="110"/>
        <v>4</v>
      </c>
      <c r="I859" s="24">
        <f t="shared" si="111"/>
        <v>3.8133333333333335</v>
      </c>
      <c r="J859" s="24">
        <f t="shared" si="112"/>
        <v>1.0133333333333334</v>
      </c>
      <c r="K859" s="24">
        <f t="shared" si="116"/>
        <v>2.8000000000000003</v>
      </c>
      <c r="L859" s="25">
        <f t="shared" si="113"/>
        <v>0.33777777777777779</v>
      </c>
      <c r="M859" s="26">
        <f t="shared" si="113"/>
        <v>0.93333333333333346</v>
      </c>
      <c r="N859" s="25"/>
      <c r="O859" s="25">
        <f t="shared" si="114"/>
        <v>0.33777777777777779</v>
      </c>
      <c r="P859" s="25">
        <f t="shared" si="114"/>
        <v>0.93333333333333346</v>
      </c>
      <c r="Q859" s="25"/>
      <c r="R859" s="25">
        <f t="shared" si="115"/>
        <v>0.33777777777777779</v>
      </c>
      <c r="S859" s="25">
        <f t="shared" si="115"/>
        <v>0.93333333333333346</v>
      </c>
      <c r="T859" s="31"/>
    </row>
    <row r="860" spans="1:20" ht="19.5">
      <c r="A860" s="51">
        <v>61</v>
      </c>
      <c r="B860" s="52" t="s">
        <v>1166</v>
      </c>
      <c r="C860" s="52"/>
      <c r="D860" s="52"/>
      <c r="E860" s="52" t="s">
        <v>1272</v>
      </c>
      <c r="F860" s="52"/>
      <c r="G860" s="54">
        <v>91</v>
      </c>
      <c r="H860" s="24">
        <f t="shared" si="110"/>
        <v>3</v>
      </c>
      <c r="I860" s="24">
        <f t="shared" si="111"/>
        <v>2.8600000000000003</v>
      </c>
      <c r="J860" s="24">
        <f t="shared" si="112"/>
        <v>0.76000000000000012</v>
      </c>
      <c r="K860" s="24">
        <f t="shared" si="116"/>
        <v>2.1</v>
      </c>
      <c r="L860" s="25">
        <f t="shared" si="113"/>
        <v>0.25333333333333335</v>
      </c>
      <c r="M860" s="26">
        <f t="shared" si="113"/>
        <v>0.70000000000000007</v>
      </c>
      <c r="N860" s="25"/>
      <c r="O860" s="25">
        <f t="shared" si="114"/>
        <v>0.25333333333333335</v>
      </c>
      <c r="P860" s="25">
        <f t="shared" si="114"/>
        <v>0.70000000000000007</v>
      </c>
      <c r="Q860" s="25"/>
      <c r="R860" s="25">
        <f t="shared" si="115"/>
        <v>0.25333333333333335</v>
      </c>
      <c r="S860" s="25">
        <f t="shared" si="115"/>
        <v>0.70000000000000007</v>
      </c>
      <c r="T860" s="31"/>
    </row>
    <row r="861" spans="1:20" ht="19.5">
      <c r="A861" s="51">
        <v>62</v>
      </c>
      <c r="B861" s="52" t="s">
        <v>1166</v>
      </c>
      <c r="C861" s="52" t="s">
        <v>1182</v>
      </c>
      <c r="D861" s="52"/>
      <c r="E861" s="52" t="s">
        <v>1273</v>
      </c>
      <c r="F861" s="52"/>
      <c r="G861" s="54">
        <v>196</v>
      </c>
      <c r="H861" s="24">
        <f t="shared" si="110"/>
        <v>7</v>
      </c>
      <c r="I861" s="24">
        <f t="shared" si="111"/>
        <v>6.6733333333333338</v>
      </c>
      <c r="J861" s="24">
        <f t="shared" si="112"/>
        <v>1.7733333333333334</v>
      </c>
      <c r="K861" s="24">
        <f t="shared" si="116"/>
        <v>4.9000000000000004</v>
      </c>
      <c r="L861" s="25">
        <f t="shared" si="113"/>
        <v>0.59111111111111114</v>
      </c>
      <c r="M861" s="26">
        <f t="shared" si="113"/>
        <v>1.6333333333333335</v>
      </c>
      <c r="N861" s="25"/>
      <c r="O861" s="25">
        <f t="shared" si="114"/>
        <v>0.59111111111111114</v>
      </c>
      <c r="P861" s="25">
        <f t="shared" si="114"/>
        <v>1.6333333333333335</v>
      </c>
      <c r="Q861" s="25"/>
      <c r="R861" s="25">
        <f t="shared" si="115"/>
        <v>0.59111111111111114</v>
      </c>
      <c r="S861" s="25">
        <f t="shared" si="115"/>
        <v>1.6333333333333335</v>
      </c>
      <c r="T861" s="31"/>
    </row>
    <row r="862" spans="1:20" ht="19.5">
      <c r="A862" s="51">
        <v>63</v>
      </c>
      <c r="B862" s="52" t="s">
        <v>1166</v>
      </c>
      <c r="C862" s="52" t="s">
        <v>1223</v>
      </c>
      <c r="D862" s="52"/>
      <c r="E862" s="52" t="s">
        <v>1274</v>
      </c>
      <c r="F862" s="52"/>
      <c r="G862" s="54">
        <v>73</v>
      </c>
      <c r="H862" s="24">
        <f t="shared" si="110"/>
        <v>3</v>
      </c>
      <c r="I862" s="24">
        <f t="shared" si="111"/>
        <v>2.8600000000000003</v>
      </c>
      <c r="J862" s="24">
        <f t="shared" si="112"/>
        <v>0.76000000000000012</v>
      </c>
      <c r="K862" s="24">
        <f t="shared" si="116"/>
        <v>2.1</v>
      </c>
      <c r="L862" s="25">
        <f t="shared" si="113"/>
        <v>0.25333333333333335</v>
      </c>
      <c r="M862" s="26">
        <f t="shared" si="113"/>
        <v>0.70000000000000007</v>
      </c>
      <c r="N862" s="25"/>
      <c r="O862" s="25">
        <f t="shared" si="114"/>
        <v>0.25333333333333335</v>
      </c>
      <c r="P862" s="25">
        <f t="shared" si="114"/>
        <v>0.70000000000000007</v>
      </c>
      <c r="Q862" s="25"/>
      <c r="R862" s="25">
        <f t="shared" si="115"/>
        <v>0.25333333333333335</v>
      </c>
      <c r="S862" s="25">
        <f t="shared" si="115"/>
        <v>0.70000000000000007</v>
      </c>
      <c r="T862" s="31"/>
    </row>
    <row r="863" spans="1:20" ht="19.5">
      <c r="A863" s="51">
        <v>64</v>
      </c>
      <c r="B863" s="52" t="s">
        <v>1166</v>
      </c>
      <c r="C863" s="52" t="s">
        <v>1204</v>
      </c>
      <c r="D863" s="52"/>
      <c r="E863" s="52" t="s">
        <v>1275</v>
      </c>
      <c r="F863" s="52"/>
      <c r="G863" s="54">
        <v>69</v>
      </c>
      <c r="H863" s="24">
        <f t="shared" si="110"/>
        <v>2</v>
      </c>
      <c r="I863" s="24">
        <f t="shared" si="111"/>
        <v>1.9066666666666667</v>
      </c>
      <c r="J863" s="24">
        <f t="shared" si="112"/>
        <v>0.50666666666666671</v>
      </c>
      <c r="K863" s="24">
        <f t="shared" si="116"/>
        <v>1.4000000000000001</v>
      </c>
      <c r="L863" s="25">
        <f t="shared" si="113"/>
        <v>0.16888888888888889</v>
      </c>
      <c r="M863" s="26">
        <f t="shared" si="113"/>
        <v>0.46666666666666673</v>
      </c>
      <c r="N863" s="25"/>
      <c r="O863" s="25">
        <f t="shared" si="114"/>
        <v>0.16888888888888889</v>
      </c>
      <c r="P863" s="25">
        <f t="shared" si="114"/>
        <v>0.46666666666666673</v>
      </c>
      <c r="Q863" s="25"/>
      <c r="R863" s="25">
        <f t="shared" si="115"/>
        <v>0.16888888888888889</v>
      </c>
      <c r="S863" s="25">
        <f t="shared" si="115"/>
        <v>0.46666666666666673</v>
      </c>
      <c r="T863" s="31"/>
    </row>
    <row r="864" spans="1:20" ht="19.5">
      <c r="A864" s="51">
        <v>65</v>
      </c>
      <c r="B864" s="52" t="s">
        <v>1166</v>
      </c>
      <c r="C864" s="52" t="s">
        <v>1276</v>
      </c>
      <c r="D864" s="52"/>
      <c r="E864" s="52" t="s">
        <v>1277</v>
      </c>
      <c r="F864" s="52"/>
      <c r="G864" s="54">
        <v>132</v>
      </c>
      <c r="H864" s="24">
        <f t="shared" ref="H864:H927" si="117">ROUND(G864*60/100*60*0.001,0)</f>
        <v>5</v>
      </c>
      <c r="I864" s="24">
        <f t="shared" ref="I864:I927" si="118">J864+K864</f>
        <v>4.7666666666666666</v>
      </c>
      <c r="J864" s="24">
        <f t="shared" ref="J864:J893" si="119">H864*0.76/3</f>
        <v>1.2666666666666666</v>
      </c>
      <c r="K864" s="24">
        <f t="shared" si="116"/>
        <v>3.5</v>
      </c>
      <c r="L864" s="25">
        <f t="shared" ref="L864:M927" si="120">J864/3</f>
        <v>0.42222222222222222</v>
      </c>
      <c r="M864" s="26">
        <f t="shared" si="120"/>
        <v>1.1666666666666667</v>
      </c>
      <c r="N864" s="25"/>
      <c r="O864" s="25">
        <f t="shared" ref="O864:P927" si="121">J864/3</f>
        <v>0.42222222222222222</v>
      </c>
      <c r="P864" s="25">
        <f t="shared" si="121"/>
        <v>1.1666666666666667</v>
      </c>
      <c r="Q864" s="25"/>
      <c r="R864" s="25">
        <f t="shared" ref="R864:S927" si="122">J864/3</f>
        <v>0.42222222222222222</v>
      </c>
      <c r="S864" s="25">
        <f t="shared" si="122"/>
        <v>1.1666666666666667</v>
      </c>
      <c r="T864" s="31"/>
    </row>
    <row r="865" spans="1:20" ht="19.5">
      <c r="A865" s="51">
        <v>66</v>
      </c>
      <c r="B865" s="52" t="s">
        <v>1166</v>
      </c>
      <c r="C865" s="52" t="s">
        <v>1278</v>
      </c>
      <c r="D865" s="52"/>
      <c r="E865" s="52" t="s">
        <v>1279</v>
      </c>
      <c r="F865" s="52"/>
      <c r="G865" s="54">
        <v>112</v>
      </c>
      <c r="H865" s="24">
        <f t="shared" si="117"/>
        <v>4</v>
      </c>
      <c r="I865" s="24">
        <f t="shared" si="118"/>
        <v>3.8133333333333335</v>
      </c>
      <c r="J865" s="24">
        <f t="shared" si="119"/>
        <v>1.0133333333333334</v>
      </c>
      <c r="K865" s="24">
        <f t="shared" ref="K865:K928" si="123">H865*2.1/3</f>
        <v>2.8000000000000003</v>
      </c>
      <c r="L865" s="25">
        <f t="shared" si="120"/>
        <v>0.33777777777777779</v>
      </c>
      <c r="M865" s="26">
        <f t="shared" si="120"/>
        <v>0.93333333333333346</v>
      </c>
      <c r="N865" s="25"/>
      <c r="O865" s="25">
        <f t="shared" si="121"/>
        <v>0.33777777777777779</v>
      </c>
      <c r="P865" s="25">
        <f t="shared" si="121"/>
        <v>0.93333333333333346</v>
      </c>
      <c r="Q865" s="25"/>
      <c r="R865" s="25">
        <f t="shared" si="122"/>
        <v>0.33777777777777779</v>
      </c>
      <c r="S865" s="25">
        <f t="shared" si="122"/>
        <v>0.93333333333333346</v>
      </c>
      <c r="T865" s="31"/>
    </row>
    <row r="866" spans="1:20" ht="19.5">
      <c r="A866" s="51">
        <v>67</v>
      </c>
      <c r="B866" s="52" t="s">
        <v>1166</v>
      </c>
      <c r="C866" s="52" t="s">
        <v>1214</v>
      </c>
      <c r="D866" s="52"/>
      <c r="E866" s="52" t="s">
        <v>1280</v>
      </c>
      <c r="F866" s="52"/>
      <c r="G866" s="54">
        <v>122</v>
      </c>
      <c r="H866" s="24">
        <f t="shared" si="117"/>
        <v>4</v>
      </c>
      <c r="I866" s="24">
        <f t="shared" si="118"/>
        <v>3.8133333333333335</v>
      </c>
      <c r="J866" s="24">
        <f t="shared" si="119"/>
        <v>1.0133333333333334</v>
      </c>
      <c r="K866" s="24">
        <f t="shared" si="123"/>
        <v>2.8000000000000003</v>
      </c>
      <c r="L866" s="25">
        <f t="shared" si="120"/>
        <v>0.33777777777777779</v>
      </c>
      <c r="M866" s="26">
        <f t="shared" si="120"/>
        <v>0.93333333333333346</v>
      </c>
      <c r="N866" s="25"/>
      <c r="O866" s="25">
        <f t="shared" si="121"/>
        <v>0.33777777777777779</v>
      </c>
      <c r="P866" s="25">
        <f t="shared" si="121"/>
        <v>0.93333333333333346</v>
      </c>
      <c r="Q866" s="25"/>
      <c r="R866" s="25">
        <f t="shared" si="122"/>
        <v>0.33777777777777779</v>
      </c>
      <c r="S866" s="25">
        <f t="shared" si="122"/>
        <v>0.93333333333333346</v>
      </c>
      <c r="T866" s="31"/>
    </row>
    <row r="867" spans="1:20" ht="19.5">
      <c r="A867" s="51">
        <v>68</v>
      </c>
      <c r="B867" s="52" t="s">
        <v>1166</v>
      </c>
      <c r="C867" s="52" t="s">
        <v>1264</v>
      </c>
      <c r="D867" s="52"/>
      <c r="E867" s="52" t="s">
        <v>1281</v>
      </c>
      <c r="F867" s="52"/>
      <c r="G867" s="54">
        <v>61</v>
      </c>
      <c r="H867" s="24">
        <f t="shared" si="117"/>
        <v>2</v>
      </c>
      <c r="I867" s="24">
        <f t="shared" si="118"/>
        <v>1.9066666666666667</v>
      </c>
      <c r="J867" s="24">
        <f t="shared" si="119"/>
        <v>0.50666666666666671</v>
      </c>
      <c r="K867" s="24">
        <f t="shared" si="123"/>
        <v>1.4000000000000001</v>
      </c>
      <c r="L867" s="25">
        <f t="shared" si="120"/>
        <v>0.16888888888888889</v>
      </c>
      <c r="M867" s="26">
        <f t="shared" si="120"/>
        <v>0.46666666666666673</v>
      </c>
      <c r="N867" s="25"/>
      <c r="O867" s="25">
        <f t="shared" si="121"/>
        <v>0.16888888888888889</v>
      </c>
      <c r="P867" s="25">
        <f t="shared" si="121"/>
        <v>0.46666666666666673</v>
      </c>
      <c r="Q867" s="25"/>
      <c r="R867" s="25">
        <f t="shared" si="122"/>
        <v>0.16888888888888889</v>
      </c>
      <c r="S867" s="25">
        <f t="shared" si="122"/>
        <v>0.46666666666666673</v>
      </c>
      <c r="T867" s="31"/>
    </row>
    <row r="868" spans="1:20" ht="19.5">
      <c r="A868" s="51">
        <v>69</v>
      </c>
      <c r="B868" s="52" t="s">
        <v>1166</v>
      </c>
      <c r="C868" s="52" t="s">
        <v>1282</v>
      </c>
      <c r="D868" s="52"/>
      <c r="E868" s="52" t="s">
        <v>1283</v>
      </c>
      <c r="F868" s="52"/>
      <c r="G868" s="54">
        <v>173</v>
      </c>
      <c r="H868" s="24">
        <f t="shared" si="117"/>
        <v>6</v>
      </c>
      <c r="I868" s="24">
        <f t="shared" si="118"/>
        <v>5.7200000000000006</v>
      </c>
      <c r="J868" s="24">
        <f t="shared" si="119"/>
        <v>1.5200000000000002</v>
      </c>
      <c r="K868" s="24">
        <f t="shared" si="123"/>
        <v>4.2</v>
      </c>
      <c r="L868" s="25">
        <f t="shared" si="120"/>
        <v>0.50666666666666671</v>
      </c>
      <c r="M868" s="26">
        <f t="shared" si="120"/>
        <v>1.4000000000000001</v>
      </c>
      <c r="N868" s="25"/>
      <c r="O868" s="25">
        <f t="shared" si="121"/>
        <v>0.50666666666666671</v>
      </c>
      <c r="P868" s="25">
        <f t="shared" si="121"/>
        <v>1.4000000000000001</v>
      </c>
      <c r="Q868" s="25"/>
      <c r="R868" s="25">
        <f t="shared" si="122"/>
        <v>0.50666666666666671</v>
      </c>
      <c r="S868" s="25">
        <f t="shared" si="122"/>
        <v>1.4000000000000001</v>
      </c>
      <c r="T868" s="31"/>
    </row>
    <row r="869" spans="1:20" ht="19.5">
      <c r="A869" s="51">
        <v>70</v>
      </c>
      <c r="B869" s="52" t="s">
        <v>1166</v>
      </c>
      <c r="C869" s="52" t="s">
        <v>1166</v>
      </c>
      <c r="D869" s="52"/>
      <c r="E869" s="52" t="s">
        <v>1284</v>
      </c>
      <c r="F869" s="52"/>
      <c r="G869" s="54">
        <v>292</v>
      </c>
      <c r="H869" s="24">
        <f t="shared" si="117"/>
        <v>11</v>
      </c>
      <c r="I869" s="24">
        <f t="shared" si="118"/>
        <v>10.486666666666666</v>
      </c>
      <c r="J869" s="24">
        <f t="shared" si="119"/>
        <v>2.7866666666666666</v>
      </c>
      <c r="K869" s="24">
        <f t="shared" si="123"/>
        <v>7.7</v>
      </c>
      <c r="L869" s="25">
        <f t="shared" si="120"/>
        <v>0.92888888888888888</v>
      </c>
      <c r="M869" s="26">
        <f t="shared" si="120"/>
        <v>2.5666666666666669</v>
      </c>
      <c r="N869" s="25"/>
      <c r="O869" s="25">
        <f t="shared" si="121"/>
        <v>0.92888888888888888</v>
      </c>
      <c r="P869" s="25">
        <f t="shared" si="121"/>
        <v>2.5666666666666669</v>
      </c>
      <c r="Q869" s="25"/>
      <c r="R869" s="25">
        <f t="shared" si="122"/>
        <v>0.92888888888888888</v>
      </c>
      <c r="S869" s="25">
        <f t="shared" si="122"/>
        <v>2.5666666666666669</v>
      </c>
      <c r="T869" s="31"/>
    </row>
    <row r="870" spans="1:20" ht="19.5">
      <c r="A870" s="51">
        <v>71</v>
      </c>
      <c r="B870" s="52" t="s">
        <v>1166</v>
      </c>
      <c r="C870" s="52" t="s">
        <v>1285</v>
      </c>
      <c r="D870" s="52"/>
      <c r="E870" s="52" t="s">
        <v>1286</v>
      </c>
      <c r="F870" s="52"/>
      <c r="G870" s="54">
        <v>102</v>
      </c>
      <c r="H870" s="24">
        <f t="shared" si="117"/>
        <v>4</v>
      </c>
      <c r="I870" s="24">
        <f t="shared" si="118"/>
        <v>3.8133333333333335</v>
      </c>
      <c r="J870" s="24">
        <f t="shared" si="119"/>
        <v>1.0133333333333334</v>
      </c>
      <c r="K870" s="24">
        <f t="shared" si="123"/>
        <v>2.8000000000000003</v>
      </c>
      <c r="L870" s="25">
        <f t="shared" si="120"/>
        <v>0.33777777777777779</v>
      </c>
      <c r="M870" s="26">
        <f t="shared" si="120"/>
        <v>0.93333333333333346</v>
      </c>
      <c r="N870" s="25"/>
      <c r="O870" s="25">
        <f t="shared" si="121"/>
        <v>0.33777777777777779</v>
      </c>
      <c r="P870" s="25">
        <f t="shared" si="121"/>
        <v>0.93333333333333346</v>
      </c>
      <c r="Q870" s="25"/>
      <c r="R870" s="25">
        <f t="shared" si="122"/>
        <v>0.33777777777777779</v>
      </c>
      <c r="S870" s="25">
        <f t="shared" si="122"/>
        <v>0.93333333333333346</v>
      </c>
      <c r="T870" s="31"/>
    </row>
    <row r="871" spans="1:20" ht="19.5">
      <c r="A871" s="51">
        <v>72</v>
      </c>
      <c r="B871" s="52" t="s">
        <v>1166</v>
      </c>
      <c r="C871" s="52" t="s">
        <v>1287</v>
      </c>
      <c r="D871" s="52"/>
      <c r="E871" s="52" t="s">
        <v>1288</v>
      </c>
      <c r="F871" s="52"/>
      <c r="G871" s="54">
        <v>150</v>
      </c>
      <c r="H871" s="24">
        <f t="shared" si="117"/>
        <v>5</v>
      </c>
      <c r="I871" s="24">
        <f t="shared" si="118"/>
        <v>4.7666666666666666</v>
      </c>
      <c r="J871" s="24">
        <f t="shared" si="119"/>
        <v>1.2666666666666666</v>
      </c>
      <c r="K871" s="24">
        <f t="shared" si="123"/>
        <v>3.5</v>
      </c>
      <c r="L871" s="25">
        <f t="shared" si="120"/>
        <v>0.42222222222222222</v>
      </c>
      <c r="M871" s="26">
        <f t="shared" si="120"/>
        <v>1.1666666666666667</v>
      </c>
      <c r="N871" s="25"/>
      <c r="O871" s="25">
        <f t="shared" si="121"/>
        <v>0.42222222222222222</v>
      </c>
      <c r="P871" s="25">
        <f t="shared" si="121"/>
        <v>1.1666666666666667</v>
      </c>
      <c r="Q871" s="25"/>
      <c r="R871" s="25">
        <f t="shared" si="122"/>
        <v>0.42222222222222222</v>
      </c>
      <c r="S871" s="25">
        <f t="shared" si="122"/>
        <v>1.1666666666666667</v>
      </c>
      <c r="T871" s="31"/>
    </row>
    <row r="872" spans="1:20" ht="19.5">
      <c r="A872" s="51">
        <v>73</v>
      </c>
      <c r="B872" s="52" t="s">
        <v>1166</v>
      </c>
      <c r="C872" s="52" t="s">
        <v>228</v>
      </c>
      <c r="D872" s="52"/>
      <c r="E872" s="52" t="s">
        <v>229</v>
      </c>
      <c r="F872" s="52"/>
      <c r="G872" s="54">
        <v>106</v>
      </c>
      <c r="H872" s="24">
        <f t="shared" si="117"/>
        <v>4</v>
      </c>
      <c r="I872" s="24">
        <f t="shared" si="118"/>
        <v>3.8133333333333335</v>
      </c>
      <c r="J872" s="24">
        <f t="shared" si="119"/>
        <v>1.0133333333333334</v>
      </c>
      <c r="K872" s="24">
        <f t="shared" si="123"/>
        <v>2.8000000000000003</v>
      </c>
      <c r="L872" s="25">
        <f t="shared" si="120"/>
        <v>0.33777777777777779</v>
      </c>
      <c r="M872" s="26">
        <f t="shared" si="120"/>
        <v>0.93333333333333346</v>
      </c>
      <c r="N872" s="25"/>
      <c r="O872" s="25">
        <f t="shared" si="121"/>
        <v>0.33777777777777779</v>
      </c>
      <c r="P872" s="25">
        <f t="shared" si="121"/>
        <v>0.93333333333333346</v>
      </c>
      <c r="Q872" s="25"/>
      <c r="R872" s="25">
        <f t="shared" si="122"/>
        <v>0.33777777777777779</v>
      </c>
      <c r="S872" s="25">
        <f t="shared" si="122"/>
        <v>0.93333333333333346</v>
      </c>
      <c r="T872" s="31"/>
    </row>
    <row r="873" spans="1:20" ht="19.5">
      <c r="A873" s="51">
        <v>74</v>
      </c>
      <c r="B873" s="52" t="s">
        <v>1166</v>
      </c>
      <c r="C873" s="52" t="s">
        <v>163</v>
      </c>
      <c r="D873" s="52"/>
      <c r="E873" s="52" t="s">
        <v>1289</v>
      </c>
      <c r="F873" s="52"/>
      <c r="G873" s="54">
        <v>190</v>
      </c>
      <c r="H873" s="24">
        <f t="shared" si="117"/>
        <v>7</v>
      </c>
      <c r="I873" s="24">
        <f t="shared" si="118"/>
        <v>6.6733333333333338</v>
      </c>
      <c r="J873" s="24">
        <f t="shared" si="119"/>
        <v>1.7733333333333334</v>
      </c>
      <c r="K873" s="24">
        <f t="shared" si="123"/>
        <v>4.9000000000000004</v>
      </c>
      <c r="L873" s="25">
        <f t="shared" si="120"/>
        <v>0.59111111111111114</v>
      </c>
      <c r="M873" s="26">
        <f t="shared" si="120"/>
        <v>1.6333333333333335</v>
      </c>
      <c r="N873" s="25"/>
      <c r="O873" s="25">
        <f t="shared" si="121"/>
        <v>0.59111111111111114</v>
      </c>
      <c r="P873" s="25">
        <f t="shared" si="121"/>
        <v>1.6333333333333335</v>
      </c>
      <c r="Q873" s="25"/>
      <c r="R873" s="25">
        <f t="shared" si="122"/>
        <v>0.59111111111111114</v>
      </c>
      <c r="S873" s="25">
        <f t="shared" si="122"/>
        <v>1.6333333333333335</v>
      </c>
      <c r="T873" s="31"/>
    </row>
    <row r="874" spans="1:20" ht="19.5">
      <c r="A874" s="51">
        <v>75</v>
      </c>
      <c r="B874" s="52" t="s">
        <v>1166</v>
      </c>
      <c r="C874" s="52" t="s">
        <v>1204</v>
      </c>
      <c r="D874" s="52"/>
      <c r="E874" s="52" t="s">
        <v>1290</v>
      </c>
      <c r="F874" s="52"/>
      <c r="G874" s="54">
        <v>94</v>
      </c>
      <c r="H874" s="24">
        <f t="shared" si="117"/>
        <v>3</v>
      </c>
      <c r="I874" s="24">
        <f t="shared" si="118"/>
        <v>2.8600000000000003</v>
      </c>
      <c r="J874" s="24">
        <f t="shared" si="119"/>
        <v>0.76000000000000012</v>
      </c>
      <c r="K874" s="24">
        <f t="shared" si="123"/>
        <v>2.1</v>
      </c>
      <c r="L874" s="25">
        <f t="shared" si="120"/>
        <v>0.25333333333333335</v>
      </c>
      <c r="M874" s="26">
        <f t="shared" si="120"/>
        <v>0.70000000000000007</v>
      </c>
      <c r="N874" s="25"/>
      <c r="O874" s="25">
        <f t="shared" si="121"/>
        <v>0.25333333333333335</v>
      </c>
      <c r="P874" s="25">
        <f t="shared" si="121"/>
        <v>0.70000000000000007</v>
      </c>
      <c r="Q874" s="25"/>
      <c r="R874" s="25">
        <f t="shared" si="122"/>
        <v>0.25333333333333335</v>
      </c>
      <c r="S874" s="25">
        <f t="shared" si="122"/>
        <v>0.70000000000000007</v>
      </c>
      <c r="T874" s="31"/>
    </row>
    <row r="875" spans="1:20" ht="19.5">
      <c r="A875" s="51">
        <v>76</v>
      </c>
      <c r="B875" s="52" t="s">
        <v>1166</v>
      </c>
      <c r="C875" s="52" t="s">
        <v>1291</v>
      </c>
      <c r="D875" s="52"/>
      <c r="E875" s="52" t="s">
        <v>1292</v>
      </c>
      <c r="F875" s="52"/>
      <c r="G875" s="54">
        <v>154</v>
      </c>
      <c r="H875" s="24">
        <f t="shared" si="117"/>
        <v>6</v>
      </c>
      <c r="I875" s="24">
        <f t="shared" si="118"/>
        <v>5.7200000000000006</v>
      </c>
      <c r="J875" s="24">
        <f t="shared" si="119"/>
        <v>1.5200000000000002</v>
      </c>
      <c r="K875" s="24">
        <f t="shared" si="123"/>
        <v>4.2</v>
      </c>
      <c r="L875" s="25">
        <f t="shared" si="120"/>
        <v>0.50666666666666671</v>
      </c>
      <c r="M875" s="26">
        <f t="shared" si="120"/>
        <v>1.4000000000000001</v>
      </c>
      <c r="N875" s="25"/>
      <c r="O875" s="25">
        <f t="shared" si="121"/>
        <v>0.50666666666666671</v>
      </c>
      <c r="P875" s="25">
        <f t="shared" si="121"/>
        <v>1.4000000000000001</v>
      </c>
      <c r="Q875" s="25"/>
      <c r="R875" s="25">
        <f t="shared" si="122"/>
        <v>0.50666666666666671</v>
      </c>
      <c r="S875" s="25">
        <f t="shared" si="122"/>
        <v>1.4000000000000001</v>
      </c>
      <c r="T875" s="31"/>
    </row>
    <row r="876" spans="1:20" ht="19.5">
      <c r="A876" s="51">
        <v>77</v>
      </c>
      <c r="B876" s="52" t="s">
        <v>1166</v>
      </c>
      <c r="C876" s="52" t="s">
        <v>1256</v>
      </c>
      <c r="D876" s="52"/>
      <c r="E876" s="52" t="s">
        <v>1293</v>
      </c>
      <c r="F876" s="52"/>
      <c r="G876" s="54">
        <v>126</v>
      </c>
      <c r="H876" s="24">
        <f t="shared" si="117"/>
        <v>5</v>
      </c>
      <c r="I876" s="24">
        <f t="shared" si="118"/>
        <v>4.7666666666666666</v>
      </c>
      <c r="J876" s="24">
        <f t="shared" si="119"/>
        <v>1.2666666666666666</v>
      </c>
      <c r="K876" s="24">
        <f t="shared" si="123"/>
        <v>3.5</v>
      </c>
      <c r="L876" s="25">
        <f t="shared" si="120"/>
        <v>0.42222222222222222</v>
      </c>
      <c r="M876" s="26">
        <f t="shared" si="120"/>
        <v>1.1666666666666667</v>
      </c>
      <c r="N876" s="25"/>
      <c r="O876" s="25">
        <f t="shared" si="121"/>
        <v>0.42222222222222222</v>
      </c>
      <c r="P876" s="25">
        <f t="shared" si="121"/>
        <v>1.1666666666666667</v>
      </c>
      <c r="Q876" s="25"/>
      <c r="R876" s="25">
        <f t="shared" si="122"/>
        <v>0.42222222222222222</v>
      </c>
      <c r="S876" s="25">
        <f t="shared" si="122"/>
        <v>1.1666666666666667</v>
      </c>
      <c r="T876" s="31"/>
    </row>
    <row r="877" spans="1:20" ht="19.5">
      <c r="A877" s="51">
        <v>78</v>
      </c>
      <c r="B877" s="52" t="s">
        <v>1166</v>
      </c>
      <c r="C877" s="52" t="s">
        <v>1294</v>
      </c>
      <c r="D877" s="52"/>
      <c r="E877" s="52" t="s">
        <v>1295</v>
      </c>
      <c r="F877" s="52"/>
      <c r="G877" s="54">
        <v>124</v>
      </c>
      <c r="H877" s="24">
        <f t="shared" si="117"/>
        <v>4</v>
      </c>
      <c r="I877" s="24">
        <f t="shared" si="118"/>
        <v>3.8133333333333335</v>
      </c>
      <c r="J877" s="24">
        <f t="shared" si="119"/>
        <v>1.0133333333333334</v>
      </c>
      <c r="K877" s="24">
        <f t="shared" si="123"/>
        <v>2.8000000000000003</v>
      </c>
      <c r="L877" s="25">
        <f t="shared" si="120"/>
        <v>0.33777777777777779</v>
      </c>
      <c r="M877" s="26">
        <f t="shared" si="120"/>
        <v>0.93333333333333346</v>
      </c>
      <c r="N877" s="25"/>
      <c r="O877" s="25">
        <f t="shared" si="121"/>
        <v>0.33777777777777779</v>
      </c>
      <c r="P877" s="25">
        <f t="shared" si="121"/>
        <v>0.93333333333333346</v>
      </c>
      <c r="Q877" s="25"/>
      <c r="R877" s="25">
        <f t="shared" si="122"/>
        <v>0.33777777777777779</v>
      </c>
      <c r="S877" s="25">
        <f t="shared" si="122"/>
        <v>0.93333333333333346</v>
      </c>
      <c r="T877" s="31"/>
    </row>
    <row r="878" spans="1:20" ht="19.5">
      <c r="A878" s="51">
        <v>79</v>
      </c>
      <c r="B878" s="52" t="s">
        <v>1166</v>
      </c>
      <c r="C878" s="52" t="s">
        <v>1296</v>
      </c>
      <c r="D878" s="52"/>
      <c r="E878" s="52" t="s">
        <v>1297</v>
      </c>
      <c r="F878" s="52"/>
      <c r="G878" s="54">
        <v>127</v>
      </c>
      <c r="H878" s="24">
        <f t="shared" si="117"/>
        <v>5</v>
      </c>
      <c r="I878" s="24">
        <f t="shared" si="118"/>
        <v>4.7666666666666666</v>
      </c>
      <c r="J878" s="24">
        <f t="shared" si="119"/>
        <v>1.2666666666666666</v>
      </c>
      <c r="K878" s="24">
        <f t="shared" si="123"/>
        <v>3.5</v>
      </c>
      <c r="L878" s="25">
        <f t="shared" si="120"/>
        <v>0.42222222222222222</v>
      </c>
      <c r="M878" s="26">
        <f t="shared" si="120"/>
        <v>1.1666666666666667</v>
      </c>
      <c r="N878" s="25"/>
      <c r="O878" s="25">
        <f t="shared" si="121"/>
        <v>0.42222222222222222</v>
      </c>
      <c r="P878" s="25">
        <f t="shared" si="121"/>
        <v>1.1666666666666667</v>
      </c>
      <c r="Q878" s="25"/>
      <c r="R878" s="25">
        <f t="shared" si="122"/>
        <v>0.42222222222222222</v>
      </c>
      <c r="S878" s="25">
        <f t="shared" si="122"/>
        <v>1.1666666666666667</v>
      </c>
      <c r="T878" s="31"/>
    </row>
    <row r="879" spans="1:20" ht="19.5">
      <c r="A879" s="51">
        <v>80</v>
      </c>
      <c r="B879" s="52" t="s">
        <v>1166</v>
      </c>
      <c r="C879" s="52" t="s">
        <v>1206</v>
      </c>
      <c r="D879" s="52"/>
      <c r="E879" s="52" t="s">
        <v>1298</v>
      </c>
      <c r="F879" s="52"/>
      <c r="G879" s="54">
        <v>197</v>
      </c>
      <c r="H879" s="24">
        <f t="shared" si="117"/>
        <v>7</v>
      </c>
      <c r="I879" s="24">
        <f t="shared" si="118"/>
        <v>6.6733333333333338</v>
      </c>
      <c r="J879" s="24">
        <f t="shared" si="119"/>
        <v>1.7733333333333334</v>
      </c>
      <c r="K879" s="24">
        <f t="shared" si="123"/>
        <v>4.9000000000000004</v>
      </c>
      <c r="L879" s="25">
        <f t="shared" si="120"/>
        <v>0.59111111111111114</v>
      </c>
      <c r="M879" s="26">
        <f t="shared" si="120"/>
        <v>1.6333333333333335</v>
      </c>
      <c r="N879" s="25"/>
      <c r="O879" s="25">
        <f t="shared" si="121"/>
        <v>0.59111111111111114</v>
      </c>
      <c r="P879" s="25">
        <f t="shared" si="121"/>
        <v>1.6333333333333335</v>
      </c>
      <c r="Q879" s="25"/>
      <c r="R879" s="25">
        <f t="shared" si="122"/>
        <v>0.59111111111111114</v>
      </c>
      <c r="S879" s="25">
        <f t="shared" si="122"/>
        <v>1.6333333333333335</v>
      </c>
      <c r="T879" s="31"/>
    </row>
    <row r="880" spans="1:20" ht="19.5">
      <c r="A880" s="51">
        <v>81</v>
      </c>
      <c r="B880" s="52" t="s">
        <v>1166</v>
      </c>
      <c r="C880" s="52" t="s">
        <v>1178</v>
      </c>
      <c r="D880" s="52"/>
      <c r="E880" s="52" t="s">
        <v>1299</v>
      </c>
      <c r="F880" s="52"/>
      <c r="G880" s="54">
        <v>209</v>
      </c>
      <c r="H880" s="24">
        <f t="shared" si="117"/>
        <v>8</v>
      </c>
      <c r="I880" s="24">
        <f t="shared" si="118"/>
        <v>7.6266666666666669</v>
      </c>
      <c r="J880" s="24">
        <f t="shared" si="119"/>
        <v>2.0266666666666668</v>
      </c>
      <c r="K880" s="24">
        <f t="shared" si="123"/>
        <v>5.6000000000000005</v>
      </c>
      <c r="L880" s="25">
        <f t="shared" si="120"/>
        <v>0.67555555555555558</v>
      </c>
      <c r="M880" s="26">
        <f t="shared" si="120"/>
        <v>1.8666666666666669</v>
      </c>
      <c r="N880" s="25"/>
      <c r="O880" s="25">
        <f t="shared" si="121"/>
        <v>0.67555555555555558</v>
      </c>
      <c r="P880" s="25">
        <f t="shared" si="121"/>
        <v>1.8666666666666669</v>
      </c>
      <c r="Q880" s="25"/>
      <c r="R880" s="25">
        <f t="shared" si="122"/>
        <v>0.67555555555555558</v>
      </c>
      <c r="S880" s="25">
        <f t="shared" si="122"/>
        <v>1.8666666666666669</v>
      </c>
      <c r="T880" s="31"/>
    </row>
    <row r="881" spans="1:20" ht="19.5">
      <c r="A881" s="51">
        <v>82</v>
      </c>
      <c r="B881" s="52" t="s">
        <v>1166</v>
      </c>
      <c r="C881" s="52" t="s">
        <v>1300</v>
      </c>
      <c r="D881" s="52"/>
      <c r="E881" s="52" t="s">
        <v>1301</v>
      </c>
      <c r="F881" s="52"/>
      <c r="G881" s="54">
        <v>189</v>
      </c>
      <c r="H881" s="24">
        <f t="shared" si="117"/>
        <v>7</v>
      </c>
      <c r="I881" s="24">
        <f t="shared" si="118"/>
        <v>6.6733333333333338</v>
      </c>
      <c r="J881" s="24">
        <f t="shared" si="119"/>
        <v>1.7733333333333334</v>
      </c>
      <c r="K881" s="24">
        <f t="shared" si="123"/>
        <v>4.9000000000000004</v>
      </c>
      <c r="L881" s="25">
        <f t="shared" si="120"/>
        <v>0.59111111111111114</v>
      </c>
      <c r="M881" s="26">
        <f t="shared" si="120"/>
        <v>1.6333333333333335</v>
      </c>
      <c r="N881" s="25"/>
      <c r="O881" s="25">
        <f t="shared" si="121"/>
        <v>0.59111111111111114</v>
      </c>
      <c r="P881" s="25">
        <f t="shared" si="121"/>
        <v>1.6333333333333335</v>
      </c>
      <c r="Q881" s="25"/>
      <c r="R881" s="25">
        <f t="shared" si="122"/>
        <v>0.59111111111111114</v>
      </c>
      <c r="S881" s="25">
        <f t="shared" si="122"/>
        <v>1.6333333333333335</v>
      </c>
      <c r="T881" s="31"/>
    </row>
    <row r="882" spans="1:20" ht="19.5">
      <c r="A882" s="51">
        <v>83</v>
      </c>
      <c r="B882" s="52" t="s">
        <v>1166</v>
      </c>
      <c r="C882" s="52" t="s">
        <v>1302</v>
      </c>
      <c r="D882" s="52"/>
      <c r="E882" s="52" t="s">
        <v>1303</v>
      </c>
      <c r="F882" s="52"/>
      <c r="G882" s="54">
        <v>115</v>
      </c>
      <c r="H882" s="24">
        <f t="shared" si="117"/>
        <v>4</v>
      </c>
      <c r="I882" s="24">
        <f t="shared" si="118"/>
        <v>3.8133333333333335</v>
      </c>
      <c r="J882" s="24">
        <f t="shared" si="119"/>
        <v>1.0133333333333334</v>
      </c>
      <c r="K882" s="24">
        <f t="shared" si="123"/>
        <v>2.8000000000000003</v>
      </c>
      <c r="L882" s="25">
        <f t="shared" si="120"/>
        <v>0.33777777777777779</v>
      </c>
      <c r="M882" s="26">
        <f t="shared" si="120"/>
        <v>0.93333333333333346</v>
      </c>
      <c r="N882" s="25"/>
      <c r="O882" s="25">
        <f t="shared" si="121"/>
        <v>0.33777777777777779</v>
      </c>
      <c r="P882" s="25">
        <f t="shared" si="121"/>
        <v>0.93333333333333346</v>
      </c>
      <c r="Q882" s="25"/>
      <c r="R882" s="25">
        <f t="shared" si="122"/>
        <v>0.33777777777777779</v>
      </c>
      <c r="S882" s="25">
        <f t="shared" si="122"/>
        <v>0.93333333333333346</v>
      </c>
      <c r="T882" s="31"/>
    </row>
    <row r="883" spans="1:20" ht="19.5">
      <c r="A883" s="51">
        <v>84</v>
      </c>
      <c r="B883" s="52" t="s">
        <v>1166</v>
      </c>
      <c r="C883" s="52" t="s">
        <v>1302</v>
      </c>
      <c r="D883" s="52"/>
      <c r="E883" s="52" t="s">
        <v>1304</v>
      </c>
      <c r="F883" s="52"/>
      <c r="G883" s="54">
        <v>128</v>
      </c>
      <c r="H883" s="24">
        <f t="shared" si="117"/>
        <v>5</v>
      </c>
      <c r="I883" s="24">
        <f t="shared" si="118"/>
        <v>4.7666666666666666</v>
      </c>
      <c r="J883" s="24">
        <f t="shared" si="119"/>
        <v>1.2666666666666666</v>
      </c>
      <c r="K883" s="24">
        <f t="shared" si="123"/>
        <v>3.5</v>
      </c>
      <c r="L883" s="25">
        <f t="shared" si="120"/>
        <v>0.42222222222222222</v>
      </c>
      <c r="M883" s="26">
        <f t="shared" si="120"/>
        <v>1.1666666666666667</v>
      </c>
      <c r="N883" s="25"/>
      <c r="O883" s="25">
        <f t="shared" si="121"/>
        <v>0.42222222222222222</v>
      </c>
      <c r="P883" s="25">
        <f t="shared" si="121"/>
        <v>1.1666666666666667</v>
      </c>
      <c r="Q883" s="25"/>
      <c r="R883" s="25">
        <f t="shared" si="122"/>
        <v>0.42222222222222222</v>
      </c>
      <c r="S883" s="25">
        <f t="shared" si="122"/>
        <v>1.1666666666666667</v>
      </c>
      <c r="T883" s="31"/>
    </row>
    <row r="884" spans="1:20" ht="19.5">
      <c r="A884" s="51">
        <v>85</v>
      </c>
      <c r="B884" s="52" t="s">
        <v>1166</v>
      </c>
      <c r="C884" s="52" t="s">
        <v>1305</v>
      </c>
      <c r="D884" s="52"/>
      <c r="E884" s="52" t="s">
        <v>1306</v>
      </c>
      <c r="F884" s="52"/>
      <c r="G884" s="54">
        <v>158</v>
      </c>
      <c r="H884" s="24">
        <f t="shared" si="117"/>
        <v>6</v>
      </c>
      <c r="I884" s="24">
        <f t="shared" si="118"/>
        <v>5.7200000000000006</v>
      </c>
      <c r="J884" s="24">
        <f t="shared" si="119"/>
        <v>1.5200000000000002</v>
      </c>
      <c r="K884" s="24">
        <f t="shared" si="123"/>
        <v>4.2</v>
      </c>
      <c r="L884" s="25">
        <f t="shared" si="120"/>
        <v>0.50666666666666671</v>
      </c>
      <c r="M884" s="26">
        <f t="shared" si="120"/>
        <v>1.4000000000000001</v>
      </c>
      <c r="N884" s="25"/>
      <c r="O884" s="25">
        <f t="shared" si="121"/>
        <v>0.50666666666666671</v>
      </c>
      <c r="P884" s="25">
        <f t="shared" si="121"/>
        <v>1.4000000000000001</v>
      </c>
      <c r="Q884" s="25"/>
      <c r="R884" s="25">
        <f t="shared" si="122"/>
        <v>0.50666666666666671</v>
      </c>
      <c r="S884" s="25">
        <f t="shared" si="122"/>
        <v>1.4000000000000001</v>
      </c>
      <c r="T884" s="31"/>
    </row>
    <row r="885" spans="1:20" ht="19.5">
      <c r="A885" s="51">
        <v>86</v>
      </c>
      <c r="B885" s="52" t="s">
        <v>1166</v>
      </c>
      <c r="C885" s="52" t="s">
        <v>1167</v>
      </c>
      <c r="D885" s="52"/>
      <c r="E885" s="52" t="s">
        <v>1307</v>
      </c>
      <c r="F885" s="52"/>
      <c r="G885" s="54">
        <v>65</v>
      </c>
      <c r="H885" s="24">
        <f t="shared" si="117"/>
        <v>2</v>
      </c>
      <c r="I885" s="24">
        <f t="shared" si="118"/>
        <v>1.9066666666666667</v>
      </c>
      <c r="J885" s="24">
        <f t="shared" si="119"/>
        <v>0.50666666666666671</v>
      </c>
      <c r="K885" s="24">
        <f t="shared" si="123"/>
        <v>1.4000000000000001</v>
      </c>
      <c r="L885" s="25">
        <f t="shared" si="120"/>
        <v>0.16888888888888889</v>
      </c>
      <c r="M885" s="26">
        <f t="shared" si="120"/>
        <v>0.46666666666666673</v>
      </c>
      <c r="N885" s="25"/>
      <c r="O885" s="25">
        <f t="shared" si="121"/>
        <v>0.16888888888888889</v>
      </c>
      <c r="P885" s="25">
        <f t="shared" si="121"/>
        <v>0.46666666666666673</v>
      </c>
      <c r="Q885" s="25"/>
      <c r="R885" s="25">
        <f t="shared" si="122"/>
        <v>0.16888888888888889</v>
      </c>
      <c r="S885" s="25">
        <f t="shared" si="122"/>
        <v>0.46666666666666673</v>
      </c>
      <c r="T885" s="31"/>
    </row>
    <row r="886" spans="1:20" ht="19.5">
      <c r="A886" s="51">
        <v>87</v>
      </c>
      <c r="B886" s="52" t="s">
        <v>1166</v>
      </c>
      <c r="C886" s="52" t="s">
        <v>1308</v>
      </c>
      <c r="D886" s="52"/>
      <c r="E886" s="52" t="s">
        <v>1309</v>
      </c>
      <c r="F886" s="52"/>
      <c r="G886" s="54">
        <v>90</v>
      </c>
      <c r="H886" s="24">
        <f t="shared" si="117"/>
        <v>3</v>
      </c>
      <c r="I886" s="24">
        <f t="shared" si="118"/>
        <v>2.8600000000000003</v>
      </c>
      <c r="J886" s="24">
        <f t="shared" si="119"/>
        <v>0.76000000000000012</v>
      </c>
      <c r="K886" s="24">
        <f t="shared" si="123"/>
        <v>2.1</v>
      </c>
      <c r="L886" s="25">
        <f t="shared" si="120"/>
        <v>0.25333333333333335</v>
      </c>
      <c r="M886" s="26">
        <f t="shared" si="120"/>
        <v>0.70000000000000007</v>
      </c>
      <c r="N886" s="25"/>
      <c r="O886" s="25">
        <f t="shared" si="121"/>
        <v>0.25333333333333335</v>
      </c>
      <c r="P886" s="25">
        <f t="shared" si="121"/>
        <v>0.70000000000000007</v>
      </c>
      <c r="Q886" s="25"/>
      <c r="R886" s="25">
        <f t="shared" si="122"/>
        <v>0.25333333333333335</v>
      </c>
      <c r="S886" s="25">
        <f t="shared" si="122"/>
        <v>0.70000000000000007</v>
      </c>
      <c r="T886" s="31"/>
    </row>
    <row r="887" spans="1:20" ht="19.5">
      <c r="A887" s="51">
        <v>88</v>
      </c>
      <c r="B887" s="52" t="s">
        <v>1166</v>
      </c>
      <c r="C887" s="52" t="s">
        <v>1310</v>
      </c>
      <c r="D887" s="52"/>
      <c r="E887" s="52" t="s">
        <v>1311</v>
      </c>
      <c r="F887" s="52"/>
      <c r="G887" s="54">
        <v>82</v>
      </c>
      <c r="H887" s="24">
        <f t="shared" si="117"/>
        <v>3</v>
      </c>
      <c r="I887" s="24">
        <f t="shared" si="118"/>
        <v>2.8600000000000003</v>
      </c>
      <c r="J887" s="24">
        <f t="shared" si="119"/>
        <v>0.76000000000000012</v>
      </c>
      <c r="K887" s="24">
        <f t="shared" si="123"/>
        <v>2.1</v>
      </c>
      <c r="L887" s="25">
        <f t="shared" si="120"/>
        <v>0.25333333333333335</v>
      </c>
      <c r="M887" s="26">
        <f t="shared" si="120"/>
        <v>0.70000000000000007</v>
      </c>
      <c r="N887" s="25"/>
      <c r="O887" s="25">
        <f t="shared" si="121"/>
        <v>0.25333333333333335</v>
      </c>
      <c r="P887" s="25">
        <f t="shared" si="121"/>
        <v>0.70000000000000007</v>
      </c>
      <c r="Q887" s="25"/>
      <c r="R887" s="25">
        <f t="shared" si="122"/>
        <v>0.25333333333333335</v>
      </c>
      <c r="S887" s="25">
        <f t="shared" si="122"/>
        <v>0.70000000000000007</v>
      </c>
      <c r="T887" s="31"/>
    </row>
    <row r="888" spans="1:20" ht="19.5">
      <c r="A888" s="51">
        <v>89</v>
      </c>
      <c r="B888" s="52" t="s">
        <v>1166</v>
      </c>
      <c r="C888" s="52" t="s">
        <v>1312</v>
      </c>
      <c r="D888" s="52"/>
      <c r="E888" s="52" t="s">
        <v>1313</v>
      </c>
      <c r="F888" s="52"/>
      <c r="G888" s="54">
        <v>293</v>
      </c>
      <c r="H888" s="24">
        <f t="shared" si="117"/>
        <v>11</v>
      </c>
      <c r="I888" s="24">
        <f t="shared" si="118"/>
        <v>10.486666666666666</v>
      </c>
      <c r="J888" s="24">
        <f t="shared" si="119"/>
        <v>2.7866666666666666</v>
      </c>
      <c r="K888" s="24">
        <f t="shared" si="123"/>
        <v>7.7</v>
      </c>
      <c r="L888" s="25">
        <f t="shared" si="120"/>
        <v>0.92888888888888888</v>
      </c>
      <c r="M888" s="26">
        <f t="shared" si="120"/>
        <v>2.5666666666666669</v>
      </c>
      <c r="N888" s="25"/>
      <c r="O888" s="25">
        <f t="shared" si="121"/>
        <v>0.92888888888888888</v>
      </c>
      <c r="P888" s="25">
        <f t="shared" si="121"/>
        <v>2.5666666666666669</v>
      </c>
      <c r="Q888" s="25"/>
      <c r="R888" s="25">
        <f t="shared" si="122"/>
        <v>0.92888888888888888</v>
      </c>
      <c r="S888" s="25">
        <f t="shared" si="122"/>
        <v>2.5666666666666669</v>
      </c>
      <c r="T888" s="31"/>
    </row>
    <row r="889" spans="1:20" ht="19.5">
      <c r="A889" s="51">
        <v>90</v>
      </c>
      <c r="B889" s="52" t="s">
        <v>1166</v>
      </c>
      <c r="C889" s="52" t="s">
        <v>1197</v>
      </c>
      <c r="D889" s="52"/>
      <c r="E889" s="52" t="s">
        <v>1314</v>
      </c>
      <c r="F889" s="52"/>
      <c r="G889" s="54">
        <v>65</v>
      </c>
      <c r="H889" s="24">
        <f t="shared" si="117"/>
        <v>2</v>
      </c>
      <c r="I889" s="24">
        <f t="shared" si="118"/>
        <v>1.9066666666666667</v>
      </c>
      <c r="J889" s="24">
        <f t="shared" si="119"/>
        <v>0.50666666666666671</v>
      </c>
      <c r="K889" s="24">
        <f t="shared" si="123"/>
        <v>1.4000000000000001</v>
      </c>
      <c r="L889" s="25">
        <f t="shared" si="120"/>
        <v>0.16888888888888889</v>
      </c>
      <c r="M889" s="26">
        <f t="shared" si="120"/>
        <v>0.46666666666666673</v>
      </c>
      <c r="N889" s="25"/>
      <c r="O889" s="25">
        <f t="shared" si="121"/>
        <v>0.16888888888888889</v>
      </c>
      <c r="P889" s="25">
        <f t="shared" si="121"/>
        <v>0.46666666666666673</v>
      </c>
      <c r="Q889" s="25"/>
      <c r="R889" s="25">
        <f t="shared" si="122"/>
        <v>0.16888888888888889</v>
      </c>
      <c r="S889" s="25">
        <f t="shared" si="122"/>
        <v>0.46666666666666673</v>
      </c>
      <c r="T889" s="31"/>
    </row>
    <row r="890" spans="1:20" ht="19.5">
      <c r="A890" s="51">
        <v>91</v>
      </c>
      <c r="B890" s="52" t="s">
        <v>1166</v>
      </c>
      <c r="C890" s="52" t="s">
        <v>1315</v>
      </c>
      <c r="D890" s="52"/>
      <c r="E890" s="52" t="s">
        <v>1316</v>
      </c>
      <c r="F890" s="52"/>
      <c r="G890" s="54">
        <v>152</v>
      </c>
      <c r="H890" s="24">
        <f t="shared" si="117"/>
        <v>5</v>
      </c>
      <c r="I890" s="24">
        <f t="shared" si="118"/>
        <v>4.7666666666666666</v>
      </c>
      <c r="J890" s="24">
        <f t="shared" si="119"/>
        <v>1.2666666666666666</v>
      </c>
      <c r="K890" s="24">
        <f t="shared" si="123"/>
        <v>3.5</v>
      </c>
      <c r="L890" s="25">
        <f t="shared" si="120"/>
        <v>0.42222222222222222</v>
      </c>
      <c r="M890" s="26">
        <f t="shared" si="120"/>
        <v>1.1666666666666667</v>
      </c>
      <c r="N890" s="25"/>
      <c r="O890" s="25">
        <f t="shared" si="121"/>
        <v>0.42222222222222222</v>
      </c>
      <c r="P890" s="25">
        <f t="shared" si="121"/>
        <v>1.1666666666666667</v>
      </c>
      <c r="Q890" s="25"/>
      <c r="R890" s="25">
        <f t="shared" si="122"/>
        <v>0.42222222222222222</v>
      </c>
      <c r="S890" s="25">
        <f t="shared" si="122"/>
        <v>1.1666666666666667</v>
      </c>
      <c r="T890" s="31"/>
    </row>
    <row r="891" spans="1:20" ht="19.5">
      <c r="A891" s="51">
        <v>92</v>
      </c>
      <c r="B891" s="52" t="s">
        <v>1166</v>
      </c>
      <c r="C891" s="52" t="s">
        <v>1317</v>
      </c>
      <c r="D891" s="52"/>
      <c r="E891" s="52" t="s">
        <v>1318</v>
      </c>
      <c r="F891" s="52"/>
      <c r="G891" s="54">
        <v>136</v>
      </c>
      <c r="H891" s="24">
        <f t="shared" si="117"/>
        <v>5</v>
      </c>
      <c r="I891" s="24">
        <f t="shared" si="118"/>
        <v>4.7666666666666666</v>
      </c>
      <c r="J891" s="24">
        <f t="shared" si="119"/>
        <v>1.2666666666666666</v>
      </c>
      <c r="K891" s="24">
        <f t="shared" si="123"/>
        <v>3.5</v>
      </c>
      <c r="L891" s="25">
        <f t="shared" si="120"/>
        <v>0.42222222222222222</v>
      </c>
      <c r="M891" s="26">
        <f t="shared" si="120"/>
        <v>1.1666666666666667</v>
      </c>
      <c r="N891" s="25"/>
      <c r="O891" s="25">
        <f t="shared" si="121"/>
        <v>0.42222222222222222</v>
      </c>
      <c r="P891" s="25">
        <f t="shared" si="121"/>
        <v>1.1666666666666667</v>
      </c>
      <c r="Q891" s="25"/>
      <c r="R891" s="25">
        <f t="shared" si="122"/>
        <v>0.42222222222222222</v>
      </c>
      <c r="S891" s="25">
        <f t="shared" si="122"/>
        <v>1.1666666666666667</v>
      </c>
      <c r="T891" s="31"/>
    </row>
    <row r="892" spans="1:20" ht="19.5">
      <c r="A892" s="51">
        <v>93</v>
      </c>
      <c r="B892" s="52" t="s">
        <v>1166</v>
      </c>
      <c r="C892" s="52" t="s">
        <v>1319</v>
      </c>
      <c r="D892" s="52"/>
      <c r="E892" s="52" t="s">
        <v>1320</v>
      </c>
      <c r="F892" s="52"/>
      <c r="G892" s="54">
        <v>110</v>
      </c>
      <c r="H892" s="24">
        <f t="shared" si="117"/>
        <v>4</v>
      </c>
      <c r="I892" s="24">
        <f t="shared" si="118"/>
        <v>3.8133333333333335</v>
      </c>
      <c r="J892" s="24">
        <f t="shared" si="119"/>
        <v>1.0133333333333334</v>
      </c>
      <c r="K892" s="24">
        <f t="shared" si="123"/>
        <v>2.8000000000000003</v>
      </c>
      <c r="L892" s="25">
        <f t="shared" si="120"/>
        <v>0.33777777777777779</v>
      </c>
      <c r="M892" s="26">
        <f t="shared" si="120"/>
        <v>0.93333333333333346</v>
      </c>
      <c r="N892" s="25"/>
      <c r="O892" s="25">
        <f t="shared" si="121"/>
        <v>0.33777777777777779</v>
      </c>
      <c r="P892" s="25">
        <f t="shared" si="121"/>
        <v>0.93333333333333346</v>
      </c>
      <c r="Q892" s="25"/>
      <c r="R892" s="25">
        <f t="shared" si="122"/>
        <v>0.33777777777777779</v>
      </c>
      <c r="S892" s="25">
        <f t="shared" si="122"/>
        <v>0.93333333333333346</v>
      </c>
      <c r="T892" s="31"/>
    </row>
    <row r="893" spans="1:20" ht="19.5">
      <c r="A893" s="51">
        <v>94</v>
      </c>
      <c r="B893" s="52" t="s">
        <v>1166</v>
      </c>
      <c r="C893" s="52" t="s">
        <v>1321</v>
      </c>
      <c r="D893" s="52"/>
      <c r="E893" s="52" t="s">
        <v>1322</v>
      </c>
      <c r="F893" s="52"/>
      <c r="G893" s="54">
        <v>140</v>
      </c>
      <c r="H893" s="24">
        <f t="shared" si="117"/>
        <v>5</v>
      </c>
      <c r="I893" s="24">
        <f t="shared" si="118"/>
        <v>4.5999999999999996</v>
      </c>
      <c r="J893" s="24">
        <f t="shared" si="119"/>
        <v>1.2666666666666666</v>
      </c>
      <c r="K893" s="24">
        <f>H893*2/3</f>
        <v>3.3333333333333335</v>
      </c>
      <c r="L893" s="25">
        <f t="shared" si="120"/>
        <v>0.42222222222222222</v>
      </c>
      <c r="M893" s="26">
        <f t="shared" si="120"/>
        <v>1.1111111111111112</v>
      </c>
      <c r="N893" s="25"/>
      <c r="O893" s="25">
        <f t="shared" si="121"/>
        <v>0.42222222222222222</v>
      </c>
      <c r="P893" s="25">
        <f t="shared" si="121"/>
        <v>1.1111111111111112</v>
      </c>
      <c r="Q893" s="25"/>
      <c r="R893" s="25">
        <f t="shared" si="122"/>
        <v>0.42222222222222222</v>
      </c>
      <c r="S893" s="25">
        <f t="shared" si="122"/>
        <v>1.1111111111111112</v>
      </c>
      <c r="T893" s="31"/>
    </row>
    <row r="894" spans="1:20" ht="19.5">
      <c r="A894" s="51">
        <v>95</v>
      </c>
      <c r="B894" s="52" t="s">
        <v>1166</v>
      </c>
      <c r="C894" s="52" t="s">
        <v>1268</v>
      </c>
      <c r="D894" s="52"/>
      <c r="E894" s="52" t="s">
        <v>1323</v>
      </c>
      <c r="F894" s="52"/>
      <c r="G894" s="54">
        <v>103</v>
      </c>
      <c r="H894" s="24">
        <f t="shared" si="117"/>
        <v>4</v>
      </c>
      <c r="I894" s="24">
        <f t="shared" si="118"/>
        <v>3.7333333333333334</v>
      </c>
      <c r="J894" s="24">
        <f>H894*0.8/3</f>
        <v>1.0666666666666667</v>
      </c>
      <c r="K894" s="24">
        <f>H894*2/3</f>
        <v>2.6666666666666665</v>
      </c>
      <c r="L894" s="25">
        <f t="shared" si="120"/>
        <v>0.35555555555555557</v>
      </c>
      <c r="M894" s="26">
        <f t="shared" si="120"/>
        <v>0.88888888888888884</v>
      </c>
      <c r="N894" s="25"/>
      <c r="O894" s="25">
        <f t="shared" si="121"/>
        <v>0.35555555555555557</v>
      </c>
      <c r="P894" s="25">
        <f t="shared" si="121"/>
        <v>0.88888888888888884</v>
      </c>
      <c r="Q894" s="25"/>
      <c r="R894" s="25">
        <f t="shared" si="122"/>
        <v>0.35555555555555557</v>
      </c>
      <c r="S894" s="25">
        <f t="shared" si="122"/>
        <v>0.88888888888888884</v>
      </c>
      <c r="T894" s="31"/>
    </row>
    <row r="895" spans="1:20" ht="19.5">
      <c r="A895" s="51">
        <v>96</v>
      </c>
      <c r="B895" s="52" t="s">
        <v>1166</v>
      </c>
      <c r="C895" s="52" t="s">
        <v>1324</v>
      </c>
      <c r="D895" s="52"/>
      <c r="E895" s="52" t="s">
        <v>1325</v>
      </c>
      <c r="F895" s="52"/>
      <c r="G895" s="54">
        <v>166</v>
      </c>
      <c r="H895" s="24">
        <f t="shared" si="117"/>
        <v>6</v>
      </c>
      <c r="I895" s="24">
        <f t="shared" si="118"/>
        <v>5.6000000000000005</v>
      </c>
      <c r="J895" s="24">
        <f t="shared" ref="J895:J937" si="124">H895*0.8/3</f>
        <v>1.6000000000000003</v>
      </c>
      <c r="K895" s="24">
        <f t="shared" ref="K895:K904" si="125">H895*2/3</f>
        <v>4</v>
      </c>
      <c r="L895" s="25">
        <f t="shared" si="120"/>
        <v>0.53333333333333344</v>
      </c>
      <c r="M895" s="26">
        <f t="shared" si="120"/>
        <v>1.3333333333333333</v>
      </c>
      <c r="N895" s="25"/>
      <c r="O895" s="25">
        <f t="shared" si="121"/>
        <v>0.53333333333333344</v>
      </c>
      <c r="P895" s="25">
        <f t="shared" si="121"/>
        <v>1.3333333333333333</v>
      </c>
      <c r="Q895" s="25"/>
      <c r="R895" s="25">
        <f t="shared" si="122"/>
        <v>0.53333333333333344</v>
      </c>
      <c r="S895" s="25">
        <f t="shared" si="122"/>
        <v>1.3333333333333333</v>
      </c>
      <c r="T895" s="31"/>
    </row>
    <row r="896" spans="1:20" ht="19.5">
      <c r="A896" s="51">
        <v>97</v>
      </c>
      <c r="B896" s="52" t="s">
        <v>1166</v>
      </c>
      <c r="C896" s="52" t="s">
        <v>1324</v>
      </c>
      <c r="D896" s="52"/>
      <c r="E896" s="52" t="s">
        <v>1326</v>
      </c>
      <c r="F896" s="52"/>
      <c r="G896" s="54">
        <v>150</v>
      </c>
      <c r="H896" s="24">
        <f t="shared" si="117"/>
        <v>5</v>
      </c>
      <c r="I896" s="24">
        <f t="shared" si="118"/>
        <v>4.666666666666667</v>
      </c>
      <c r="J896" s="24">
        <f t="shared" si="124"/>
        <v>1.3333333333333333</v>
      </c>
      <c r="K896" s="24">
        <f t="shared" si="125"/>
        <v>3.3333333333333335</v>
      </c>
      <c r="L896" s="25">
        <f t="shared" si="120"/>
        <v>0.44444444444444442</v>
      </c>
      <c r="M896" s="26">
        <f t="shared" si="120"/>
        <v>1.1111111111111112</v>
      </c>
      <c r="N896" s="25"/>
      <c r="O896" s="25">
        <f t="shared" si="121"/>
        <v>0.44444444444444442</v>
      </c>
      <c r="P896" s="25">
        <f t="shared" si="121"/>
        <v>1.1111111111111112</v>
      </c>
      <c r="Q896" s="25"/>
      <c r="R896" s="25">
        <f t="shared" si="122"/>
        <v>0.44444444444444442</v>
      </c>
      <c r="S896" s="25">
        <f t="shared" si="122"/>
        <v>1.1111111111111112</v>
      </c>
      <c r="T896" s="31"/>
    </row>
    <row r="897" spans="1:20" ht="19.5">
      <c r="A897" s="51">
        <v>98</v>
      </c>
      <c r="B897" s="52" t="s">
        <v>1166</v>
      </c>
      <c r="C897" s="52" t="s">
        <v>1218</v>
      </c>
      <c r="D897" s="52"/>
      <c r="E897" s="52" t="s">
        <v>1327</v>
      </c>
      <c r="F897" s="52"/>
      <c r="G897" s="54">
        <v>129</v>
      </c>
      <c r="H897" s="24">
        <f t="shared" si="117"/>
        <v>5</v>
      </c>
      <c r="I897" s="24">
        <f t="shared" si="118"/>
        <v>4.666666666666667</v>
      </c>
      <c r="J897" s="24">
        <f t="shared" si="124"/>
        <v>1.3333333333333333</v>
      </c>
      <c r="K897" s="24">
        <f t="shared" si="125"/>
        <v>3.3333333333333335</v>
      </c>
      <c r="L897" s="25">
        <f t="shared" si="120"/>
        <v>0.44444444444444442</v>
      </c>
      <c r="M897" s="26">
        <f t="shared" si="120"/>
        <v>1.1111111111111112</v>
      </c>
      <c r="N897" s="25"/>
      <c r="O897" s="25">
        <f t="shared" si="121"/>
        <v>0.44444444444444442</v>
      </c>
      <c r="P897" s="25">
        <f t="shared" si="121"/>
        <v>1.1111111111111112</v>
      </c>
      <c r="Q897" s="25"/>
      <c r="R897" s="25">
        <f t="shared" si="122"/>
        <v>0.44444444444444442</v>
      </c>
      <c r="S897" s="25">
        <f t="shared" si="122"/>
        <v>1.1111111111111112</v>
      </c>
      <c r="T897" s="31"/>
    </row>
    <row r="898" spans="1:20" ht="19.5">
      <c r="A898" s="51">
        <v>99</v>
      </c>
      <c r="B898" s="52" t="s">
        <v>1166</v>
      </c>
      <c r="C898" s="52" t="s">
        <v>1171</v>
      </c>
      <c r="D898" s="52"/>
      <c r="E898" s="52" t="s">
        <v>1328</v>
      </c>
      <c r="F898" s="52"/>
      <c r="G898" s="54">
        <v>103</v>
      </c>
      <c r="H898" s="24">
        <f t="shared" si="117"/>
        <v>4</v>
      </c>
      <c r="I898" s="24">
        <f t="shared" si="118"/>
        <v>3.7333333333333334</v>
      </c>
      <c r="J898" s="24">
        <f t="shared" si="124"/>
        <v>1.0666666666666667</v>
      </c>
      <c r="K898" s="24">
        <f t="shared" si="125"/>
        <v>2.6666666666666665</v>
      </c>
      <c r="L898" s="25">
        <f t="shared" si="120"/>
        <v>0.35555555555555557</v>
      </c>
      <c r="M898" s="26">
        <f t="shared" si="120"/>
        <v>0.88888888888888884</v>
      </c>
      <c r="N898" s="25"/>
      <c r="O898" s="25">
        <f t="shared" si="121"/>
        <v>0.35555555555555557</v>
      </c>
      <c r="P898" s="25">
        <f t="shared" si="121"/>
        <v>0.88888888888888884</v>
      </c>
      <c r="Q898" s="25"/>
      <c r="R898" s="25">
        <f t="shared" si="122"/>
        <v>0.35555555555555557</v>
      </c>
      <c r="S898" s="25">
        <f t="shared" si="122"/>
        <v>0.88888888888888884</v>
      </c>
      <c r="T898" s="31"/>
    </row>
    <row r="899" spans="1:20" ht="19.5">
      <c r="A899" s="51">
        <v>100</v>
      </c>
      <c r="B899" s="52" t="s">
        <v>1166</v>
      </c>
      <c r="C899" s="52" t="s">
        <v>1296</v>
      </c>
      <c r="D899" s="52"/>
      <c r="E899" s="52" t="s">
        <v>1329</v>
      </c>
      <c r="F899" s="52"/>
      <c r="G899" s="54">
        <v>148</v>
      </c>
      <c r="H899" s="24">
        <f t="shared" si="117"/>
        <v>5</v>
      </c>
      <c r="I899" s="24">
        <f t="shared" si="118"/>
        <v>4.666666666666667</v>
      </c>
      <c r="J899" s="24">
        <f t="shared" si="124"/>
        <v>1.3333333333333333</v>
      </c>
      <c r="K899" s="24">
        <f t="shared" si="125"/>
        <v>3.3333333333333335</v>
      </c>
      <c r="L899" s="25">
        <f t="shared" si="120"/>
        <v>0.44444444444444442</v>
      </c>
      <c r="M899" s="26">
        <f t="shared" si="120"/>
        <v>1.1111111111111112</v>
      </c>
      <c r="N899" s="25"/>
      <c r="O899" s="25">
        <f t="shared" si="121"/>
        <v>0.44444444444444442</v>
      </c>
      <c r="P899" s="25">
        <f t="shared" si="121"/>
        <v>1.1111111111111112</v>
      </c>
      <c r="Q899" s="25"/>
      <c r="R899" s="25">
        <f t="shared" si="122"/>
        <v>0.44444444444444442</v>
      </c>
      <c r="S899" s="25">
        <f t="shared" si="122"/>
        <v>1.1111111111111112</v>
      </c>
      <c r="T899" s="31"/>
    </row>
    <row r="900" spans="1:20" ht="19.5">
      <c r="A900" s="51">
        <v>101</v>
      </c>
      <c r="B900" s="52" t="s">
        <v>1166</v>
      </c>
      <c r="C900" s="52" t="s">
        <v>1330</v>
      </c>
      <c r="D900" s="52"/>
      <c r="E900" s="52" t="s">
        <v>1331</v>
      </c>
      <c r="F900" s="52"/>
      <c r="G900" s="54">
        <v>129</v>
      </c>
      <c r="H900" s="24">
        <f t="shared" si="117"/>
        <v>5</v>
      </c>
      <c r="I900" s="24">
        <f t="shared" si="118"/>
        <v>4.666666666666667</v>
      </c>
      <c r="J900" s="24">
        <f t="shared" si="124"/>
        <v>1.3333333333333333</v>
      </c>
      <c r="K900" s="24">
        <f t="shared" si="125"/>
        <v>3.3333333333333335</v>
      </c>
      <c r="L900" s="25">
        <f t="shared" si="120"/>
        <v>0.44444444444444442</v>
      </c>
      <c r="M900" s="26">
        <f t="shared" si="120"/>
        <v>1.1111111111111112</v>
      </c>
      <c r="N900" s="25"/>
      <c r="O900" s="25">
        <f t="shared" si="121"/>
        <v>0.44444444444444442</v>
      </c>
      <c r="P900" s="25">
        <f t="shared" si="121"/>
        <v>1.1111111111111112</v>
      </c>
      <c r="Q900" s="25"/>
      <c r="R900" s="25">
        <f t="shared" si="122"/>
        <v>0.44444444444444442</v>
      </c>
      <c r="S900" s="25">
        <f t="shared" si="122"/>
        <v>1.1111111111111112</v>
      </c>
      <c r="T900" s="31"/>
    </row>
    <row r="901" spans="1:20" ht="19.5">
      <c r="A901" s="51">
        <v>102</v>
      </c>
      <c r="B901" s="52" t="s">
        <v>1166</v>
      </c>
      <c r="C901" s="52" t="s">
        <v>1332</v>
      </c>
      <c r="D901" s="52"/>
      <c r="E901" s="52" t="s">
        <v>1333</v>
      </c>
      <c r="F901" s="52"/>
      <c r="G901" s="54">
        <v>123</v>
      </c>
      <c r="H901" s="24">
        <f t="shared" si="117"/>
        <v>4</v>
      </c>
      <c r="I901" s="24">
        <f t="shared" si="118"/>
        <v>3.7333333333333334</v>
      </c>
      <c r="J901" s="24">
        <f t="shared" si="124"/>
        <v>1.0666666666666667</v>
      </c>
      <c r="K901" s="24">
        <f t="shared" si="125"/>
        <v>2.6666666666666665</v>
      </c>
      <c r="L901" s="25">
        <f t="shared" si="120"/>
        <v>0.35555555555555557</v>
      </c>
      <c r="M901" s="26">
        <f t="shared" si="120"/>
        <v>0.88888888888888884</v>
      </c>
      <c r="N901" s="25"/>
      <c r="O901" s="25">
        <f t="shared" si="121"/>
        <v>0.35555555555555557</v>
      </c>
      <c r="P901" s="25">
        <f t="shared" si="121"/>
        <v>0.88888888888888884</v>
      </c>
      <c r="Q901" s="25"/>
      <c r="R901" s="25">
        <f t="shared" si="122"/>
        <v>0.35555555555555557</v>
      </c>
      <c r="S901" s="25">
        <f t="shared" si="122"/>
        <v>0.88888888888888884</v>
      </c>
      <c r="T901" s="31"/>
    </row>
    <row r="902" spans="1:20" ht="19.5">
      <c r="A902" s="51">
        <v>103</v>
      </c>
      <c r="B902" s="52" t="s">
        <v>1166</v>
      </c>
      <c r="C902" s="52" t="s">
        <v>1253</v>
      </c>
      <c r="D902" s="52"/>
      <c r="E902" s="75" t="s">
        <v>1334</v>
      </c>
      <c r="F902" s="75"/>
      <c r="G902" s="54">
        <v>152</v>
      </c>
      <c r="H902" s="24">
        <f t="shared" si="117"/>
        <v>5</v>
      </c>
      <c r="I902" s="24">
        <f t="shared" si="118"/>
        <v>4.666666666666667</v>
      </c>
      <c r="J902" s="24">
        <f t="shared" si="124"/>
        <v>1.3333333333333333</v>
      </c>
      <c r="K902" s="24">
        <f t="shared" si="125"/>
        <v>3.3333333333333335</v>
      </c>
      <c r="L902" s="25">
        <f t="shared" si="120"/>
        <v>0.44444444444444442</v>
      </c>
      <c r="M902" s="26">
        <f t="shared" si="120"/>
        <v>1.1111111111111112</v>
      </c>
      <c r="N902" s="25"/>
      <c r="O902" s="25">
        <f t="shared" si="121"/>
        <v>0.44444444444444442</v>
      </c>
      <c r="P902" s="25">
        <f t="shared" si="121"/>
        <v>1.1111111111111112</v>
      </c>
      <c r="Q902" s="25"/>
      <c r="R902" s="25">
        <f t="shared" si="122"/>
        <v>0.44444444444444442</v>
      </c>
      <c r="S902" s="25">
        <f t="shared" si="122"/>
        <v>1.1111111111111112</v>
      </c>
      <c r="T902" s="31"/>
    </row>
    <row r="903" spans="1:20" ht="19.5">
      <c r="A903" s="51">
        <v>104</v>
      </c>
      <c r="B903" s="52" t="s">
        <v>1166</v>
      </c>
      <c r="C903" s="52" t="s">
        <v>1253</v>
      </c>
      <c r="D903" s="52"/>
      <c r="E903" s="75" t="s">
        <v>1335</v>
      </c>
      <c r="F903" s="75"/>
      <c r="G903" s="54">
        <v>272</v>
      </c>
      <c r="H903" s="24">
        <f t="shared" si="117"/>
        <v>10</v>
      </c>
      <c r="I903" s="24">
        <f t="shared" si="118"/>
        <v>9.3333333333333339</v>
      </c>
      <c r="J903" s="24">
        <f t="shared" si="124"/>
        <v>2.6666666666666665</v>
      </c>
      <c r="K903" s="24">
        <f t="shared" si="125"/>
        <v>6.666666666666667</v>
      </c>
      <c r="L903" s="25">
        <f t="shared" si="120"/>
        <v>0.88888888888888884</v>
      </c>
      <c r="M903" s="26">
        <f t="shared" si="120"/>
        <v>2.2222222222222223</v>
      </c>
      <c r="N903" s="25"/>
      <c r="O903" s="25">
        <f t="shared" si="121"/>
        <v>0.88888888888888884</v>
      </c>
      <c r="P903" s="25">
        <f t="shared" si="121"/>
        <v>2.2222222222222223</v>
      </c>
      <c r="Q903" s="25"/>
      <c r="R903" s="25">
        <f t="shared" si="122"/>
        <v>0.88888888888888884</v>
      </c>
      <c r="S903" s="25">
        <f t="shared" si="122"/>
        <v>2.2222222222222223</v>
      </c>
      <c r="T903" s="31"/>
    </row>
    <row r="904" spans="1:20" ht="58.5">
      <c r="A904" s="51">
        <v>105</v>
      </c>
      <c r="B904" s="52" t="s">
        <v>1166</v>
      </c>
      <c r="C904" s="52" t="s">
        <v>1253</v>
      </c>
      <c r="D904" s="52"/>
      <c r="E904" s="75" t="s">
        <v>1336</v>
      </c>
      <c r="F904" s="75"/>
      <c r="G904" s="54">
        <v>562</v>
      </c>
      <c r="H904" s="24">
        <f t="shared" si="117"/>
        <v>20</v>
      </c>
      <c r="I904" s="24">
        <f t="shared" si="118"/>
        <v>18.666666666666668</v>
      </c>
      <c r="J904" s="24">
        <f t="shared" si="124"/>
        <v>5.333333333333333</v>
      </c>
      <c r="K904" s="24">
        <f t="shared" si="125"/>
        <v>13.333333333333334</v>
      </c>
      <c r="L904" s="25">
        <f t="shared" si="120"/>
        <v>1.7777777777777777</v>
      </c>
      <c r="M904" s="26">
        <f t="shared" si="120"/>
        <v>4.4444444444444446</v>
      </c>
      <c r="N904" s="25"/>
      <c r="O904" s="25">
        <f t="shared" si="121"/>
        <v>1.7777777777777777</v>
      </c>
      <c r="P904" s="25">
        <f t="shared" si="121"/>
        <v>4.4444444444444446</v>
      </c>
      <c r="Q904" s="25"/>
      <c r="R904" s="25">
        <f t="shared" si="122"/>
        <v>1.7777777777777777</v>
      </c>
      <c r="S904" s="25">
        <f t="shared" si="122"/>
        <v>4.4444444444444446</v>
      </c>
      <c r="T904" s="31"/>
    </row>
    <row r="905" spans="1:20" ht="19.5">
      <c r="A905" s="51">
        <v>106</v>
      </c>
      <c r="B905" s="52" t="s">
        <v>1166</v>
      </c>
      <c r="C905" s="52" t="s">
        <v>1337</v>
      </c>
      <c r="D905" s="52"/>
      <c r="E905" s="52" t="s">
        <v>1338</v>
      </c>
      <c r="F905" s="52"/>
      <c r="G905" s="54">
        <v>137</v>
      </c>
      <c r="H905" s="24">
        <f t="shared" si="117"/>
        <v>5</v>
      </c>
      <c r="I905" s="24">
        <f t="shared" si="118"/>
        <v>4.833333333333333</v>
      </c>
      <c r="J905" s="24">
        <f t="shared" si="124"/>
        <v>1.3333333333333333</v>
      </c>
      <c r="K905" s="24">
        <f t="shared" si="123"/>
        <v>3.5</v>
      </c>
      <c r="L905" s="25">
        <f t="shared" si="120"/>
        <v>0.44444444444444442</v>
      </c>
      <c r="M905" s="26">
        <f t="shared" si="120"/>
        <v>1.1666666666666667</v>
      </c>
      <c r="N905" s="25"/>
      <c r="O905" s="25">
        <f t="shared" si="121"/>
        <v>0.44444444444444442</v>
      </c>
      <c r="P905" s="25">
        <f t="shared" si="121"/>
        <v>1.1666666666666667</v>
      </c>
      <c r="Q905" s="25"/>
      <c r="R905" s="25">
        <f t="shared" si="122"/>
        <v>0.44444444444444442</v>
      </c>
      <c r="S905" s="25">
        <f t="shared" si="122"/>
        <v>1.1666666666666667</v>
      </c>
      <c r="T905" s="31"/>
    </row>
    <row r="906" spans="1:20" ht="19.5">
      <c r="A906" s="51">
        <v>107</v>
      </c>
      <c r="B906" s="52" t="s">
        <v>1166</v>
      </c>
      <c r="C906" s="52" t="s">
        <v>1339</v>
      </c>
      <c r="D906" s="52"/>
      <c r="E906" s="52" t="s">
        <v>1340</v>
      </c>
      <c r="F906" s="52"/>
      <c r="G906" s="54">
        <v>40</v>
      </c>
      <c r="H906" s="24">
        <f t="shared" si="117"/>
        <v>1</v>
      </c>
      <c r="I906" s="24">
        <f t="shared" si="118"/>
        <v>0.96666666666666679</v>
      </c>
      <c r="J906" s="24">
        <f t="shared" si="124"/>
        <v>0.26666666666666666</v>
      </c>
      <c r="K906" s="24">
        <f t="shared" si="123"/>
        <v>0.70000000000000007</v>
      </c>
      <c r="L906" s="25">
        <f t="shared" si="120"/>
        <v>8.8888888888888892E-2</v>
      </c>
      <c r="M906" s="26">
        <f t="shared" si="120"/>
        <v>0.23333333333333336</v>
      </c>
      <c r="N906" s="25"/>
      <c r="O906" s="25">
        <f t="shared" si="121"/>
        <v>8.8888888888888892E-2</v>
      </c>
      <c r="P906" s="25">
        <f t="shared" si="121"/>
        <v>0.23333333333333336</v>
      </c>
      <c r="Q906" s="25"/>
      <c r="R906" s="25">
        <f t="shared" si="122"/>
        <v>8.8888888888888892E-2</v>
      </c>
      <c r="S906" s="25">
        <f t="shared" si="122"/>
        <v>0.23333333333333336</v>
      </c>
      <c r="T906" s="31"/>
    </row>
    <row r="907" spans="1:20" ht="19.5">
      <c r="A907" s="51">
        <v>108</v>
      </c>
      <c r="B907" s="52" t="s">
        <v>1166</v>
      </c>
      <c r="C907" s="52" t="s">
        <v>1296</v>
      </c>
      <c r="D907" s="52"/>
      <c r="E907" s="52" t="s">
        <v>1341</v>
      </c>
      <c r="F907" s="52"/>
      <c r="G907" s="54">
        <v>132</v>
      </c>
      <c r="H907" s="24">
        <f t="shared" si="117"/>
        <v>5</v>
      </c>
      <c r="I907" s="24">
        <f t="shared" si="118"/>
        <v>4.833333333333333</v>
      </c>
      <c r="J907" s="24">
        <f t="shared" si="124"/>
        <v>1.3333333333333333</v>
      </c>
      <c r="K907" s="24">
        <f t="shared" si="123"/>
        <v>3.5</v>
      </c>
      <c r="L907" s="25">
        <f t="shared" si="120"/>
        <v>0.44444444444444442</v>
      </c>
      <c r="M907" s="26">
        <f t="shared" si="120"/>
        <v>1.1666666666666667</v>
      </c>
      <c r="N907" s="25"/>
      <c r="O907" s="25">
        <f t="shared" si="121"/>
        <v>0.44444444444444442</v>
      </c>
      <c r="P907" s="25">
        <f t="shared" si="121"/>
        <v>1.1666666666666667</v>
      </c>
      <c r="Q907" s="25"/>
      <c r="R907" s="25">
        <f t="shared" si="122"/>
        <v>0.44444444444444442</v>
      </c>
      <c r="S907" s="25">
        <f t="shared" si="122"/>
        <v>1.1666666666666667</v>
      </c>
      <c r="T907" s="31"/>
    </row>
    <row r="908" spans="1:20" ht="19.5">
      <c r="A908" s="51">
        <v>109</v>
      </c>
      <c r="B908" s="52" t="s">
        <v>1166</v>
      </c>
      <c r="C908" s="52" t="s">
        <v>1169</v>
      </c>
      <c r="D908" s="52"/>
      <c r="E908" s="52" t="s">
        <v>1342</v>
      </c>
      <c r="F908" s="52"/>
      <c r="G908" s="54">
        <v>77</v>
      </c>
      <c r="H908" s="24">
        <f t="shared" si="117"/>
        <v>3</v>
      </c>
      <c r="I908" s="24">
        <f t="shared" si="118"/>
        <v>2.9000000000000004</v>
      </c>
      <c r="J908" s="24">
        <f t="shared" si="124"/>
        <v>0.80000000000000016</v>
      </c>
      <c r="K908" s="24">
        <f t="shared" si="123"/>
        <v>2.1</v>
      </c>
      <c r="L908" s="25">
        <f t="shared" si="120"/>
        <v>0.26666666666666672</v>
      </c>
      <c r="M908" s="26">
        <f t="shared" si="120"/>
        <v>0.70000000000000007</v>
      </c>
      <c r="N908" s="25"/>
      <c r="O908" s="25">
        <f t="shared" si="121"/>
        <v>0.26666666666666672</v>
      </c>
      <c r="P908" s="25">
        <f t="shared" si="121"/>
        <v>0.70000000000000007</v>
      </c>
      <c r="Q908" s="25"/>
      <c r="R908" s="25">
        <f t="shared" si="122"/>
        <v>0.26666666666666672</v>
      </c>
      <c r="S908" s="25">
        <f t="shared" si="122"/>
        <v>0.70000000000000007</v>
      </c>
      <c r="T908" s="31"/>
    </row>
    <row r="909" spans="1:20" ht="19.5">
      <c r="A909" s="51">
        <v>110</v>
      </c>
      <c r="B909" s="52" t="s">
        <v>1166</v>
      </c>
      <c r="C909" s="52" t="s">
        <v>1343</v>
      </c>
      <c r="D909" s="52"/>
      <c r="E909" s="52" t="s">
        <v>1344</v>
      </c>
      <c r="F909" s="52"/>
      <c r="G909" s="54">
        <v>146</v>
      </c>
      <c r="H909" s="24">
        <f t="shared" si="117"/>
        <v>5</v>
      </c>
      <c r="I909" s="24">
        <f t="shared" si="118"/>
        <v>4.833333333333333</v>
      </c>
      <c r="J909" s="24">
        <f t="shared" si="124"/>
        <v>1.3333333333333333</v>
      </c>
      <c r="K909" s="24">
        <f t="shared" si="123"/>
        <v>3.5</v>
      </c>
      <c r="L909" s="25">
        <f t="shared" si="120"/>
        <v>0.44444444444444442</v>
      </c>
      <c r="M909" s="26">
        <f t="shared" si="120"/>
        <v>1.1666666666666667</v>
      </c>
      <c r="N909" s="25"/>
      <c r="O909" s="25">
        <f t="shared" si="121"/>
        <v>0.44444444444444442</v>
      </c>
      <c r="P909" s="25">
        <f t="shared" si="121"/>
        <v>1.1666666666666667</v>
      </c>
      <c r="Q909" s="25"/>
      <c r="R909" s="25">
        <f t="shared" si="122"/>
        <v>0.44444444444444442</v>
      </c>
      <c r="S909" s="25">
        <f t="shared" si="122"/>
        <v>1.1666666666666667</v>
      </c>
      <c r="T909" s="31"/>
    </row>
    <row r="910" spans="1:20" ht="19.5">
      <c r="A910" s="51">
        <v>111</v>
      </c>
      <c r="B910" s="52" t="s">
        <v>1166</v>
      </c>
      <c r="C910" s="52" t="s">
        <v>1343</v>
      </c>
      <c r="D910" s="52"/>
      <c r="E910" s="52" t="s">
        <v>1345</v>
      </c>
      <c r="F910" s="52"/>
      <c r="G910" s="54">
        <v>173</v>
      </c>
      <c r="H910" s="24">
        <f t="shared" si="117"/>
        <v>6</v>
      </c>
      <c r="I910" s="24">
        <f t="shared" si="118"/>
        <v>5.8000000000000007</v>
      </c>
      <c r="J910" s="24">
        <f t="shared" si="124"/>
        <v>1.6000000000000003</v>
      </c>
      <c r="K910" s="24">
        <f t="shared" si="123"/>
        <v>4.2</v>
      </c>
      <c r="L910" s="25">
        <f t="shared" si="120"/>
        <v>0.53333333333333344</v>
      </c>
      <c r="M910" s="26">
        <f t="shared" si="120"/>
        <v>1.4000000000000001</v>
      </c>
      <c r="N910" s="25"/>
      <c r="O910" s="25">
        <f t="shared" si="121"/>
        <v>0.53333333333333344</v>
      </c>
      <c r="P910" s="25">
        <f t="shared" si="121"/>
        <v>1.4000000000000001</v>
      </c>
      <c r="Q910" s="25"/>
      <c r="R910" s="25">
        <f t="shared" si="122"/>
        <v>0.53333333333333344</v>
      </c>
      <c r="S910" s="25">
        <f t="shared" si="122"/>
        <v>1.4000000000000001</v>
      </c>
      <c r="T910" s="31"/>
    </row>
    <row r="911" spans="1:20" ht="19.5">
      <c r="A911" s="51">
        <v>112</v>
      </c>
      <c r="B911" s="52" t="s">
        <v>1166</v>
      </c>
      <c r="C911" s="52" t="s">
        <v>1296</v>
      </c>
      <c r="D911" s="52"/>
      <c r="E911" s="52" t="s">
        <v>1346</v>
      </c>
      <c r="F911" s="52"/>
      <c r="G911" s="54">
        <v>59</v>
      </c>
      <c r="H911" s="24">
        <f t="shared" si="117"/>
        <v>2</v>
      </c>
      <c r="I911" s="24">
        <f t="shared" si="118"/>
        <v>1.9333333333333336</v>
      </c>
      <c r="J911" s="24">
        <f t="shared" si="124"/>
        <v>0.53333333333333333</v>
      </c>
      <c r="K911" s="24">
        <f t="shared" si="123"/>
        <v>1.4000000000000001</v>
      </c>
      <c r="L911" s="25">
        <f t="shared" si="120"/>
        <v>0.17777777777777778</v>
      </c>
      <c r="M911" s="26">
        <f t="shared" si="120"/>
        <v>0.46666666666666673</v>
      </c>
      <c r="N911" s="25"/>
      <c r="O911" s="25">
        <f t="shared" si="121"/>
        <v>0.17777777777777778</v>
      </c>
      <c r="P911" s="25">
        <f t="shared" si="121"/>
        <v>0.46666666666666673</v>
      </c>
      <c r="Q911" s="25"/>
      <c r="R911" s="25">
        <f t="shared" si="122"/>
        <v>0.17777777777777778</v>
      </c>
      <c r="S911" s="25">
        <f t="shared" si="122"/>
        <v>0.46666666666666673</v>
      </c>
      <c r="T911" s="31"/>
    </row>
    <row r="912" spans="1:20" ht="19.5">
      <c r="A912" s="51">
        <v>113</v>
      </c>
      <c r="B912" s="52" t="s">
        <v>1166</v>
      </c>
      <c r="C912" s="52" t="s">
        <v>1347</v>
      </c>
      <c r="D912" s="52"/>
      <c r="E912" s="52" t="s">
        <v>1348</v>
      </c>
      <c r="F912" s="52"/>
      <c r="G912" s="54">
        <v>140</v>
      </c>
      <c r="H912" s="24">
        <f t="shared" si="117"/>
        <v>5</v>
      </c>
      <c r="I912" s="24">
        <f t="shared" si="118"/>
        <v>4.833333333333333</v>
      </c>
      <c r="J912" s="24">
        <f t="shared" si="124"/>
        <v>1.3333333333333333</v>
      </c>
      <c r="K912" s="24">
        <f t="shared" si="123"/>
        <v>3.5</v>
      </c>
      <c r="L912" s="25">
        <f t="shared" si="120"/>
        <v>0.44444444444444442</v>
      </c>
      <c r="M912" s="26">
        <f t="shared" si="120"/>
        <v>1.1666666666666667</v>
      </c>
      <c r="N912" s="25"/>
      <c r="O912" s="25">
        <f t="shared" si="121"/>
        <v>0.44444444444444442</v>
      </c>
      <c r="P912" s="25">
        <f t="shared" si="121"/>
        <v>1.1666666666666667</v>
      </c>
      <c r="Q912" s="25"/>
      <c r="R912" s="25">
        <f t="shared" si="122"/>
        <v>0.44444444444444442</v>
      </c>
      <c r="S912" s="25">
        <f t="shared" si="122"/>
        <v>1.1666666666666667</v>
      </c>
      <c r="T912" s="31"/>
    </row>
    <row r="913" spans="1:20" ht="19.5">
      <c r="A913" s="51">
        <v>114</v>
      </c>
      <c r="B913" s="52" t="s">
        <v>1166</v>
      </c>
      <c r="C913" s="52" t="s">
        <v>1347</v>
      </c>
      <c r="D913" s="52"/>
      <c r="E913" s="52" t="s">
        <v>1349</v>
      </c>
      <c r="F913" s="52"/>
      <c r="G913" s="54">
        <v>112</v>
      </c>
      <c r="H913" s="24">
        <f t="shared" si="117"/>
        <v>4</v>
      </c>
      <c r="I913" s="24">
        <f t="shared" si="118"/>
        <v>3.8666666666666671</v>
      </c>
      <c r="J913" s="24">
        <f t="shared" si="124"/>
        <v>1.0666666666666667</v>
      </c>
      <c r="K913" s="24">
        <f t="shared" si="123"/>
        <v>2.8000000000000003</v>
      </c>
      <c r="L913" s="25">
        <f t="shared" si="120"/>
        <v>0.35555555555555557</v>
      </c>
      <c r="M913" s="26">
        <f t="shared" si="120"/>
        <v>0.93333333333333346</v>
      </c>
      <c r="N913" s="25"/>
      <c r="O913" s="25">
        <f t="shared" si="121"/>
        <v>0.35555555555555557</v>
      </c>
      <c r="P913" s="25">
        <f t="shared" si="121"/>
        <v>0.93333333333333346</v>
      </c>
      <c r="Q913" s="25"/>
      <c r="R913" s="25">
        <f t="shared" si="122"/>
        <v>0.35555555555555557</v>
      </c>
      <c r="S913" s="25">
        <f t="shared" si="122"/>
        <v>0.93333333333333346</v>
      </c>
      <c r="T913" s="31"/>
    </row>
    <row r="914" spans="1:20" ht="19.5">
      <c r="A914" s="51">
        <v>115</v>
      </c>
      <c r="B914" s="52" t="s">
        <v>1166</v>
      </c>
      <c r="C914" s="52" t="s">
        <v>1285</v>
      </c>
      <c r="D914" s="52"/>
      <c r="E914" s="52" t="s">
        <v>1350</v>
      </c>
      <c r="F914" s="52"/>
      <c r="G914" s="54">
        <v>75</v>
      </c>
      <c r="H914" s="24">
        <f t="shared" si="117"/>
        <v>3</v>
      </c>
      <c r="I914" s="24">
        <f t="shared" si="118"/>
        <v>2.9000000000000004</v>
      </c>
      <c r="J914" s="24">
        <f t="shared" si="124"/>
        <v>0.80000000000000016</v>
      </c>
      <c r="K914" s="24">
        <f t="shared" si="123"/>
        <v>2.1</v>
      </c>
      <c r="L914" s="25">
        <f t="shared" si="120"/>
        <v>0.26666666666666672</v>
      </c>
      <c r="M914" s="26">
        <f t="shared" si="120"/>
        <v>0.70000000000000007</v>
      </c>
      <c r="N914" s="25"/>
      <c r="O914" s="25">
        <f t="shared" si="121"/>
        <v>0.26666666666666672</v>
      </c>
      <c r="P914" s="25">
        <f t="shared" si="121"/>
        <v>0.70000000000000007</v>
      </c>
      <c r="Q914" s="25"/>
      <c r="R914" s="25">
        <f t="shared" si="122"/>
        <v>0.26666666666666672</v>
      </c>
      <c r="S914" s="25">
        <f t="shared" si="122"/>
        <v>0.70000000000000007</v>
      </c>
      <c r="T914" s="31"/>
    </row>
    <row r="915" spans="1:20" ht="19.5">
      <c r="A915" s="51">
        <v>116</v>
      </c>
      <c r="B915" s="52" t="s">
        <v>1166</v>
      </c>
      <c r="C915" s="52" t="s">
        <v>1266</v>
      </c>
      <c r="D915" s="52"/>
      <c r="E915" s="52" t="s">
        <v>1351</v>
      </c>
      <c r="F915" s="52"/>
      <c r="G915" s="54">
        <v>147</v>
      </c>
      <c r="H915" s="24">
        <f t="shared" si="117"/>
        <v>5</v>
      </c>
      <c r="I915" s="24">
        <f t="shared" si="118"/>
        <v>4.833333333333333</v>
      </c>
      <c r="J915" s="24">
        <f t="shared" si="124"/>
        <v>1.3333333333333333</v>
      </c>
      <c r="K915" s="24">
        <f t="shared" si="123"/>
        <v>3.5</v>
      </c>
      <c r="L915" s="25">
        <f t="shared" si="120"/>
        <v>0.44444444444444442</v>
      </c>
      <c r="M915" s="26">
        <f t="shared" si="120"/>
        <v>1.1666666666666667</v>
      </c>
      <c r="N915" s="25"/>
      <c r="O915" s="25">
        <f t="shared" si="121"/>
        <v>0.44444444444444442</v>
      </c>
      <c r="P915" s="25">
        <f t="shared" si="121"/>
        <v>1.1666666666666667</v>
      </c>
      <c r="Q915" s="25"/>
      <c r="R915" s="25">
        <f t="shared" si="122"/>
        <v>0.44444444444444442</v>
      </c>
      <c r="S915" s="25">
        <f t="shared" si="122"/>
        <v>1.1666666666666667</v>
      </c>
      <c r="T915" s="31"/>
    </row>
    <row r="916" spans="1:20" ht="19.5">
      <c r="A916" s="51">
        <v>117</v>
      </c>
      <c r="B916" s="52" t="s">
        <v>1166</v>
      </c>
      <c r="C916" s="52" t="s">
        <v>1352</v>
      </c>
      <c r="D916" s="52"/>
      <c r="E916" s="52" t="s">
        <v>1353</v>
      </c>
      <c r="F916" s="52"/>
      <c r="G916" s="54">
        <v>91</v>
      </c>
      <c r="H916" s="24">
        <f t="shared" si="117"/>
        <v>3</v>
      </c>
      <c r="I916" s="24">
        <f t="shared" si="118"/>
        <v>2.9000000000000004</v>
      </c>
      <c r="J916" s="24">
        <f t="shared" si="124"/>
        <v>0.80000000000000016</v>
      </c>
      <c r="K916" s="24">
        <f t="shared" si="123"/>
        <v>2.1</v>
      </c>
      <c r="L916" s="25">
        <f t="shared" si="120"/>
        <v>0.26666666666666672</v>
      </c>
      <c r="M916" s="26">
        <f t="shared" si="120"/>
        <v>0.70000000000000007</v>
      </c>
      <c r="N916" s="25"/>
      <c r="O916" s="25">
        <f t="shared" si="121"/>
        <v>0.26666666666666672</v>
      </c>
      <c r="P916" s="25">
        <f t="shared" si="121"/>
        <v>0.70000000000000007</v>
      </c>
      <c r="Q916" s="25"/>
      <c r="R916" s="25">
        <f t="shared" si="122"/>
        <v>0.26666666666666672</v>
      </c>
      <c r="S916" s="25">
        <f t="shared" si="122"/>
        <v>0.70000000000000007</v>
      </c>
      <c r="T916" s="31"/>
    </row>
    <row r="917" spans="1:20" ht="19.5">
      <c r="A917" s="51">
        <v>118</v>
      </c>
      <c r="B917" s="52" t="s">
        <v>1166</v>
      </c>
      <c r="C917" s="52" t="s">
        <v>1185</v>
      </c>
      <c r="D917" s="52"/>
      <c r="E917" s="52" t="s">
        <v>1354</v>
      </c>
      <c r="F917" s="52"/>
      <c r="G917" s="54">
        <v>85</v>
      </c>
      <c r="H917" s="24">
        <f t="shared" si="117"/>
        <v>3</v>
      </c>
      <c r="I917" s="24">
        <f t="shared" si="118"/>
        <v>2.9000000000000004</v>
      </c>
      <c r="J917" s="24">
        <f t="shared" si="124"/>
        <v>0.80000000000000016</v>
      </c>
      <c r="K917" s="24">
        <f t="shared" si="123"/>
        <v>2.1</v>
      </c>
      <c r="L917" s="25">
        <f t="shared" si="120"/>
        <v>0.26666666666666672</v>
      </c>
      <c r="M917" s="26">
        <f t="shared" si="120"/>
        <v>0.70000000000000007</v>
      </c>
      <c r="N917" s="25"/>
      <c r="O917" s="25">
        <f t="shared" si="121"/>
        <v>0.26666666666666672</v>
      </c>
      <c r="P917" s="25">
        <f t="shared" si="121"/>
        <v>0.70000000000000007</v>
      </c>
      <c r="Q917" s="25"/>
      <c r="R917" s="25">
        <f t="shared" si="122"/>
        <v>0.26666666666666672</v>
      </c>
      <c r="S917" s="25">
        <f t="shared" si="122"/>
        <v>0.70000000000000007</v>
      </c>
      <c r="T917" s="31"/>
    </row>
    <row r="918" spans="1:20" ht="19.5">
      <c r="A918" s="51">
        <v>119</v>
      </c>
      <c r="B918" s="52" t="s">
        <v>1166</v>
      </c>
      <c r="C918" s="52" t="s">
        <v>1285</v>
      </c>
      <c r="D918" s="52"/>
      <c r="E918" s="52" t="s">
        <v>1355</v>
      </c>
      <c r="F918" s="52"/>
      <c r="G918" s="54">
        <v>113</v>
      </c>
      <c r="H918" s="24">
        <f t="shared" si="117"/>
        <v>4</v>
      </c>
      <c r="I918" s="24">
        <f t="shared" si="118"/>
        <v>3.8666666666666671</v>
      </c>
      <c r="J918" s="24">
        <f t="shared" si="124"/>
        <v>1.0666666666666667</v>
      </c>
      <c r="K918" s="24">
        <f t="shared" si="123"/>
        <v>2.8000000000000003</v>
      </c>
      <c r="L918" s="25">
        <f t="shared" si="120"/>
        <v>0.35555555555555557</v>
      </c>
      <c r="M918" s="26">
        <f t="shared" si="120"/>
        <v>0.93333333333333346</v>
      </c>
      <c r="N918" s="25"/>
      <c r="O918" s="25">
        <f t="shared" si="121"/>
        <v>0.35555555555555557</v>
      </c>
      <c r="P918" s="25">
        <f t="shared" si="121"/>
        <v>0.93333333333333346</v>
      </c>
      <c r="Q918" s="25"/>
      <c r="R918" s="25">
        <f t="shared" si="122"/>
        <v>0.35555555555555557</v>
      </c>
      <c r="S918" s="25">
        <f t="shared" si="122"/>
        <v>0.93333333333333346</v>
      </c>
      <c r="T918" s="31"/>
    </row>
    <row r="919" spans="1:20" ht="19.5">
      <c r="A919" s="51">
        <v>120</v>
      </c>
      <c r="B919" s="52" t="s">
        <v>1166</v>
      </c>
      <c r="C919" s="52" t="s">
        <v>1356</v>
      </c>
      <c r="D919" s="52"/>
      <c r="E919" s="52" t="s">
        <v>1357</v>
      </c>
      <c r="F919" s="52"/>
      <c r="G919" s="54">
        <v>105</v>
      </c>
      <c r="H919" s="24">
        <f t="shared" si="117"/>
        <v>4</v>
      </c>
      <c r="I919" s="24">
        <f t="shared" si="118"/>
        <v>3.8666666666666671</v>
      </c>
      <c r="J919" s="24">
        <f t="shared" si="124"/>
        <v>1.0666666666666667</v>
      </c>
      <c r="K919" s="24">
        <f t="shared" si="123"/>
        <v>2.8000000000000003</v>
      </c>
      <c r="L919" s="25">
        <f t="shared" si="120"/>
        <v>0.35555555555555557</v>
      </c>
      <c r="M919" s="26">
        <f t="shared" si="120"/>
        <v>0.93333333333333346</v>
      </c>
      <c r="N919" s="25"/>
      <c r="O919" s="25">
        <f t="shared" si="121"/>
        <v>0.35555555555555557</v>
      </c>
      <c r="P919" s="25">
        <f t="shared" si="121"/>
        <v>0.93333333333333346</v>
      </c>
      <c r="Q919" s="25"/>
      <c r="R919" s="25">
        <f t="shared" si="122"/>
        <v>0.35555555555555557</v>
      </c>
      <c r="S919" s="25">
        <f t="shared" si="122"/>
        <v>0.93333333333333346</v>
      </c>
      <c r="T919" s="31"/>
    </row>
    <row r="920" spans="1:20" ht="19.5">
      <c r="A920" s="51">
        <v>121</v>
      </c>
      <c r="B920" s="52" t="s">
        <v>1166</v>
      </c>
      <c r="C920" s="52" t="s">
        <v>1358</v>
      </c>
      <c r="D920" s="52"/>
      <c r="E920" s="52" t="s">
        <v>1359</v>
      </c>
      <c r="F920" s="52"/>
      <c r="G920" s="54">
        <v>104</v>
      </c>
      <c r="H920" s="24">
        <f t="shared" si="117"/>
        <v>4</v>
      </c>
      <c r="I920" s="24">
        <f t="shared" si="118"/>
        <v>3.8666666666666671</v>
      </c>
      <c r="J920" s="24">
        <f t="shared" si="124"/>
        <v>1.0666666666666667</v>
      </c>
      <c r="K920" s="24">
        <f t="shared" si="123"/>
        <v>2.8000000000000003</v>
      </c>
      <c r="L920" s="25">
        <f t="shared" si="120"/>
        <v>0.35555555555555557</v>
      </c>
      <c r="M920" s="26">
        <f t="shared" si="120"/>
        <v>0.93333333333333346</v>
      </c>
      <c r="N920" s="25"/>
      <c r="O920" s="25">
        <f t="shared" si="121"/>
        <v>0.35555555555555557</v>
      </c>
      <c r="P920" s="25">
        <f t="shared" si="121"/>
        <v>0.93333333333333346</v>
      </c>
      <c r="Q920" s="25"/>
      <c r="R920" s="25">
        <f t="shared" si="122"/>
        <v>0.35555555555555557</v>
      </c>
      <c r="S920" s="25">
        <f t="shared" si="122"/>
        <v>0.93333333333333346</v>
      </c>
      <c r="T920" s="31"/>
    </row>
    <row r="921" spans="1:20" ht="19.5">
      <c r="A921" s="51">
        <v>122</v>
      </c>
      <c r="B921" s="52" t="s">
        <v>1166</v>
      </c>
      <c r="C921" s="52" t="s">
        <v>718</v>
      </c>
      <c r="D921" s="52"/>
      <c r="E921" s="52" t="s">
        <v>1360</v>
      </c>
      <c r="F921" s="52"/>
      <c r="G921" s="54">
        <v>65</v>
      </c>
      <c r="H921" s="24">
        <f t="shared" si="117"/>
        <v>2</v>
      </c>
      <c r="I921" s="24">
        <f t="shared" si="118"/>
        <v>1.9333333333333336</v>
      </c>
      <c r="J921" s="24">
        <f t="shared" si="124"/>
        <v>0.53333333333333333</v>
      </c>
      <c r="K921" s="24">
        <f t="shared" si="123"/>
        <v>1.4000000000000001</v>
      </c>
      <c r="L921" s="25">
        <f t="shared" si="120"/>
        <v>0.17777777777777778</v>
      </c>
      <c r="M921" s="26">
        <f t="shared" si="120"/>
        <v>0.46666666666666673</v>
      </c>
      <c r="N921" s="25"/>
      <c r="O921" s="25">
        <f t="shared" si="121"/>
        <v>0.17777777777777778</v>
      </c>
      <c r="P921" s="25">
        <f t="shared" si="121"/>
        <v>0.46666666666666673</v>
      </c>
      <c r="Q921" s="25"/>
      <c r="R921" s="25">
        <f t="shared" si="122"/>
        <v>0.17777777777777778</v>
      </c>
      <c r="S921" s="25">
        <f t="shared" si="122"/>
        <v>0.46666666666666673</v>
      </c>
      <c r="T921" s="31"/>
    </row>
    <row r="922" spans="1:20" ht="19.5">
      <c r="A922" s="51">
        <v>123</v>
      </c>
      <c r="B922" s="52" t="s">
        <v>1166</v>
      </c>
      <c r="C922" s="52" t="s">
        <v>1240</v>
      </c>
      <c r="D922" s="52"/>
      <c r="E922" s="52" t="s">
        <v>1361</v>
      </c>
      <c r="F922" s="52"/>
      <c r="G922" s="54">
        <v>81</v>
      </c>
      <c r="H922" s="24">
        <f t="shared" si="117"/>
        <v>3</v>
      </c>
      <c r="I922" s="24">
        <f t="shared" si="118"/>
        <v>2.9000000000000004</v>
      </c>
      <c r="J922" s="24">
        <f t="shared" si="124"/>
        <v>0.80000000000000016</v>
      </c>
      <c r="K922" s="24">
        <f t="shared" si="123"/>
        <v>2.1</v>
      </c>
      <c r="L922" s="25">
        <f t="shared" si="120"/>
        <v>0.26666666666666672</v>
      </c>
      <c r="M922" s="26">
        <f t="shared" si="120"/>
        <v>0.70000000000000007</v>
      </c>
      <c r="N922" s="25"/>
      <c r="O922" s="25">
        <f t="shared" si="121"/>
        <v>0.26666666666666672</v>
      </c>
      <c r="P922" s="25">
        <f t="shared" si="121"/>
        <v>0.70000000000000007</v>
      </c>
      <c r="Q922" s="25"/>
      <c r="R922" s="25">
        <f t="shared" si="122"/>
        <v>0.26666666666666672</v>
      </c>
      <c r="S922" s="25">
        <f t="shared" si="122"/>
        <v>0.70000000000000007</v>
      </c>
      <c r="T922" s="31"/>
    </row>
    <row r="923" spans="1:20" ht="19.5">
      <c r="A923" s="51">
        <v>124</v>
      </c>
      <c r="B923" s="52" t="s">
        <v>1166</v>
      </c>
      <c r="C923" s="52" t="s">
        <v>1212</v>
      </c>
      <c r="D923" s="52"/>
      <c r="E923" s="52" t="s">
        <v>1362</v>
      </c>
      <c r="F923" s="52"/>
      <c r="G923" s="54">
        <v>38</v>
      </c>
      <c r="H923" s="24">
        <f t="shared" si="117"/>
        <v>1</v>
      </c>
      <c r="I923" s="24">
        <f t="shared" si="118"/>
        <v>0.96666666666666679</v>
      </c>
      <c r="J923" s="24">
        <f t="shared" si="124"/>
        <v>0.26666666666666666</v>
      </c>
      <c r="K923" s="24">
        <f t="shared" si="123"/>
        <v>0.70000000000000007</v>
      </c>
      <c r="L923" s="25">
        <f t="shared" si="120"/>
        <v>8.8888888888888892E-2</v>
      </c>
      <c r="M923" s="26">
        <f t="shared" si="120"/>
        <v>0.23333333333333336</v>
      </c>
      <c r="N923" s="25"/>
      <c r="O923" s="25">
        <f t="shared" si="121"/>
        <v>8.8888888888888892E-2</v>
      </c>
      <c r="P923" s="25">
        <f t="shared" si="121"/>
        <v>0.23333333333333336</v>
      </c>
      <c r="Q923" s="25"/>
      <c r="R923" s="25">
        <f t="shared" si="122"/>
        <v>8.8888888888888892E-2</v>
      </c>
      <c r="S923" s="25">
        <f t="shared" si="122"/>
        <v>0.23333333333333336</v>
      </c>
      <c r="T923" s="31"/>
    </row>
    <row r="924" spans="1:20" ht="19.5">
      <c r="A924" s="51">
        <v>125</v>
      </c>
      <c r="B924" s="52" t="s">
        <v>1166</v>
      </c>
      <c r="C924" s="52" t="s">
        <v>1363</v>
      </c>
      <c r="D924" s="52"/>
      <c r="E924" s="52" t="s">
        <v>1364</v>
      </c>
      <c r="F924" s="52"/>
      <c r="G924" s="54">
        <v>106</v>
      </c>
      <c r="H924" s="24">
        <f t="shared" si="117"/>
        <v>4</v>
      </c>
      <c r="I924" s="24">
        <f t="shared" si="118"/>
        <v>3.8666666666666671</v>
      </c>
      <c r="J924" s="24">
        <f t="shared" si="124"/>
        <v>1.0666666666666667</v>
      </c>
      <c r="K924" s="24">
        <f t="shared" si="123"/>
        <v>2.8000000000000003</v>
      </c>
      <c r="L924" s="25">
        <f t="shared" si="120"/>
        <v>0.35555555555555557</v>
      </c>
      <c r="M924" s="26">
        <f t="shared" si="120"/>
        <v>0.93333333333333346</v>
      </c>
      <c r="N924" s="25"/>
      <c r="O924" s="25">
        <f t="shared" si="121"/>
        <v>0.35555555555555557</v>
      </c>
      <c r="P924" s="25">
        <f t="shared" si="121"/>
        <v>0.93333333333333346</v>
      </c>
      <c r="Q924" s="25"/>
      <c r="R924" s="25">
        <f t="shared" si="122"/>
        <v>0.35555555555555557</v>
      </c>
      <c r="S924" s="25">
        <f t="shared" si="122"/>
        <v>0.93333333333333346</v>
      </c>
      <c r="T924" s="31"/>
    </row>
    <row r="925" spans="1:20" ht="19.5">
      <c r="A925" s="51">
        <v>126</v>
      </c>
      <c r="B925" s="76" t="s">
        <v>1166</v>
      </c>
      <c r="C925" s="76" t="s">
        <v>1365</v>
      </c>
      <c r="D925" s="76"/>
      <c r="E925" s="76" t="s">
        <v>412</v>
      </c>
      <c r="F925" s="76"/>
      <c r="G925" s="77">
        <v>142</v>
      </c>
      <c r="H925" s="24">
        <f t="shared" si="117"/>
        <v>5</v>
      </c>
      <c r="I925" s="24">
        <f t="shared" si="118"/>
        <v>4.833333333333333</v>
      </c>
      <c r="J925" s="24">
        <f t="shared" si="124"/>
        <v>1.3333333333333333</v>
      </c>
      <c r="K925" s="24">
        <f t="shared" si="123"/>
        <v>3.5</v>
      </c>
      <c r="L925" s="25">
        <f t="shared" si="120"/>
        <v>0.44444444444444442</v>
      </c>
      <c r="M925" s="26">
        <f t="shared" si="120"/>
        <v>1.1666666666666667</v>
      </c>
      <c r="N925" s="25"/>
      <c r="O925" s="25">
        <f t="shared" si="121"/>
        <v>0.44444444444444442</v>
      </c>
      <c r="P925" s="25">
        <f t="shared" si="121"/>
        <v>1.1666666666666667</v>
      </c>
      <c r="Q925" s="25"/>
      <c r="R925" s="25">
        <f t="shared" si="122"/>
        <v>0.44444444444444442</v>
      </c>
      <c r="S925" s="25">
        <f t="shared" si="122"/>
        <v>1.1666666666666667</v>
      </c>
      <c r="T925" s="31"/>
    </row>
    <row r="926" spans="1:20" ht="19.5">
      <c r="A926" s="51">
        <v>127</v>
      </c>
      <c r="B926" s="76" t="s">
        <v>1166</v>
      </c>
      <c r="C926" s="76" t="s">
        <v>1366</v>
      </c>
      <c r="D926" s="76"/>
      <c r="E926" s="76" t="s">
        <v>1367</v>
      </c>
      <c r="F926" s="76"/>
      <c r="G926" s="77">
        <v>71</v>
      </c>
      <c r="H926" s="24">
        <f t="shared" si="117"/>
        <v>3</v>
      </c>
      <c r="I926" s="24">
        <f t="shared" si="118"/>
        <v>2.9000000000000004</v>
      </c>
      <c r="J926" s="24">
        <f t="shared" si="124"/>
        <v>0.80000000000000016</v>
      </c>
      <c r="K926" s="24">
        <f t="shared" si="123"/>
        <v>2.1</v>
      </c>
      <c r="L926" s="25">
        <f t="shared" si="120"/>
        <v>0.26666666666666672</v>
      </c>
      <c r="M926" s="26">
        <f t="shared" si="120"/>
        <v>0.70000000000000007</v>
      </c>
      <c r="N926" s="25"/>
      <c r="O926" s="25">
        <f t="shared" si="121"/>
        <v>0.26666666666666672</v>
      </c>
      <c r="P926" s="25">
        <f t="shared" si="121"/>
        <v>0.70000000000000007</v>
      </c>
      <c r="Q926" s="25"/>
      <c r="R926" s="25">
        <f t="shared" si="122"/>
        <v>0.26666666666666672</v>
      </c>
      <c r="S926" s="25">
        <f t="shared" si="122"/>
        <v>0.70000000000000007</v>
      </c>
      <c r="T926" s="31"/>
    </row>
    <row r="927" spans="1:20" ht="19.5">
      <c r="A927" s="51">
        <v>128</v>
      </c>
      <c r="B927" s="76" t="s">
        <v>1166</v>
      </c>
      <c r="C927" s="76" t="s">
        <v>1312</v>
      </c>
      <c r="D927" s="76"/>
      <c r="E927" s="76" t="s">
        <v>1368</v>
      </c>
      <c r="F927" s="76"/>
      <c r="G927" s="77">
        <v>119</v>
      </c>
      <c r="H927" s="24">
        <f t="shared" si="117"/>
        <v>4</v>
      </c>
      <c r="I927" s="24">
        <f t="shared" si="118"/>
        <v>3.8666666666666671</v>
      </c>
      <c r="J927" s="24">
        <f t="shared" si="124"/>
        <v>1.0666666666666667</v>
      </c>
      <c r="K927" s="24">
        <f t="shared" si="123"/>
        <v>2.8000000000000003</v>
      </c>
      <c r="L927" s="25">
        <f t="shared" si="120"/>
        <v>0.35555555555555557</v>
      </c>
      <c r="M927" s="26">
        <f t="shared" si="120"/>
        <v>0.93333333333333346</v>
      </c>
      <c r="N927" s="25"/>
      <c r="O927" s="25">
        <f t="shared" si="121"/>
        <v>0.35555555555555557</v>
      </c>
      <c r="P927" s="25">
        <f t="shared" si="121"/>
        <v>0.93333333333333346</v>
      </c>
      <c r="Q927" s="25"/>
      <c r="R927" s="25">
        <f t="shared" si="122"/>
        <v>0.35555555555555557</v>
      </c>
      <c r="S927" s="25">
        <f t="shared" si="122"/>
        <v>0.93333333333333346</v>
      </c>
      <c r="T927" s="31"/>
    </row>
    <row r="928" spans="1:20" ht="19.5">
      <c r="A928" s="51">
        <v>129</v>
      </c>
      <c r="B928" s="76" t="s">
        <v>1166</v>
      </c>
      <c r="C928" s="76" t="s">
        <v>1308</v>
      </c>
      <c r="D928" s="76"/>
      <c r="E928" s="76" t="s">
        <v>1308</v>
      </c>
      <c r="F928" s="76"/>
      <c r="G928" s="77">
        <v>57</v>
      </c>
      <c r="H928" s="24">
        <f t="shared" ref="H928:H937" si="126">ROUND(G928*60/100*60*0.001,0)</f>
        <v>2</v>
      </c>
      <c r="I928" s="24">
        <f t="shared" ref="I928:I937" si="127">J928+K928</f>
        <v>1.9333333333333336</v>
      </c>
      <c r="J928" s="24">
        <f t="shared" si="124"/>
        <v>0.53333333333333333</v>
      </c>
      <c r="K928" s="24">
        <f t="shared" si="123"/>
        <v>1.4000000000000001</v>
      </c>
      <c r="L928" s="25">
        <f t="shared" ref="L928:M937" si="128">J928/3</f>
        <v>0.17777777777777778</v>
      </c>
      <c r="M928" s="26">
        <f t="shared" si="128"/>
        <v>0.46666666666666673</v>
      </c>
      <c r="N928" s="25"/>
      <c r="O928" s="25">
        <f t="shared" ref="O928:P937" si="129">J928/3</f>
        <v>0.17777777777777778</v>
      </c>
      <c r="P928" s="25">
        <f t="shared" si="129"/>
        <v>0.46666666666666673</v>
      </c>
      <c r="Q928" s="25"/>
      <c r="R928" s="25">
        <f t="shared" ref="R928:S937" si="130">J928/3</f>
        <v>0.17777777777777778</v>
      </c>
      <c r="S928" s="25">
        <f t="shared" si="130"/>
        <v>0.46666666666666673</v>
      </c>
      <c r="T928" s="31"/>
    </row>
    <row r="929" spans="1:20" ht="39">
      <c r="A929" s="51">
        <v>130</v>
      </c>
      <c r="B929" s="76" t="s">
        <v>1166</v>
      </c>
      <c r="C929" s="76" t="s">
        <v>1332</v>
      </c>
      <c r="D929" s="76"/>
      <c r="E929" s="76" t="s">
        <v>1369</v>
      </c>
      <c r="F929" s="76"/>
      <c r="G929" s="77">
        <v>67</v>
      </c>
      <c r="H929" s="24">
        <f t="shared" si="126"/>
        <v>2</v>
      </c>
      <c r="I929" s="24">
        <f t="shared" si="127"/>
        <v>1.9333333333333336</v>
      </c>
      <c r="J929" s="24">
        <f t="shared" si="124"/>
        <v>0.53333333333333333</v>
      </c>
      <c r="K929" s="24">
        <f t="shared" ref="K929:K938" si="131">H929*2.1/3</f>
        <v>1.4000000000000001</v>
      </c>
      <c r="L929" s="25">
        <f t="shared" si="128"/>
        <v>0.17777777777777778</v>
      </c>
      <c r="M929" s="26">
        <f t="shared" si="128"/>
        <v>0.46666666666666673</v>
      </c>
      <c r="N929" s="25"/>
      <c r="O929" s="25">
        <f t="shared" si="129"/>
        <v>0.17777777777777778</v>
      </c>
      <c r="P929" s="25">
        <f t="shared" si="129"/>
        <v>0.46666666666666673</v>
      </c>
      <c r="Q929" s="25"/>
      <c r="R929" s="25">
        <f t="shared" si="130"/>
        <v>0.17777777777777778</v>
      </c>
      <c r="S929" s="25">
        <f t="shared" si="130"/>
        <v>0.46666666666666673</v>
      </c>
      <c r="T929" s="31"/>
    </row>
    <row r="930" spans="1:20" ht="19.5">
      <c r="A930" s="51">
        <v>131</v>
      </c>
      <c r="B930" s="76" t="s">
        <v>1166</v>
      </c>
      <c r="C930" s="76"/>
      <c r="D930" s="76"/>
      <c r="E930" s="76" t="s">
        <v>1370</v>
      </c>
      <c r="F930" s="76"/>
      <c r="G930" s="77">
        <v>45</v>
      </c>
      <c r="H930" s="24">
        <f t="shared" si="126"/>
        <v>2</v>
      </c>
      <c r="I930" s="24">
        <f t="shared" si="127"/>
        <v>1.9333333333333336</v>
      </c>
      <c r="J930" s="24">
        <f t="shared" si="124"/>
        <v>0.53333333333333333</v>
      </c>
      <c r="K930" s="24">
        <f t="shared" si="131"/>
        <v>1.4000000000000001</v>
      </c>
      <c r="L930" s="25">
        <f t="shared" si="128"/>
        <v>0.17777777777777778</v>
      </c>
      <c r="M930" s="26">
        <f t="shared" si="128"/>
        <v>0.46666666666666673</v>
      </c>
      <c r="N930" s="25"/>
      <c r="O930" s="25">
        <f t="shared" si="129"/>
        <v>0.17777777777777778</v>
      </c>
      <c r="P930" s="25">
        <f t="shared" si="129"/>
        <v>0.46666666666666673</v>
      </c>
      <c r="Q930" s="25"/>
      <c r="R930" s="25">
        <f t="shared" si="130"/>
        <v>0.17777777777777778</v>
      </c>
      <c r="S930" s="25">
        <f t="shared" si="130"/>
        <v>0.46666666666666673</v>
      </c>
      <c r="T930" s="31"/>
    </row>
    <row r="931" spans="1:20" ht="19.5">
      <c r="A931" s="51">
        <v>132</v>
      </c>
      <c r="B931" s="76" t="s">
        <v>1166</v>
      </c>
      <c r="C931" s="76"/>
      <c r="D931" s="76"/>
      <c r="E931" s="76" t="s">
        <v>1371</v>
      </c>
      <c r="F931" s="76"/>
      <c r="G931" s="77">
        <v>40</v>
      </c>
      <c r="H931" s="24">
        <f t="shared" si="126"/>
        <v>1</v>
      </c>
      <c r="I931" s="24">
        <f t="shared" si="127"/>
        <v>0.96666666666666679</v>
      </c>
      <c r="J931" s="24">
        <f t="shared" si="124"/>
        <v>0.26666666666666666</v>
      </c>
      <c r="K931" s="24">
        <f t="shared" si="131"/>
        <v>0.70000000000000007</v>
      </c>
      <c r="L931" s="25">
        <f t="shared" si="128"/>
        <v>8.8888888888888892E-2</v>
      </c>
      <c r="M931" s="26">
        <f t="shared" si="128"/>
        <v>0.23333333333333336</v>
      </c>
      <c r="N931" s="25"/>
      <c r="O931" s="25">
        <f t="shared" si="129"/>
        <v>8.8888888888888892E-2</v>
      </c>
      <c r="P931" s="25">
        <f t="shared" si="129"/>
        <v>0.23333333333333336</v>
      </c>
      <c r="Q931" s="25"/>
      <c r="R931" s="25">
        <f t="shared" si="130"/>
        <v>8.8888888888888892E-2</v>
      </c>
      <c r="S931" s="25">
        <f t="shared" si="130"/>
        <v>0.23333333333333336</v>
      </c>
      <c r="T931" s="31"/>
    </row>
    <row r="932" spans="1:20" ht="19.5">
      <c r="A932" s="51">
        <v>133</v>
      </c>
      <c r="B932" s="76" t="s">
        <v>1166</v>
      </c>
      <c r="C932" s="76"/>
      <c r="D932" s="76"/>
      <c r="E932" s="76" t="s">
        <v>1372</v>
      </c>
      <c r="F932" s="76"/>
      <c r="G932" s="77">
        <v>50</v>
      </c>
      <c r="H932" s="24">
        <f t="shared" si="126"/>
        <v>2</v>
      </c>
      <c r="I932" s="24">
        <f t="shared" si="127"/>
        <v>1.9333333333333336</v>
      </c>
      <c r="J932" s="24">
        <f t="shared" si="124"/>
        <v>0.53333333333333333</v>
      </c>
      <c r="K932" s="24">
        <f t="shared" si="131"/>
        <v>1.4000000000000001</v>
      </c>
      <c r="L932" s="25">
        <f t="shared" si="128"/>
        <v>0.17777777777777778</v>
      </c>
      <c r="M932" s="26">
        <f t="shared" si="128"/>
        <v>0.46666666666666673</v>
      </c>
      <c r="N932" s="25"/>
      <c r="O932" s="25">
        <f t="shared" si="129"/>
        <v>0.17777777777777778</v>
      </c>
      <c r="P932" s="25">
        <f t="shared" si="129"/>
        <v>0.46666666666666673</v>
      </c>
      <c r="Q932" s="25"/>
      <c r="R932" s="25">
        <f t="shared" si="130"/>
        <v>0.17777777777777778</v>
      </c>
      <c r="S932" s="25">
        <f t="shared" si="130"/>
        <v>0.46666666666666673</v>
      </c>
      <c r="T932" s="31"/>
    </row>
    <row r="933" spans="1:20" ht="39">
      <c r="A933" s="51">
        <v>134</v>
      </c>
      <c r="B933" s="76" t="s">
        <v>1166</v>
      </c>
      <c r="C933" s="76" t="s">
        <v>1373</v>
      </c>
      <c r="D933" s="76"/>
      <c r="E933" s="76" t="s">
        <v>1374</v>
      </c>
      <c r="F933" s="76"/>
      <c r="G933" s="77">
        <v>59</v>
      </c>
      <c r="H933" s="24">
        <f t="shared" si="126"/>
        <v>2</v>
      </c>
      <c r="I933" s="24">
        <f t="shared" si="127"/>
        <v>1.9333333333333336</v>
      </c>
      <c r="J933" s="24">
        <f t="shared" si="124"/>
        <v>0.53333333333333333</v>
      </c>
      <c r="K933" s="24">
        <f t="shared" si="131"/>
        <v>1.4000000000000001</v>
      </c>
      <c r="L933" s="25">
        <f t="shared" si="128"/>
        <v>0.17777777777777778</v>
      </c>
      <c r="M933" s="26">
        <f t="shared" si="128"/>
        <v>0.46666666666666673</v>
      </c>
      <c r="N933" s="25"/>
      <c r="O933" s="25">
        <f t="shared" si="129"/>
        <v>0.17777777777777778</v>
      </c>
      <c r="P933" s="25">
        <f t="shared" si="129"/>
        <v>0.46666666666666673</v>
      </c>
      <c r="Q933" s="25"/>
      <c r="R933" s="25">
        <f t="shared" si="130"/>
        <v>0.17777777777777778</v>
      </c>
      <c r="S933" s="25">
        <f t="shared" si="130"/>
        <v>0.46666666666666673</v>
      </c>
      <c r="T933" s="31"/>
    </row>
    <row r="934" spans="1:20" ht="19.5">
      <c r="A934" s="51">
        <v>135</v>
      </c>
      <c r="B934" s="76" t="s">
        <v>1166</v>
      </c>
      <c r="C934" s="76"/>
      <c r="D934" s="76"/>
      <c r="E934" s="76" t="s">
        <v>1375</v>
      </c>
      <c r="F934" s="76"/>
      <c r="G934" s="77">
        <v>59</v>
      </c>
      <c r="H934" s="24">
        <f t="shared" si="126"/>
        <v>2</v>
      </c>
      <c r="I934" s="24">
        <f t="shared" si="127"/>
        <v>1.9333333333333336</v>
      </c>
      <c r="J934" s="24">
        <f t="shared" si="124"/>
        <v>0.53333333333333333</v>
      </c>
      <c r="K934" s="24">
        <f t="shared" si="131"/>
        <v>1.4000000000000001</v>
      </c>
      <c r="L934" s="25">
        <f t="shared" si="128"/>
        <v>0.17777777777777778</v>
      </c>
      <c r="M934" s="26">
        <f t="shared" si="128"/>
        <v>0.46666666666666673</v>
      </c>
      <c r="N934" s="25"/>
      <c r="O934" s="25">
        <f t="shared" si="129"/>
        <v>0.17777777777777778</v>
      </c>
      <c r="P934" s="25">
        <f t="shared" si="129"/>
        <v>0.46666666666666673</v>
      </c>
      <c r="Q934" s="25"/>
      <c r="R934" s="25">
        <f t="shared" si="130"/>
        <v>0.17777777777777778</v>
      </c>
      <c r="S934" s="25">
        <f t="shared" si="130"/>
        <v>0.46666666666666673</v>
      </c>
      <c r="T934" s="31"/>
    </row>
    <row r="935" spans="1:20" ht="19.5">
      <c r="A935" s="51">
        <v>136</v>
      </c>
      <c r="B935" s="76" t="s">
        <v>1166</v>
      </c>
      <c r="C935" s="76"/>
      <c r="D935" s="76"/>
      <c r="E935" s="76" t="s">
        <v>1376</v>
      </c>
      <c r="F935" s="76"/>
      <c r="G935" s="77">
        <v>60</v>
      </c>
      <c r="H935" s="24">
        <f t="shared" si="126"/>
        <v>2</v>
      </c>
      <c r="I935" s="24">
        <f t="shared" si="127"/>
        <v>1.9333333333333336</v>
      </c>
      <c r="J935" s="24">
        <f t="shared" si="124"/>
        <v>0.53333333333333333</v>
      </c>
      <c r="K935" s="24">
        <f t="shared" si="131"/>
        <v>1.4000000000000001</v>
      </c>
      <c r="L935" s="25">
        <f t="shared" si="128"/>
        <v>0.17777777777777778</v>
      </c>
      <c r="M935" s="26">
        <f t="shared" si="128"/>
        <v>0.46666666666666673</v>
      </c>
      <c r="N935" s="25"/>
      <c r="O935" s="25">
        <f t="shared" si="129"/>
        <v>0.17777777777777778</v>
      </c>
      <c r="P935" s="25">
        <f t="shared" si="129"/>
        <v>0.46666666666666673</v>
      </c>
      <c r="Q935" s="25"/>
      <c r="R935" s="25">
        <f t="shared" si="130"/>
        <v>0.17777777777777778</v>
      </c>
      <c r="S935" s="25">
        <f t="shared" si="130"/>
        <v>0.46666666666666673</v>
      </c>
      <c r="T935" s="31"/>
    </row>
    <row r="936" spans="1:20" ht="19.5">
      <c r="A936" s="51">
        <v>137</v>
      </c>
      <c r="B936" s="76" t="s">
        <v>1166</v>
      </c>
      <c r="C936" s="76" t="s">
        <v>1377</v>
      </c>
      <c r="D936" s="76"/>
      <c r="E936" s="76" t="s">
        <v>1378</v>
      </c>
      <c r="F936" s="76"/>
      <c r="G936" s="77">
        <v>69</v>
      </c>
      <c r="H936" s="24">
        <f t="shared" si="126"/>
        <v>2</v>
      </c>
      <c r="I936" s="24">
        <f t="shared" si="127"/>
        <v>1.9333333333333336</v>
      </c>
      <c r="J936" s="24">
        <f t="shared" si="124"/>
        <v>0.53333333333333333</v>
      </c>
      <c r="K936" s="24">
        <f t="shared" si="131"/>
        <v>1.4000000000000001</v>
      </c>
      <c r="L936" s="25">
        <f t="shared" si="128"/>
        <v>0.17777777777777778</v>
      </c>
      <c r="M936" s="26">
        <f t="shared" si="128"/>
        <v>0.46666666666666673</v>
      </c>
      <c r="N936" s="25"/>
      <c r="O936" s="25">
        <f t="shared" si="129"/>
        <v>0.17777777777777778</v>
      </c>
      <c r="P936" s="25">
        <f t="shared" si="129"/>
        <v>0.46666666666666673</v>
      </c>
      <c r="Q936" s="25"/>
      <c r="R936" s="25">
        <f t="shared" si="130"/>
        <v>0.17777777777777778</v>
      </c>
      <c r="S936" s="25">
        <f t="shared" si="130"/>
        <v>0.46666666666666673</v>
      </c>
      <c r="T936" s="31"/>
    </row>
    <row r="937" spans="1:20" ht="39">
      <c r="A937" s="51">
        <v>138</v>
      </c>
      <c r="B937" s="76" t="s">
        <v>1166</v>
      </c>
      <c r="C937" s="76" t="s">
        <v>1379</v>
      </c>
      <c r="D937" s="76"/>
      <c r="E937" s="76" t="s">
        <v>1380</v>
      </c>
      <c r="F937" s="76"/>
      <c r="G937" s="77">
        <v>106</v>
      </c>
      <c r="H937" s="24">
        <f t="shared" si="126"/>
        <v>4</v>
      </c>
      <c r="I937" s="24">
        <f t="shared" si="127"/>
        <v>3.8666666666666671</v>
      </c>
      <c r="J937" s="24">
        <f t="shared" si="124"/>
        <v>1.0666666666666667</v>
      </c>
      <c r="K937" s="24">
        <f t="shared" si="131"/>
        <v>2.8000000000000003</v>
      </c>
      <c r="L937" s="25">
        <f t="shared" si="128"/>
        <v>0.35555555555555557</v>
      </c>
      <c r="M937" s="26">
        <f t="shared" si="128"/>
        <v>0.93333333333333346</v>
      </c>
      <c r="N937" s="25"/>
      <c r="O937" s="25">
        <f t="shared" si="129"/>
        <v>0.35555555555555557</v>
      </c>
      <c r="P937" s="25">
        <f t="shared" si="129"/>
        <v>0.93333333333333346</v>
      </c>
      <c r="Q937" s="25"/>
      <c r="R937" s="25">
        <f t="shared" si="130"/>
        <v>0.35555555555555557</v>
      </c>
      <c r="S937" s="25">
        <f t="shared" si="130"/>
        <v>0.93333333333333346</v>
      </c>
      <c r="T937" s="31"/>
    </row>
    <row r="938" spans="1:20" ht="18.75">
      <c r="A938" s="51"/>
      <c r="B938" s="49"/>
      <c r="C938" s="49"/>
      <c r="D938" s="49"/>
      <c r="E938" s="53" t="s">
        <v>222</v>
      </c>
      <c r="F938" s="53"/>
      <c r="G938" s="66">
        <f>SUM(G800:G937)</f>
        <v>17047</v>
      </c>
      <c r="H938" s="31">
        <f t="shared" ref="H938" si="132">SUM(H800:H937)</f>
        <v>613</v>
      </c>
      <c r="I938" s="31">
        <f>SUM(I800:I937)</f>
        <v>584.03333333333342</v>
      </c>
      <c r="J938" s="31">
        <f>SUM(J800:J937)</f>
        <v>157.66666666666677</v>
      </c>
      <c r="K938" s="31">
        <f>SUM(K800:K937)</f>
        <v>426.36666666666667</v>
      </c>
      <c r="L938" s="31">
        <f>SUM(L800:L937)</f>
        <v>52.555555555555507</v>
      </c>
      <c r="M938" s="31">
        <f>SUM(M800:M937)</f>
        <v>142.12222222222229</v>
      </c>
      <c r="N938" s="31"/>
      <c r="O938" s="31">
        <f>SUM(O800:O937)</f>
        <v>52.555555555555507</v>
      </c>
      <c r="P938" s="31">
        <f>SUM(P800:P937)</f>
        <v>142.12222222222229</v>
      </c>
      <c r="Q938" s="31"/>
      <c r="R938" s="31">
        <f>SUM(R800:R937)</f>
        <v>52.555555555555507</v>
      </c>
      <c r="S938" s="31">
        <f>SUM(S800:S937)</f>
        <v>142.12222222222229</v>
      </c>
      <c r="T938" s="31"/>
    </row>
    <row r="939" spans="1:20" ht="18.75">
      <c r="A939" s="57"/>
      <c r="B939" s="58"/>
      <c r="C939" s="58"/>
      <c r="D939" s="58"/>
      <c r="E939" s="59"/>
      <c r="F939" s="59"/>
      <c r="G939" s="60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</row>
    <row r="940" spans="1:20" ht="18.75">
      <c r="A940" s="61"/>
      <c r="B940" s="62"/>
      <c r="C940" s="62"/>
      <c r="D940" s="62"/>
      <c r="E940" s="63"/>
      <c r="F940" s="63"/>
      <c r="G940" s="64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</row>
    <row r="941" spans="1:20" ht="18.75">
      <c r="A941" s="61"/>
      <c r="B941" s="62"/>
      <c r="C941" s="62"/>
      <c r="D941" s="62"/>
      <c r="E941" s="63"/>
      <c r="F941" s="63"/>
      <c r="G941" s="64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</row>
    <row r="942" spans="1:20" ht="18.75">
      <c r="A942" s="61"/>
      <c r="B942" s="62"/>
      <c r="C942" s="62"/>
      <c r="D942" s="62"/>
      <c r="E942" s="63"/>
      <c r="F942" s="63"/>
      <c r="G942" s="64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</row>
    <row r="943" spans="1:20" ht="18.75">
      <c r="A943" s="61"/>
      <c r="B943" s="62"/>
      <c r="C943" s="62"/>
      <c r="D943" s="62"/>
      <c r="E943" s="63"/>
      <c r="F943" s="63"/>
      <c r="G943" s="64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</row>
    <row r="944" spans="1:20" ht="18.75">
      <c r="A944" s="61"/>
      <c r="B944" s="62"/>
      <c r="C944" s="62"/>
      <c r="D944" s="62"/>
      <c r="E944" s="63"/>
      <c r="F944" s="63"/>
      <c r="G944" s="64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</row>
    <row r="945" spans="1:20" ht="18.75">
      <c r="A945" s="61"/>
      <c r="B945" s="62"/>
      <c r="C945" s="62"/>
      <c r="D945" s="62"/>
      <c r="E945" s="63"/>
      <c r="F945" s="63"/>
      <c r="G945" s="64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</row>
    <row r="946" spans="1:20" ht="18.75">
      <c r="A946" s="61"/>
      <c r="B946" s="62"/>
      <c r="C946" s="62"/>
      <c r="D946" s="62"/>
      <c r="E946" s="63"/>
      <c r="F946" s="63"/>
      <c r="G946" s="64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</row>
    <row r="947" spans="1:20" ht="18.75">
      <c r="A947" s="61"/>
      <c r="B947" s="62"/>
      <c r="C947" s="62"/>
      <c r="D947" s="62"/>
      <c r="E947" s="63"/>
      <c r="F947" s="63"/>
      <c r="G947" s="64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</row>
    <row r="948" spans="1:20" ht="19.5">
      <c r="A948" s="79">
        <v>1</v>
      </c>
      <c r="B948" s="52" t="s">
        <v>1381</v>
      </c>
      <c r="C948" s="80" t="s">
        <v>1382</v>
      </c>
      <c r="D948" s="80"/>
      <c r="E948" s="80" t="s">
        <v>1383</v>
      </c>
      <c r="F948" s="80"/>
      <c r="G948" s="81">
        <v>113</v>
      </c>
      <c r="H948" s="24">
        <f t="shared" ref="H948:H1011" si="133">ROUND(G948*60/100*60*0.001,0)</f>
        <v>4</v>
      </c>
      <c r="I948" s="24">
        <f t="shared" ref="I948:I1011" si="134">J948+K948</f>
        <v>3.8133333333333335</v>
      </c>
      <c r="J948" s="24">
        <f t="shared" ref="J948:J1011" si="135">H948*0.76/3</f>
        <v>1.0133333333333334</v>
      </c>
      <c r="K948" s="24">
        <f t="shared" ref="K948:K1011" si="136">H948*2.1/3</f>
        <v>2.8000000000000003</v>
      </c>
      <c r="L948" s="25">
        <f t="shared" ref="L948:M1011" si="137">J948/3</f>
        <v>0.33777777777777779</v>
      </c>
      <c r="M948" s="26">
        <f t="shared" si="137"/>
        <v>0.93333333333333346</v>
      </c>
      <c r="N948" s="25"/>
      <c r="O948" s="25">
        <f t="shared" ref="O948:P1011" si="138">J948/3</f>
        <v>0.33777777777777779</v>
      </c>
      <c r="P948" s="25">
        <f t="shared" si="138"/>
        <v>0.93333333333333346</v>
      </c>
      <c r="Q948" s="25"/>
      <c r="R948" s="25">
        <f t="shared" ref="R948:S1011" si="139">J948/3</f>
        <v>0.33777777777777779</v>
      </c>
      <c r="S948" s="25">
        <f t="shared" si="139"/>
        <v>0.93333333333333346</v>
      </c>
      <c r="T948" s="31"/>
    </row>
    <row r="949" spans="1:20" ht="19.5">
      <c r="A949" s="79">
        <v>2</v>
      </c>
      <c r="B949" s="52" t="s">
        <v>1381</v>
      </c>
      <c r="C949" s="80" t="s">
        <v>1382</v>
      </c>
      <c r="D949" s="80"/>
      <c r="E949" s="80" t="s">
        <v>1384</v>
      </c>
      <c r="F949" s="80"/>
      <c r="G949" s="81">
        <v>159</v>
      </c>
      <c r="H949" s="24">
        <f t="shared" si="133"/>
        <v>6</v>
      </c>
      <c r="I949" s="24">
        <f t="shared" si="134"/>
        <v>5.7200000000000006</v>
      </c>
      <c r="J949" s="24">
        <f t="shared" si="135"/>
        <v>1.5200000000000002</v>
      </c>
      <c r="K949" s="24">
        <f t="shared" si="136"/>
        <v>4.2</v>
      </c>
      <c r="L949" s="25">
        <f t="shared" si="137"/>
        <v>0.50666666666666671</v>
      </c>
      <c r="M949" s="26">
        <f t="shared" si="137"/>
        <v>1.4000000000000001</v>
      </c>
      <c r="N949" s="25"/>
      <c r="O949" s="25">
        <f t="shared" si="138"/>
        <v>0.50666666666666671</v>
      </c>
      <c r="P949" s="25">
        <f t="shared" si="138"/>
        <v>1.4000000000000001</v>
      </c>
      <c r="Q949" s="25"/>
      <c r="R949" s="25">
        <f t="shared" si="139"/>
        <v>0.50666666666666671</v>
      </c>
      <c r="S949" s="25">
        <f t="shared" si="139"/>
        <v>1.4000000000000001</v>
      </c>
      <c r="T949" s="31"/>
    </row>
    <row r="950" spans="1:20" ht="19.5">
      <c r="A950" s="79">
        <v>3</v>
      </c>
      <c r="B950" s="52" t="s">
        <v>1381</v>
      </c>
      <c r="C950" s="80" t="s">
        <v>1385</v>
      </c>
      <c r="D950" s="80"/>
      <c r="E950" s="80" t="s">
        <v>1386</v>
      </c>
      <c r="F950" s="80"/>
      <c r="G950" s="81">
        <v>197</v>
      </c>
      <c r="H950" s="24">
        <f t="shared" si="133"/>
        <v>7</v>
      </c>
      <c r="I950" s="24">
        <f t="shared" si="134"/>
        <v>6.6733333333333338</v>
      </c>
      <c r="J950" s="24">
        <f t="shared" si="135"/>
        <v>1.7733333333333334</v>
      </c>
      <c r="K950" s="24">
        <f t="shared" si="136"/>
        <v>4.9000000000000004</v>
      </c>
      <c r="L950" s="25">
        <f t="shared" si="137"/>
        <v>0.59111111111111114</v>
      </c>
      <c r="M950" s="26">
        <f t="shared" si="137"/>
        <v>1.6333333333333335</v>
      </c>
      <c r="N950" s="25"/>
      <c r="O950" s="25">
        <f t="shared" si="138"/>
        <v>0.59111111111111114</v>
      </c>
      <c r="P950" s="25">
        <f t="shared" si="138"/>
        <v>1.6333333333333335</v>
      </c>
      <c r="Q950" s="25"/>
      <c r="R950" s="25">
        <f t="shared" si="139"/>
        <v>0.59111111111111114</v>
      </c>
      <c r="S950" s="25">
        <f t="shared" si="139"/>
        <v>1.6333333333333335</v>
      </c>
      <c r="T950" s="31"/>
    </row>
    <row r="951" spans="1:20" ht="19.5">
      <c r="A951" s="79">
        <v>4</v>
      </c>
      <c r="B951" s="52" t="s">
        <v>1381</v>
      </c>
      <c r="C951" s="80" t="s">
        <v>1387</v>
      </c>
      <c r="D951" s="80"/>
      <c r="E951" s="80" t="s">
        <v>1388</v>
      </c>
      <c r="F951" s="80"/>
      <c r="G951" s="81">
        <v>115</v>
      </c>
      <c r="H951" s="24">
        <f t="shared" si="133"/>
        <v>4</v>
      </c>
      <c r="I951" s="24">
        <f t="shared" si="134"/>
        <v>3.8133333333333335</v>
      </c>
      <c r="J951" s="24">
        <f t="shared" si="135"/>
        <v>1.0133333333333334</v>
      </c>
      <c r="K951" s="24">
        <f t="shared" si="136"/>
        <v>2.8000000000000003</v>
      </c>
      <c r="L951" s="25">
        <f t="shared" si="137"/>
        <v>0.33777777777777779</v>
      </c>
      <c r="M951" s="26">
        <f t="shared" si="137"/>
        <v>0.93333333333333346</v>
      </c>
      <c r="N951" s="25"/>
      <c r="O951" s="25">
        <f t="shared" si="138"/>
        <v>0.33777777777777779</v>
      </c>
      <c r="P951" s="25">
        <f t="shared" si="138"/>
        <v>0.93333333333333346</v>
      </c>
      <c r="Q951" s="25"/>
      <c r="R951" s="25">
        <f t="shared" si="139"/>
        <v>0.33777777777777779</v>
      </c>
      <c r="S951" s="25">
        <f t="shared" si="139"/>
        <v>0.93333333333333346</v>
      </c>
      <c r="T951" s="31"/>
    </row>
    <row r="952" spans="1:20" ht="19.5">
      <c r="A952" s="79">
        <v>5</v>
      </c>
      <c r="B952" s="52" t="s">
        <v>1381</v>
      </c>
      <c r="C952" s="80" t="s">
        <v>1387</v>
      </c>
      <c r="D952" s="80"/>
      <c r="E952" s="80" t="s">
        <v>1389</v>
      </c>
      <c r="F952" s="80"/>
      <c r="G952" s="81">
        <v>372</v>
      </c>
      <c r="H952" s="24">
        <f t="shared" si="133"/>
        <v>13</v>
      </c>
      <c r="I952" s="24">
        <f t="shared" si="134"/>
        <v>12.393333333333333</v>
      </c>
      <c r="J952" s="24">
        <f t="shared" si="135"/>
        <v>3.2933333333333334</v>
      </c>
      <c r="K952" s="24">
        <f t="shared" si="136"/>
        <v>9.1</v>
      </c>
      <c r="L952" s="25">
        <f t="shared" si="137"/>
        <v>1.0977777777777777</v>
      </c>
      <c r="M952" s="26">
        <f t="shared" si="137"/>
        <v>3.0333333333333332</v>
      </c>
      <c r="N952" s="25"/>
      <c r="O952" s="25">
        <f t="shared" si="138"/>
        <v>1.0977777777777777</v>
      </c>
      <c r="P952" s="25">
        <f t="shared" si="138"/>
        <v>3.0333333333333332</v>
      </c>
      <c r="Q952" s="25"/>
      <c r="R952" s="25">
        <f t="shared" si="139"/>
        <v>1.0977777777777777</v>
      </c>
      <c r="S952" s="25">
        <f t="shared" si="139"/>
        <v>3.0333333333333332</v>
      </c>
      <c r="T952" s="31"/>
    </row>
    <row r="953" spans="1:20" ht="19.5">
      <c r="A953" s="79">
        <v>6</v>
      </c>
      <c r="B953" s="52" t="s">
        <v>1381</v>
      </c>
      <c r="C953" s="82" t="s">
        <v>1390</v>
      </c>
      <c r="D953" s="82"/>
      <c r="E953" s="80" t="s">
        <v>1391</v>
      </c>
      <c r="F953" s="80"/>
      <c r="G953" s="81">
        <v>121</v>
      </c>
      <c r="H953" s="24">
        <f t="shared" si="133"/>
        <v>4</v>
      </c>
      <c r="I953" s="24">
        <f t="shared" si="134"/>
        <v>3.8133333333333335</v>
      </c>
      <c r="J953" s="24">
        <f t="shared" si="135"/>
        <v>1.0133333333333334</v>
      </c>
      <c r="K953" s="24">
        <f t="shared" si="136"/>
        <v>2.8000000000000003</v>
      </c>
      <c r="L953" s="25">
        <f t="shared" si="137"/>
        <v>0.33777777777777779</v>
      </c>
      <c r="M953" s="26">
        <f t="shared" si="137"/>
        <v>0.93333333333333346</v>
      </c>
      <c r="N953" s="25"/>
      <c r="O953" s="25">
        <f t="shared" si="138"/>
        <v>0.33777777777777779</v>
      </c>
      <c r="P953" s="25">
        <f t="shared" si="138"/>
        <v>0.93333333333333346</v>
      </c>
      <c r="Q953" s="25"/>
      <c r="R953" s="25">
        <f t="shared" si="139"/>
        <v>0.33777777777777779</v>
      </c>
      <c r="S953" s="25">
        <f t="shared" si="139"/>
        <v>0.93333333333333346</v>
      </c>
      <c r="T953" s="31"/>
    </row>
    <row r="954" spans="1:20" ht="19.5">
      <c r="A954" s="79">
        <v>7</v>
      </c>
      <c r="B954" s="52" t="s">
        <v>1381</v>
      </c>
      <c r="C954" s="82" t="s">
        <v>1390</v>
      </c>
      <c r="D954" s="82"/>
      <c r="E954" s="80" t="s">
        <v>1392</v>
      </c>
      <c r="F954" s="80"/>
      <c r="G954" s="81">
        <v>119</v>
      </c>
      <c r="H954" s="24">
        <f t="shared" si="133"/>
        <v>4</v>
      </c>
      <c r="I954" s="24">
        <f t="shared" si="134"/>
        <v>3.8133333333333335</v>
      </c>
      <c r="J954" s="24">
        <f t="shared" si="135"/>
        <v>1.0133333333333334</v>
      </c>
      <c r="K954" s="24">
        <f t="shared" si="136"/>
        <v>2.8000000000000003</v>
      </c>
      <c r="L954" s="25">
        <f t="shared" si="137"/>
        <v>0.33777777777777779</v>
      </c>
      <c r="M954" s="26">
        <f t="shared" si="137"/>
        <v>0.93333333333333346</v>
      </c>
      <c r="N954" s="25"/>
      <c r="O954" s="25">
        <f t="shared" si="138"/>
        <v>0.33777777777777779</v>
      </c>
      <c r="P954" s="25">
        <f t="shared" si="138"/>
        <v>0.93333333333333346</v>
      </c>
      <c r="Q954" s="25"/>
      <c r="R954" s="25">
        <f t="shared" si="139"/>
        <v>0.33777777777777779</v>
      </c>
      <c r="S954" s="25">
        <f t="shared" si="139"/>
        <v>0.93333333333333346</v>
      </c>
      <c r="T954" s="31"/>
    </row>
    <row r="955" spans="1:20" ht="19.5">
      <c r="A955" s="79">
        <v>8</v>
      </c>
      <c r="B955" s="52" t="s">
        <v>1381</v>
      </c>
      <c r="C955" s="80" t="s">
        <v>1393</v>
      </c>
      <c r="D955" s="80"/>
      <c r="E955" s="80" t="s">
        <v>1394</v>
      </c>
      <c r="F955" s="80"/>
      <c r="G955" s="81">
        <v>118</v>
      </c>
      <c r="H955" s="24">
        <f t="shared" si="133"/>
        <v>4</v>
      </c>
      <c r="I955" s="24">
        <f t="shared" si="134"/>
        <v>3.8133333333333335</v>
      </c>
      <c r="J955" s="24">
        <f t="shared" si="135"/>
        <v>1.0133333333333334</v>
      </c>
      <c r="K955" s="24">
        <f t="shared" si="136"/>
        <v>2.8000000000000003</v>
      </c>
      <c r="L955" s="25">
        <f t="shared" si="137"/>
        <v>0.33777777777777779</v>
      </c>
      <c r="M955" s="26">
        <f t="shared" si="137"/>
        <v>0.93333333333333346</v>
      </c>
      <c r="N955" s="25"/>
      <c r="O955" s="25">
        <f t="shared" si="138"/>
        <v>0.33777777777777779</v>
      </c>
      <c r="P955" s="25">
        <f t="shared" si="138"/>
        <v>0.93333333333333346</v>
      </c>
      <c r="Q955" s="25"/>
      <c r="R955" s="25">
        <f t="shared" si="139"/>
        <v>0.33777777777777779</v>
      </c>
      <c r="S955" s="25">
        <f t="shared" si="139"/>
        <v>0.93333333333333346</v>
      </c>
      <c r="T955" s="31"/>
    </row>
    <row r="956" spans="1:20" ht="19.5">
      <c r="A956" s="79">
        <v>9</v>
      </c>
      <c r="B956" s="52" t="s">
        <v>1381</v>
      </c>
      <c r="C956" s="80" t="s">
        <v>1393</v>
      </c>
      <c r="D956" s="80"/>
      <c r="E956" s="80" t="s">
        <v>1395</v>
      </c>
      <c r="F956" s="80"/>
      <c r="G956" s="81">
        <v>39</v>
      </c>
      <c r="H956" s="24">
        <f t="shared" si="133"/>
        <v>1</v>
      </c>
      <c r="I956" s="24">
        <f t="shared" si="134"/>
        <v>0.95333333333333337</v>
      </c>
      <c r="J956" s="24">
        <f t="shared" si="135"/>
        <v>0.25333333333333335</v>
      </c>
      <c r="K956" s="24">
        <f t="shared" si="136"/>
        <v>0.70000000000000007</v>
      </c>
      <c r="L956" s="25">
        <f t="shared" si="137"/>
        <v>8.4444444444444447E-2</v>
      </c>
      <c r="M956" s="26">
        <f t="shared" si="137"/>
        <v>0.23333333333333336</v>
      </c>
      <c r="N956" s="25"/>
      <c r="O956" s="25">
        <f t="shared" si="138"/>
        <v>8.4444444444444447E-2</v>
      </c>
      <c r="P956" s="25">
        <f t="shared" si="138"/>
        <v>0.23333333333333336</v>
      </c>
      <c r="Q956" s="25"/>
      <c r="R956" s="25">
        <f t="shared" si="139"/>
        <v>8.4444444444444447E-2</v>
      </c>
      <c r="S956" s="25">
        <f t="shared" si="139"/>
        <v>0.23333333333333336</v>
      </c>
      <c r="T956" s="31"/>
    </row>
    <row r="957" spans="1:20" ht="19.5">
      <c r="A957" s="79">
        <v>10</v>
      </c>
      <c r="B957" s="52" t="s">
        <v>1381</v>
      </c>
      <c r="C957" s="80" t="s">
        <v>1396</v>
      </c>
      <c r="D957" s="80"/>
      <c r="E957" s="80" t="s">
        <v>1397</v>
      </c>
      <c r="F957" s="80"/>
      <c r="G957" s="81">
        <v>98</v>
      </c>
      <c r="H957" s="24">
        <f t="shared" si="133"/>
        <v>4</v>
      </c>
      <c r="I957" s="24">
        <f t="shared" si="134"/>
        <v>3.8133333333333335</v>
      </c>
      <c r="J957" s="24">
        <f t="shared" si="135"/>
        <v>1.0133333333333334</v>
      </c>
      <c r="K957" s="24">
        <f t="shared" si="136"/>
        <v>2.8000000000000003</v>
      </c>
      <c r="L957" s="25">
        <f t="shared" si="137"/>
        <v>0.33777777777777779</v>
      </c>
      <c r="M957" s="26">
        <f t="shared" si="137"/>
        <v>0.93333333333333346</v>
      </c>
      <c r="N957" s="25"/>
      <c r="O957" s="25">
        <f t="shared" si="138"/>
        <v>0.33777777777777779</v>
      </c>
      <c r="P957" s="25">
        <f t="shared" si="138"/>
        <v>0.93333333333333346</v>
      </c>
      <c r="Q957" s="25"/>
      <c r="R957" s="25">
        <f t="shared" si="139"/>
        <v>0.33777777777777779</v>
      </c>
      <c r="S957" s="25">
        <f t="shared" si="139"/>
        <v>0.93333333333333346</v>
      </c>
      <c r="T957" s="31"/>
    </row>
    <row r="958" spans="1:20" ht="37.5">
      <c r="A958" s="79">
        <v>11</v>
      </c>
      <c r="B958" s="52" t="s">
        <v>1381</v>
      </c>
      <c r="C958" s="80" t="s">
        <v>1396</v>
      </c>
      <c r="D958" s="80"/>
      <c r="E958" s="80" t="s">
        <v>1398</v>
      </c>
      <c r="F958" s="80"/>
      <c r="G958" s="81">
        <v>153</v>
      </c>
      <c r="H958" s="24">
        <f t="shared" si="133"/>
        <v>6</v>
      </c>
      <c r="I958" s="24">
        <f t="shared" si="134"/>
        <v>5.7200000000000006</v>
      </c>
      <c r="J958" s="24">
        <f t="shared" si="135"/>
        <v>1.5200000000000002</v>
      </c>
      <c r="K958" s="24">
        <f t="shared" si="136"/>
        <v>4.2</v>
      </c>
      <c r="L958" s="25">
        <f t="shared" si="137"/>
        <v>0.50666666666666671</v>
      </c>
      <c r="M958" s="26">
        <f t="shared" si="137"/>
        <v>1.4000000000000001</v>
      </c>
      <c r="N958" s="25"/>
      <c r="O958" s="25">
        <f t="shared" si="138"/>
        <v>0.50666666666666671</v>
      </c>
      <c r="P958" s="25">
        <f t="shared" si="138"/>
        <v>1.4000000000000001</v>
      </c>
      <c r="Q958" s="25"/>
      <c r="R958" s="25">
        <f t="shared" si="139"/>
        <v>0.50666666666666671</v>
      </c>
      <c r="S958" s="25">
        <f t="shared" si="139"/>
        <v>1.4000000000000001</v>
      </c>
      <c r="T958" s="31"/>
    </row>
    <row r="959" spans="1:20" ht="19.5">
      <c r="A959" s="79">
        <v>12</v>
      </c>
      <c r="B959" s="52" t="s">
        <v>1381</v>
      </c>
      <c r="C959" s="80" t="s">
        <v>1399</v>
      </c>
      <c r="D959" s="80"/>
      <c r="E959" s="80" t="s">
        <v>1400</v>
      </c>
      <c r="F959" s="80"/>
      <c r="G959" s="81">
        <v>222</v>
      </c>
      <c r="H959" s="24">
        <f t="shared" si="133"/>
        <v>8</v>
      </c>
      <c r="I959" s="24">
        <f t="shared" si="134"/>
        <v>7.6266666666666669</v>
      </c>
      <c r="J959" s="24">
        <f t="shared" si="135"/>
        <v>2.0266666666666668</v>
      </c>
      <c r="K959" s="24">
        <f t="shared" si="136"/>
        <v>5.6000000000000005</v>
      </c>
      <c r="L959" s="25">
        <f t="shared" si="137"/>
        <v>0.67555555555555558</v>
      </c>
      <c r="M959" s="26">
        <f t="shared" si="137"/>
        <v>1.8666666666666669</v>
      </c>
      <c r="N959" s="25"/>
      <c r="O959" s="25">
        <f t="shared" si="138"/>
        <v>0.67555555555555558</v>
      </c>
      <c r="P959" s="25">
        <f t="shared" si="138"/>
        <v>1.8666666666666669</v>
      </c>
      <c r="Q959" s="25"/>
      <c r="R959" s="25">
        <f t="shared" si="139"/>
        <v>0.67555555555555558</v>
      </c>
      <c r="S959" s="25">
        <f t="shared" si="139"/>
        <v>1.8666666666666669</v>
      </c>
      <c r="T959" s="31"/>
    </row>
    <row r="960" spans="1:20" ht="19.5">
      <c r="A960" s="79">
        <v>13</v>
      </c>
      <c r="B960" s="52" t="s">
        <v>1381</v>
      </c>
      <c r="C960" s="80" t="s">
        <v>1399</v>
      </c>
      <c r="D960" s="80"/>
      <c r="E960" s="80" t="s">
        <v>1401</v>
      </c>
      <c r="F960" s="80"/>
      <c r="G960" s="81">
        <v>185</v>
      </c>
      <c r="H960" s="24">
        <f t="shared" si="133"/>
        <v>7</v>
      </c>
      <c r="I960" s="24">
        <f t="shared" si="134"/>
        <v>6.6733333333333338</v>
      </c>
      <c r="J960" s="24">
        <f t="shared" si="135"/>
        <v>1.7733333333333334</v>
      </c>
      <c r="K960" s="24">
        <f t="shared" si="136"/>
        <v>4.9000000000000004</v>
      </c>
      <c r="L960" s="25">
        <f t="shared" si="137"/>
        <v>0.59111111111111114</v>
      </c>
      <c r="M960" s="26">
        <f t="shared" si="137"/>
        <v>1.6333333333333335</v>
      </c>
      <c r="N960" s="25"/>
      <c r="O960" s="25">
        <f t="shared" si="138"/>
        <v>0.59111111111111114</v>
      </c>
      <c r="P960" s="25">
        <f t="shared" si="138"/>
        <v>1.6333333333333335</v>
      </c>
      <c r="Q960" s="25"/>
      <c r="R960" s="25">
        <f t="shared" si="139"/>
        <v>0.59111111111111114</v>
      </c>
      <c r="S960" s="25">
        <f t="shared" si="139"/>
        <v>1.6333333333333335</v>
      </c>
      <c r="T960" s="31"/>
    </row>
    <row r="961" spans="1:20" ht="19.5">
      <c r="A961" s="79">
        <v>14</v>
      </c>
      <c r="B961" s="52" t="s">
        <v>1381</v>
      </c>
      <c r="C961" s="80" t="s">
        <v>1402</v>
      </c>
      <c r="D961" s="80"/>
      <c r="E961" s="80" t="s">
        <v>1403</v>
      </c>
      <c r="F961" s="80"/>
      <c r="G961" s="81">
        <v>104</v>
      </c>
      <c r="H961" s="24">
        <f t="shared" si="133"/>
        <v>4</v>
      </c>
      <c r="I961" s="24">
        <f t="shared" si="134"/>
        <v>3.8133333333333335</v>
      </c>
      <c r="J961" s="24">
        <f t="shared" si="135"/>
        <v>1.0133333333333334</v>
      </c>
      <c r="K961" s="24">
        <f t="shared" si="136"/>
        <v>2.8000000000000003</v>
      </c>
      <c r="L961" s="25">
        <f t="shared" si="137"/>
        <v>0.33777777777777779</v>
      </c>
      <c r="M961" s="26">
        <f t="shared" si="137"/>
        <v>0.93333333333333346</v>
      </c>
      <c r="N961" s="25"/>
      <c r="O961" s="25">
        <f t="shared" si="138"/>
        <v>0.33777777777777779</v>
      </c>
      <c r="P961" s="25">
        <f t="shared" si="138"/>
        <v>0.93333333333333346</v>
      </c>
      <c r="Q961" s="25"/>
      <c r="R961" s="25">
        <f t="shared" si="139"/>
        <v>0.33777777777777779</v>
      </c>
      <c r="S961" s="25">
        <f t="shared" si="139"/>
        <v>0.93333333333333346</v>
      </c>
      <c r="T961" s="31"/>
    </row>
    <row r="962" spans="1:20" ht="19.5">
      <c r="A962" s="79">
        <v>15</v>
      </c>
      <c r="B962" s="52" t="s">
        <v>1381</v>
      </c>
      <c r="C962" s="82" t="s">
        <v>1404</v>
      </c>
      <c r="D962" s="82"/>
      <c r="E962" s="80" t="s">
        <v>1405</v>
      </c>
      <c r="F962" s="80"/>
      <c r="G962" s="81">
        <v>121</v>
      </c>
      <c r="H962" s="24">
        <f t="shared" si="133"/>
        <v>4</v>
      </c>
      <c r="I962" s="24">
        <f t="shared" si="134"/>
        <v>3.8133333333333335</v>
      </c>
      <c r="J962" s="24">
        <f t="shared" si="135"/>
        <v>1.0133333333333334</v>
      </c>
      <c r="K962" s="24">
        <f t="shared" si="136"/>
        <v>2.8000000000000003</v>
      </c>
      <c r="L962" s="25">
        <f t="shared" si="137"/>
        <v>0.33777777777777779</v>
      </c>
      <c r="M962" s="26">
        <f t="shared" si="137"/>
        <v>0.93333333333333346</v>
      </c>
      <c r="N962" s="25"/>
      <c r="O962" s="25">
        <f t="shared" si="138"/>
        <v>0.33777777777777779</v>
      </c>
      <c r="P962" s="25">
        <f t="shared" si="138"/>
        <v>0.93333333333333346</v>
      </c>
      <c r="Q962" s="25"/>
      <c r="R962" s="25">
        <f t="shared" si="139"/>
        <v>0.33777777777777779</v>
      </c>
      <c r="S962" s="25">
        <f t="shared" si="139"/>
        <v>0.93333333333333346</v>
      </c>
      <c r="T962" s="31"/>
    </row>
    <row r="963" spans="1:20" ht="19.5">
      <c r="A963" s="79">
        <v>16</v>
      </c>
      <c r="B963" s="52" t="s">
        <v>1381</v>
      </c>
      <c r="C963" s="65" t="s">
        <v>1406</v>
      </c>
      <c r="D963" s="65"/>
      <c r="E963" s="65" t="s">
        <v>1407</v>
      </c>
      <c r="F963" s="65"/>
      <c r="G963" s="81">
        <v>173</v>
      </c>
      <c r="H963" s="24">
        <f t="shared" si="133"/>
        <v>6</v>
      </c>
      <c r="I963" s="24">
        <f t="shared" si="134"/>
        <v>5.7200000000000006</v>
      </c>
      <c r="J963" s="24">
        <f t="shared" si="135"/>
        <v>1.5200000000000002</v>
      </c>
      <c r="K963" s="24">
        <f t="shared" si="136"/>
        <v>4.2</v>
      </c>
      <c r="L963" s="25">
        <f t="shared" si="137"/>
        <v>0.50666666666666671</v>
      </c>
      <c r="M963" s="26">
        <f t="shared" si="137"/>
        <v>1.4000000000000001</v>
      </c>
      <c r="N963" s="25"/>
      <c r="O963" s="25">
        <f t="shared" si="138"/>
        <v>0.50666666666666671</v>
      </c>
      <c r="P963" s="25">
        <f t="shared" si="138"/>
        <v>1.4000000000000001</v>
      </c>
      <c r="Q963" s="25"/>
      <c r="R963" s="25">
        <f t="shared" si="139"/>
        <v>0.50666666666666671</v>
      </c>
      <c r="S963" s="25">
        <f t="shared" si="139"/>
        <v>1.4000000000000001</v>
      </c>
      <c r="T963" s="31"/>
    </row>
    <row r="964" spans="1:20" ht="19.5">
      <c r="A964" s="79">
        <v>17</v>
      </c>
      <c r="B964" s="52" t="s">
        <v>1381</v>
      </c>
      <c r="C964" s="65" t="s">
        <v>1406</v>
      </c>
      <c r="D964" s="65"/>
      <c r="E964" s="65" t="s">
        <v>1408</v>
      </c>
      <c r="F964" s="65"/>
      <c r="G964" s="81">
        <v>111</v>
      </c>
      <c r="H964" s="24">
        <f t="shared" si="133"/>
        <v>4</v>
      </c>
      <c r="I964" s="24">
        <f t="shared" si="134"/>
        <v>3.8133333333333335</v>
      </c>
      <c r="J964" s="24">
        <f t="shared" si="135"/>
        <v>1.0133333333333334</v>
      </c>
      <c r="K964" s="24">
        <f t="shared" si="136"/>
        <v>2.8000000000000003</v>
      </c>
      <c r="L964" s="25">
        <f t="shared" si="137"/>
        <v>0.33777777777777779</v>
      </c>
      <c r="M964" s="26">
        <f t="shared" si="137"/>
        <v>0.93333333333333346</v>
      </c>
      <c r="N964" s="25"/>
      <c r="O964" s="25">
        <f t="shared" si="138"/>
        <v>0.33777777777777779</v>
      </c>
      <c r="P964" s="25">
        <f t="shared" si="138"/>
        <v>0.93333333333333346</v>
      </c>
      <c r="Q964" s="25"/>
      <c r="R964" s="25">
        <f t="shared" si="139"/>
        <v>0.33777777777777779</v>
      </c>
      <c r="S964" s="25">
        <f t="shared" si="139"/>
        <v>0.93333333333333346</v>
      </c>
      <c r="T964" s="31"/>
    </row>
    <row r="965" spans="1:20" ht="19.5">
      <c r="A965" s="79">
        <v>18</v>
      </c>
      <c r="B965" s="52" t="s">
        <v>1381</v>
      </c>
      <c r="C965" s="65" t="s">
        <v>844</v>
      </c>
      <c r="D965" s="65"/>
      <c r="E965" s="65" t="s">
        <v>845</v>
      </c>
      <c r="F965" s="65"/>
      <c r="G965" s="81">
        <v>156</v>
      </c>
      <c r="H965" s="24">
        <f t="shared" si="133"/>
        <v>6</v>
      </c>
      <c r="I965" s="24">
        <f t="shared" si="134"/>
        <v>5.7200000000000006</v>
      </c>
      <c r="J965" s="24">
        <f t="shared" si="135"/>
        <v>1.5200000000000002</v>
      </c>
      <c r="K965" s="24">
        <f t="shared" si="136"/>
        <v>4.2</v>
      </c>
      <c r="L965" s="25">
        <f t="shared" si="137"/>
        <v>0.50666666666666671</v>
      </c>
      <c r="M965" s="26">
        <f t="shared" si="137"/>
        <v>1.4000000000000001</v>
      </c>
      <c r="N965" s="25"/>
      <c r="O965" s="25">
        <f t="shared" si="138"/>
        <v>0.50666666666666671</v>
      </c>
      <c r="P965" s="25">
        <f t="shared" si="138"/>
        <v>1.4000000000000001</v>
      </c>
      <c r="Q965" s="25"/>
      <c r="R965" s="25">
        <f t="shared" si="139"/>
        <v>0.50666666666666671</v>
      </c>
      <c r="S965" s="25">
        <f t="shared" si="139"/>
        <v>1.4000000000000001</v>
      </c>
      <c r="T965" s="31"/>
    </row>
    <row r="966" spans="1:20" ht="19.5">
      <c r="A966" s="79">
        <v>19</v>
      </c>
      <c r="B966" s="52" t="s">
        <v>1381</v>
      </c>
      <c r="C966" s="65" t="s">
        <v>1409</v>
      </c>
      <c r="D966" s="65"/>
      <c r="E966" s="65" t="s">
        <v>1410</v>
      </c>
      <c r="F966" s="65"/>
      <c r="G966" s="81">
        <v>164</v>
      </c>
      <c r="H966" s="24">
        <f t="shared" si="133"/>
        <v>6</v>
      </c>
      <c r="I966" s="24">
        <f t="shared" si="134"/>
        <v>5.7200000000000006</v>
      </c>
      <c r="J966" s="24">
        <f t="shared" si="135"/>
        <v>1.5200000000000002</v>
      </c>
      <c r="K966" s="24">
        <f t="shared" si="136"/>
        <v>4.2</v>
      </c>
      <c r="L966" s="25">
        <f t="shared" si="137"/>
        <v>0.50666666666666671</v>
      </c>
      <c r="M966" s="26">
        <f t="shared" si="137"/>
        <v>1.4000000000000001</v>
      </c>
      <c r="N966" s="25"/>
      <c r="O966" s="25">
        <f t="shared" si="138"/>
        <v>0.50666666666666671</v>
      </c>
      <c r="P966" s="25">
        <f t="shared" si="138"/>
        <v>1.4000000000000001</v>
      </c>
      <c r="Q966" s="25"/>
      <c r="R966" s="25">
        <f t="shared" si="139"/>
        <v>0.50666666666666671</v>
      </c>
      <c r="S966" s="25">
        <f t="shared" si="139"/>
        <v>1.4000000000000001</v>
      </c>
      <c r="T966" s="31"/>
    </row>
    <row r="967" spans="1:20" ht="19.5">
      <c r="A967" s="79">
        <v>20</v>
      </c>
      <c r="B967" s="52" t="s">
        <v>1381</v>
      </c>
      <c r="C967" s="65" t="s">
        <v>1411</v>
      </c>
      <c r="D967" s="65"/>
      <c r="E967" s="65" t="s">
        <v>1412</v>
      </c>
      <c r="F967" s="65"/>
      <c r="G967" s="81">
        <v>208</v>
      </c>
      <c r="H967" s="24">
        <f t="shared" si="133"/>
        <v>7</v>
      </c>
      <c r="I967" s="24">
        <f t="shared" si="134"/>
        <v>6.6733333333333338</v>
      </c>
      <c r="J967" s="24">
        <f t="shared" si="135"/>
        <v>1.7733333333333334</v>
      </c>
      <c r="K967" s="24">
        <f t="shared" si="136"/>
        <v>4.9000000000000004</v>
      </c>
      <c r="L967" s="25">
        <f t="shared" si="137"/>
        <v>0.59111111111111114</v>
      </c>
      <c r="M967" s="26">
        <f t="shared" si="137"/>
        <v>1.6333333333333335</v>
      </c>
      <c r="N967" s="25"/>
      <c r="O967" s="25">
        <f t="shared" si="138"/>
        <v>0.59111111111111114</v>
      </c>
      <c r="P967" s="25">
        <f t="shared" si="138"/>
        <v>1.6333333333333335</v>
      </c>
      <c r="Q967" s="25"/>
      <c r="R967" s="25">
        <f t="shared" si="139"/>
        <v>0.59111111111111114</v>
      </c>
      <c r="S967" s="25">
        <f t="shared" si="139"/>
        <v>1.6333333333333335</v>
      </c>
      <c r="T967" s="31"/>
    </row>
    <row r="968" spans="1:20" ht="19.5">
      <c r="A968" s="79">
        <v>21</v>
      </c>
      <c r="B968" s="52" t="s">
        <v>1381</v>
      </c>
      <c r="C968" s="65" t="s">
        <v>1413</v>
      </c>
      <c r="D968" s="65"/>
      <c r="E968" s="65" t="s">
        <v>1414</v>
      </c>
      <c r="F968" s="65"/>
      <c r="G968" s="81">
        <v>287</v>
      </c>
      <c r="H968" s="24">
        <f t="shared" si="133"/>
        <v>10</v>
      </c>
      <c r="I968" s="24">
        <f t="shared" si="134"/>
        <v>9.5333333333333332</v>
      </c>
      <c r="J968" s="24">
        <f t="shared" si="135"/>
        <v>2.5333333333333332</v>
      </c>
      <c r="K968" s="24">
        <f t="shared" si="136"/>
        <v>7</v>
      </c>
      <c r="L968" s="25">
        <f t="shared" si="137"/>
        <v>0.84444444444444444</v>
      </c>
      <c r="M968" s="26">
        <f t="shared" si="137"/>
        <v>2.3333333333333335</v>
      </c>
      <c r="N968" s="25"/>
      <c r="O968" s="25">
        <f t="shared" si="138"/>
        <v>0.84444444444444444</v>
      </c>
      <c r="P968" s="25">
        <f t="shared" si="138"/>
        <v>2.3333333333333335</v>
      </c>
      <c r="Q968" s="25"/>
      <c r="R968" s="25">
        <f t="shared" si="139"/>
        <v>0.84444444444444444</v>
      </c>
      <c r="S968" s="25">
        <f t="shared" si="139"/>
        <v>2.3333333333333335</v>
      </c>
      <c r="T968" s="31"/>
    </row>
    <row r="969" spans="1:20" ht="19.5">
      <c r="A969" s="79">
        <v>22</v>
      </c>
      <c r="B969" s="52" t="s">
        <v>1381</v>
      </c>
      <c r="C969" s="65" t="s">
        <v>1415</v>
      </c>
      <c r="D969" s="65"/>
      <c r="E969" s="65" t="s">
        <v>1416</v>
      </c>
      <c r="F969" s="65"/>
      <c r="G969" s="81">
        <v>159</v>
      </c>
      <c r="H969" s="24">
        <f t="shared" si="133"/>
        <v>6</v>
      </c>
      <c r="I969" s="24">
        <f t="shared" si="134"/>
        <v>5.7200000000000006</v>
      </c>
      <c r="J969" s="24">
        <f t="shared" si="135"/>
        <v>1.5200000000000002</v>
      </c>
      <c r="K969" s="24">
        <f t="shared" si="136"/>
        <v>4.2</v>
      </c>
      <c r="L969" s="25">
        <f t="shared" si="137"/>
        <v>0.50666666666666671</v>
      </c>
      <c r="M969" s="26">
        <f t="shared" si="137"/>
        <v>1.4000000000000001</v>
      </c>
      <c r="N969" s="25"/>
      <c r="O969" s="25">
        <f t="shared" si="138"/>
        <v>0.50666666666666671</v>
      </c>
      <c r="P969" s="25">
        <f t="shared" si="138"/>
        <v>1.4000000000000001</v>
      </c>
      <c r="Q969" s="25"/>
      <c r="R969" s="25">
        <f t="shared" si="139"/>
        <v>0.50666666666666671</v>
      </c>
      <c r="S969" s="25">
        <f t="shared" si="139"/>
        <v>1.4000000000000001</v>
      </c>
      <c r="T969" s="31"/>
    </row>
    <row r="970" spans="1:20" ht="19.5">
      <c r="A970" s="79">
        <v>23</v>
      </c>
      <c r="B970" s="52" t="s">
        <v>1381</v>
      </c>
      <c r="C970" s="65" t="s">
        <v>1417</v>
      </c>
      <c r="D970" s="65"/>
      <c r="E970" s="65" t="s">
        <v>1418</v>
      </c>
      <c r="F970" s="65"/>
      <c r="G970" s="81">
        <v>111</v>
      </c>
      <c r="H970" s="24">
        <f t="shared" si="133"/>
        <v>4</v>
      </c>
      <c r="I970" s="24">
        <f t="shared" si="134"/>
        <v>3.8133333333333335</v>
      </c>
      <c r="J970" s="24">
        <f t="shared" si="135"/>
        <v>1.0133333333333334</v>
      </c>
      <c r="K970" s="24">
        <f t="shared" si="136"/>
        <v>2.8000000000000003</v>
      </c>
      <c r="L970" s="25">
        <f t="shared" si="137"/>
        <v>0.33777777777777779</v>
      </c>
      <c r="M970" s="26">
        <f t="shared" si="137"/>
        <v>0.93333333333333346</v>
      </c>
      <c r="N970" s="25"/>
      <c r="O970" s="25">
        <f t="shared" si="138"/>
        <v>0.33777777777777779</v>
      </c>
      <c r="P970" s="25">
        <f t="shared" si="138"/>
        <v>0.93333333333333346</v>
      </c>
      <c r="Q970" s="25"/>
      <c r="R970" s="25">
        <f t="shared" si="139"/>
        <v>0.33777777777777779</v>
      </c>
      <c r="S970" s="25">
        <f t="shared" si="139"/>
        <v>0.93333333333333346</v>
      </c>
      <c r="T970" s="31"/>
    </row>
    <row r="971" spans="1:20" ht="19.5">
      <c r="A971" s="79">
        <v>24</v>
      </c>
      <c r="B971" s="52" t="s">
        <v>1381</v>
      </c>
      <c r="C971" s="65" t="s">
        <v>1419</v>
      </c>
      <c r="D971" s="65"/>
      <c r="E971" s="65" t="s">
        <v>1420</v>
      </c>
      <c r="F971" s="65"/>
      <c r="G971" s="81">
        <v>152</v>
      </c>
      <c r="H971" s="24">
        <f t="shared" si="133"/>
        <v>5</v>
      </c>
      <c r="I971" s="24">
        <f t="shared" si="134"/>
        <v>4.7666666666666666</v>
      </c>
      <c r="J971" s="24">
        <f t="shared" si="135"/>
        <v>1.2666666666666666</v>
      </c>
      <c r="K971" s="24">
        <f t="shared" si="136"/>
        <v>3.5</v>
      </c>
      <c r="L971" s="25">
        <f t="shared" si="137"/>
        <v>0.42222222222222222</v>
      </c>
      <c r="M971" s="26">
        <f t="shared" si="137"/>
        <v>1.1666666666666667</v>
      </c>
      <c r="N971" s="25"/>
      <c r="O971" s="25">
        <f t="shared" si="138"/>
        <v>0.42222222222222222</v>
      </c>
      <c r="P971" s="25">
        <f t="shared" si="138"/>
        <v>1.1666666666666667</v>
      </c>
      <c r="Q971" s="25"/>
      <c r="R971" s="25">
        <f t="shared" si="139"/>
        <v>0.42222222222222222</v>
      </c>
      <c r="S971" s="25">
        <f t="shared" si="139"/>
        <v>1.1666666666666667</v>
      </c>
      <c r="T971" s="31"/>
    </row>
    <row r="972" spans="1:20" ht="19.5">
      <c r="A972" s="79">
        <v>25</v>
      </c>
      <c r="B972" s="52" t="s">
        <v>1381</v>
      </c>
      <c r="C972" s="65" t="s">
        <v>1421</v>
      </c>
      <c r="D972" s="65"/>
      <c r="E972" s="65" t="s">
        <v>1422</v>
      </c>
      <c r="F972" s="65"/>
      <c r="G972" s="81">
        <v>325</v>
      </c>
      <c r="H972" s="24">
        <f t="shared" si="133"/>
        <v>12</v>
      </c>
      <c r="I972" s="24">
        <f t="shared" si="134"/>
        <v>11.440000000000001</v>
      </c>
      <c r="J972" s="24">
        <f t="shared" si="135"/>
        <v>3.0400000000000005</v>
      </c>
      <c r="K972" s="24">
        <f t="shared" si="136"/>
        <v>8.4</v>
      </c>
      <c r="L972" s="25">
        <f t="shared" si="137"/>
        <v>1.0133333333333334</v>
      </c>
      <c r="M972" s="26">
        <f t="shared" si="137"/>
        <v>2.8000000000000003</v>
      </c>
      <c r="N972" s="25"/>
      <c r="O972" s="25">
        <f t="shared" si="138"/>
        <v>1.0133333333333334</v>
      </c>
      <c r="P972" s="25">
        <f t="shared" si="138"/>
        <v>2.8000000000000003</v>
      </c>
      <c r="Q972" s="25"/>
      <c r="R972" s="25">
        <f t="shared" si="139"/>
        <v>1.0133333333333334</v>
      </c>
      <c r="S972" s="25">
        <f t="shared" si="139"/>
        <v>2.8000000000000003</v>
      </c>
      <c r="T972" s="31"/>
    </row>
    <row r="973" spans="1:20" ht="19.5">
      <c r="A973" s="79">
        <v>26</v>
      </c>
      <c r="B973" s="52" t="s">
        <v>1381</v>
      </c>
      <c r="C973" s="65" t="s">
        <v>1358</v>
      </c>
      <c r="D973" s="65"/>
      <c r="E973" s="65" t="s">
        <v>1423</v>
      </c>
      <c r="F973" s="65"/>
      <c r="G973" s="81">
        <v>211</v>
      </c>
      <c r="H973" s="24">
        <f t="shared" si="133"/>
        <v>8</v>
      </c>
      <c r="I973" s="24">
        <f t="shared" si="134"/>
        <v>7.6266666666666669</v>
      </c>
      <c r="J973" s="24">
        <f t="shared" si="135"/>
        <v>2.0266666666666668</v>
      </c>
      <c r="K973" s="24">
        <f t="shared" si="136"/>
        <v>5.6000000000000005</v>
      </c>
      <c r="L973" s="25">
        <f t="shared" si="137"/>
        <v>0.67555555555555558</v>
      </c>
      <c r="M973" s="26">
        <f t="shared" si="137"/>
        <v>1.8666666666666669</v>
      </c>
      <c r="N973" s="25"/>
      <c r="O973" s="25">
        <f t="shared" si="138"/>
        <v>0.67555555555555558</v>
      </c>
      <c r="P973" s="25">
        <f t="shared" si="138"/>
        <v>1.8666666666666669</v>
      </c>
      <c r="Q973" s="25"/>
      <c r="R973" s="25">
        <f t="shared" si="139"/>
        <v>0.67555555555555558</v>
      </c>
      <c r="S973" s="25">
        <f t="shared" si="139"/>
        <v>1.8666666666666669</v>
      </c>
      <c r="T973" s="31"/>
    </row>
    <row r="974" spans="1:20" ht="19.5">
      <c r="A974" s="79">
        <v>27</v>
      </c>
      <c r="B974" s="52" t="s">
        <v>1381</v>
      </c>
      <c r="C974" s="65" t="s">
        <v>1424</v>
      </c>
      <c r="D974" s="65"/>
      <c r="E974" s="65" t="s">
        <v>1425</v>
      </c>
      <c r="F974" s="65"/>
      <c r="G974" s="81">
        <v>168</v>
      </c>
      <c r="H974" s="24">
        <f t="shared" si="133"/>
        <v>6</v>
      </c>
      <c r="I974" s="24">
        <f t="shared" si="134"/>
        <v>5.7200000000000006</v>
      </c>
      <c r="J974" s="24">
        <f t="shared" si="135"/>
        <v>1.5200000000000002</v>
      </c>
      <c r="K974" s="24">
        <f t="shared" si="136"/>
        <v>4.2</v>
      </c>
      <c r="L974" s="25">
        <f t="shared" si="137"/>
        <v>0.50666666666666671</v>
      </c>
      <c r="M974" s="26">
        <f t="shared" si="137"/>
        <v>1.4000000000000001</v>
      </c>
      <c r="N974" s="25"/>
      <c r="O974" s="25">
        <f t="shared" si="138"/>
        <v>0.50666666666666671</v>
      </c>
      <c r="P974" s="25">
        <f t="shared" si="138"/>
        <v>1.4000000000000001</v>
      </c>
      <c r="Q974" s="25"/>
      <c r="R974" s="25">
        <f t="shared" si="139"/>
        <v>0.50666666666666671</v>
      </c>
      <c r="S974" s="25">
        <f t="shared" si="139"/>
        <v>1.4000000000000001</v>
      </c>
      <c r="T974" s="31"/>
    </row>
    <row r="975" spans="1:20" ht="19.5">
      <c r="A975" s="79">
        <v>28</v>
      </c>
      <c r="B975" s="52" t="s">
        <v>1381</v>
      </c>
      <c r="C975" s="83" t="s">
        <v>185</v>
      </c>
      <c r="D975" s="83"/>
      <c r="E975" s="83" t="s">
        <v>186</v>
      </c>
      <c r="F975" s="83"/>
      <c r="G975" s="81">
        <v>167</v>
      </c>
      <c r="H975" s="24">
        <f t="shared" si="133"/>
        <v>6</v>
      </c>
      <c r="I975" s="24">
        <f t="shared" si="134"/>
        <v>5.7200000000000006</v>
      </c>
      <c r="J975" s="24">
        <f t="shared" si="135"/>
        <v>1.5200000000000002</v>
      </c>
      <c r="K975" s="24">
        <f t="shared" si="136"/>
        <v>4.2</v>
      </c>
      <c r="L975" s="25">
        <f t="shared" si="137"/>
        <v>0.50666666666666671</v>
      </c>
      <c r="M975" s="26">
        <f t="shared" si="137"/>
        <v>1.4000000000000001</v>
      </c>
      <c r="N975" s="25"/>
      <c r="O975" s="25">
        <f t="shared" si="138"/>
        <v>0.50666666666666671</v>
      </c>
      <c r="P975" s="25">
        <f t="shared" si="138"/>
        <v>1.4000000000000001</v>
      </c>
      <c r="Q975" s="25"/>
      <c r="R975" s="25">
        <f t="shared" si="139"/>
        <v>0.50666666666666671</v>
      </c>
      <c r="S975" s="25">
        <f t="shared" si="139"/>
        <v>1.4000000000000001</v>
      </c>
      <c r="T975" s="31"/>
    </row>
    <row r="976" spans="1:20" ht="19.5">
      <c r="A976" s="79">
        <v>29</v>
      </c>
      <c r="B976" s="52" t="s">
        <v>1381</v>
      </c>
      <c r="C976" s="65" t="s">
        <v>1426</v>
      </c>
      <c r="D976" s="65"/>
      <c r="E976" s="65" t="s">
        <v>1427</v>
      </c>
      <c r="F976" s="65"/>
      <c r="G976" s="81">
        <v>197</v>
      </c>
      <c r="H976" s="24">
        <f t="shared" si="133"/>
        <v>7</v>
      </c>
      <c r="I976" s="24">
        <f t="shared" si="134"/>
        <v>6.6733333333333338</v>
      </c>
      <c r="J976" s="24">
        <f t="shared" si="135"/>
        <v>1.7733333333333334</v>
      </c>
      <c r="K976" s="24">
        <f t="shared" si="136"/>
        <v>4.9000000000000004</v>
      </c>
      <c r="L976" s="25">
        <f t="shared" si="137"/>
        <v>0.59111111111111114</v>
      </c>
      <c r="M976" s="26">
        <f t="shared" si="137"/>
        <v>1.6333333333333335</v>
      </c>
      <c r="N976" s="25"/>
      <c r="O976" s="25">
        <f t="shared" si="138"/>
        <v>0.59111111111111114</v>
      </c>
      <c r="P976" s="25">
        <f t="shared" si="138"/>
        <v>1.6333333333333335</v>
      </c>
      <c r="Q976" s="25"/>
      <c r="R976" s="25">
        <f t="shared" si="139"/>
        <v>0.59111111111111114</v>
      </c>
      <c r="S976" s="25">
        <f t="shared" si="139"/>
        <v>1.6333333333333335</v>
      </c>
      <c r="T976" s="31"/>
    </row>
    <row r="977" spans="1:20" ht="19.5">
      <c r="A977" s="79">
        <v>30</v>
      </c>
      <c r="B977" s="52" t="s">
        <v>1381</v>
      </c>
      <c r="C977" s="65" t="s">
        <v>1426</v>
      </c>
      <c r="D977" s="65"/>
      <c r="E977" s="65" t="s">
        <v>1428</v>
      </c>
      <c r="F977" s="65"/>
      <c r="G977" s="81">
        <v>120</v>
      </c>
      <c r="H977" s="24">
        <f t="shared" si="133"/>
        <v>4</v>
      </c>
      <c r="I977" s="24">
        <f t="shared" si="134"/>
        <v>3.8133333333333335</v>
      </c>
      <c r="J977" s="24">
        <f t="shared" si="135"/>
        <v>1.0133333333333334</v>
      </c>
      <c r="K977" s="24">
        <f t="shared" si="136"/>
        <v>2.8000000000000003</v>
      </c>
      <c r="L977" s="25">
        <f t="shared" si="137"/>
        <v>0.33777777777777779</v>
      </c>
      <c r="M977" s="26">
        <f t="shared" si="137"/>
        <v>0.93333333333333346</v>
      </c>
      <c r="N977" s="25"/>
      <c r="O977" s="25">
        <f t="shared" si="138"/>
        <v>0.33777777777777779</v>
      </c>
      <c r="P977" s="25">
        <f t="shared" si="138"/>
        <v>0.93333333333333346</v>
      </c>
      <c r="Q977" s="25"/>
      <c r="R977" s="25">
        <f t="shared" si="139"/>
        <v>0.33777777777777779</v>
      </c>
      <c r="S977" s="25">
        <f t="shared" si="139"/>
        <v>0.93333333333333346</v>
      </c>
      <c r="T977" s="31"/>
    </row>
    <row r="978" spans="1:20" ht="19.5">
      <c r="A978" s="79">
        <v>31</v>
      </c>
      <c r="B978" s="52" t="s">
        <v>1381</v>
      </c>
      <c r="C978" s="80" t="s">
        <v>1429</v>
      </c>
      <c r="D978" s="80"/>
      <c r="E978" s="80" t="s">
        <v>1430</v>
      </c>
      <c r="F978" s="80"/>
      <c r="G978" s="81">
        <v>141</v>
      </c>
      <c r="H978" s="24">
        <f t="shared" si="133"/>
        <v>5</v>
      </c>
      <c r="I978" s="24">
        <f t="shared" si="134"/>
        <v>4.7666666666666666</v>
      </c>
      <c r="J978" s="24">
        <f t="shared" si="135"/>
        <v>1.2666666666666666</v>
      </c>
      <c r="K978" s="24">
        <f t="shared" si="136"/>
        <v>3.5</v>
      </c>
      <c r="L978" s="25">
        <f t="shared" si="137"/>
        <v>0.42222222222222222</v>
      </c>
      <c r="M978" s="26">
        <f t="shared" si="137"/>
        <v>1.1666666666666667</v>
      </c>
      <c r="N978" s="25"/>
      <c r="O978" s="25">
        <f t="shared" si="138"/>
        <v>0.42222222222222222</v>
      </c>
      <c r="P978" s="25">
        <f t="shared" si="138"/>
        <v>1.1666666666666667</v>
      </c>
      <c r="Q978" s="25"/>
      <c r="R978" s="25">
        <f t="shared" si="139"/>
        <v>0.42222222222222222</v>
      </c>
      <c r="S978" s="25">
        <f t="shared" si="139"/>
        <v>1.1666666666666667</v>
      </c>
      <c r="T978" s="31"/>
    </row>
    <row r="979" spans="1:20" ht="19.5">
      <c r="A979" s="79">
        <v>32</v>
      </c>
      <c r="B979" s="52" t="s">
        <v>1381</v>
      </c>
      <c r="C979" s="80" t="s">
        <v>1431</v>
      </c>
      <c r="D979" s="80"/>
      <c r="E979" s="80" t="s">
        <v>1432</v>
      </c>
      <c r="F979" s="80"/>
      <c r="G979" s="81">
        <v>144</v>
      </c>
      <c r="H979" s="24">
        <f t="shared" si="133"/>
        <v>5</v>
      </c>
      <c r="I979" s="24">
        <f t="shared" si="134"/>
        <v>4.7666666666666666</v>
      </c>
      <c r="J979" s="24">
        <f t="shared" si="135"/>
        <v>1.2666666666666666</v>
      </c>
      <c r="K979" s="24">
        <f t="shared" si="136"/>
        <v>3.5</v>
      </c>
      <c r="L979" s="25">
        <f t="shared" si="137"/>
        <v>0.42222222222222222</v>
      </c>
      <c r="M979" s="26">
        <f t="shared" si="137"/>
        <v>1.1666666666666667</v>
      </c>
      <c r="N979" s="25"/>
      <c r="O979" s="25">
        <f t="shared" si="138"/>
        <v>0.42222222222222222</v>
      </c>
      <c r="P979" s="25">
        <f t="shared" si="138"/>
        <v>1.1666666666666667</v>
      </c>
      <c r="Q979" s="25"/>
      <c r="R979" s="25">
        <f t="shared" si="139"/>
        <v>0.42222222222222222</v>
      </c>
      <c r="S979" s="25">
        <f t="shared" si="139"/>
        <v>1.1666666666666667</v>
      </c>
      <c r="T979" s="31"/>
    </row>
    <row r="980" spans="1:20" ht="19.5">
      <c r="A980" s="79">
        <v>33</v>
      </c>
      <c r="B980" s="52" t="s">
        <v>1381</v>
      </c>
      <c r="C980" s="80" t="s">
        <v>1433</v>
      </c>
      <c r="D980" s="80"/>
      <c r="E980" s="80" t="s">
        <v>1434</v>
      </c>
      <c r="F980" s="80"/>
      <c r="G980" s="81">
        <v>81</v>
      </c>
      <c r="H980" s="24">
        <f t="shared" si="133"/>
        <v>3</v>
      </c>
      <c r="I980" s="24">
        <f t="shared" si="134"/>
        <v>2.8600000000000003</v>
      </c>
      <c r="J980" s="24">
        <f t="shared" si="135"/>
        <v>0.76000000000000012</v>
      </c>
      <c r="K980" s="24">
        <f t="shared" si="136"/>
        <v>2.1</v>
      </c>
      <c r="L980" s="25">
        <f t="shared" si="137"/>
        <v>0.25333333333333335</v>
      </c>
      <c r="M980" s="26">
        <f t="shared" si="137"/>
        <v>0.70000000000000007</v>
      </c>
      <c r="N980" s="25"/>
      <c r="O980" s="25">
        <f t="shared" si="138"/>
        <v>0.25333333333333335</v>
      </c>
      <c r="P980" s="25">
        <f t="shared" si="138"/>
        <v>0.70000000000000007</v>
      </c>
      <c r="Q980" s="25"/>
      <c r="R980" s="25">
        <f t="shared" si="139"/>
        <v>0.25333333333333335</v>
      </c>
      <c r="S980" s="25">
        <f t="shared" si="139"/>
        <v>0.70000000000000007</v>
      </c>
      <c r="T980" s="31"/>
    </row>
    <row r="981" spans="1:20" ht="19.5">
      <c r="A981" s="79">
        <v>34</v>
      </c>
      <c r="B981" s="52" t="s">
        <v>1381</v>
      </c>
      <c r="C981" s="80" t="s">
        <v>1435</v>
      </c>
      <c r="D981" s="80"/>
      <c r="E981" s="80" t="s">
        <v>1436</v>
      </c>
      <c r="F981" s="80"/>
      <c r="G981" s="81">
        <v>107</v>
      </c>
      <c r="H981" s="24">
        <f t="shared" si="133"/>
        <v>4</v>
      </c>
      <c r="I981" s="24">
        <f t="shared" si="134"/>
        <v>3.8133333333333335</v>
      </c>
      <c r="J981" s="24">
        <f t="shared" si="135"/>
        <v>1.0133333333333334</v>
      </c>
      <c r="K981" s="24">
        <f t="shared" si="136"/>
        <v>2.8000000000000003</v>
      </c>
      <c r="L981" s="25">
        <f t="shared" si="137"/>
        <v>0.33777777777777779</v>
      </c>
      <c r="M981" s="26">
        <f t="shared" si="137"/>
        <v>0.93333333333333346</v>
      </c>
      <c r="N981" s="25"/>
      <c r="O981" s="25">
        <f t="shared" si="138"/>
        <v>0.33777777777777779</v>
      </c>
      <c r="P981" s="25">
        <f t="shared" si="138"/>
        <v>0.93333333333333346</v>
      </c>
      <c r="Q981" s="25"/>
      <c r="R981" s="25">
        <f t="shared" si="139"/>
        <v>0.33777777777777779</v>
      </c>
      <c r="S981" s="25">
        <f t="shared" si="139"/>
        <v>0.93333333333333346</v>
      </c>
      <c r="T981" s="31"/>
    </row>
    <row r="982" spans="1:20" ht="19.5">
      <c r="A982" s="79">
        <v>35</v>
      </c>
      <c r="B982" s="52" t="s">
        <v>1381</v>
      </c>
      <c r="C982" s="80" t="s">
        <v>1435</v>
      </c>
      <c r="D982" s="80"/>
      <c r="E982" s="80" t="s">
        <v>1437</v>
      </c>
      <c r="F982" s="80"/>
      <c r="G982" s="81">
        <v>107</v>
      </c>
      <c r="H982" s="24">
        <f t="shared" si="133"/>
        <v>4</v>
      </c>
      <c r="I982" s="24">
        <f t="shared" si="134"/>
        <v>3.8133333333333335</v>
      </c>
      <c r="J982" s="24">
        <f t="shared" si="135"/>
        <v>1.0133333333333334</v>
      </c>
      <c r="K982" s="24">
        <f t="shared" si="136"/>
        <v>2.8000000000000003</v>
      </c>
      <c r="L982" s="25">
        <f t="shared" si="137"/>
        <v>0.33777777777777779</v>
      </c>
      <c r="M982" s="26">
        <f t="shared" si="137"/>
        <v>0.93333333333333346</v>
      </c>
      <c r="N982" s="25"/>
      <c r="O982" s="25">
        <f t="shared" si="138"/>
        <v>0.33777777777777779</v>
      </c>
      <c r="P982" s="25">
        <f t="shared" si="138"/>
        <v>0.93333333333333346</v>
      </c>
      <c r="Q982" s="25"/>
      <c r="R982" s="25">
        <f t="shared" si="139"/>
        <v>0.33777777777777779</v>
      </c>
      <c r="S982" s="25">
        <f t="shared" si="139"/>
        <v>0.93333333333333346</v>
      </c>
      <c r="T982" s="31"/>
    </row>
    <row r="983" spans="1:20" ht="19.5">
      <c r="A983" s="79">
        <v>36</v>
      </c>
      <c r="B983" s="52" t="s">
        <v>1381</v>
      </c>
      <c r="C983" s="80" t="s">
        <v>1438</v>
      </c>
      <c r="D983" s="80"/>
      <c r="E983" s="80" t="s">
        <v>1439</v>
      </c>
      <c r="F983" s="80"/>
      <c r="G983" s="81">
        <v>132</v>
      </c>
      <c r="H983" s="24">
        <f t="shared" si="133"/>
        <v>5</v>
      </c>
      <c r="I983" s="24">
        <f t="shared" si="134"/>
        <v>4.7666666666666666</v>
      </c>
      <c r="J983" s="24">
        <f t="shared" si="135"/>
        <v>1.2666666666666666</v>
      </c>
      <c r="K983" s="24">
        <f t="shared" si="136"/>
        <v>3.5</v>
      </c>
      <c r="L983" s="25">
        <f t="shared" si="137"/>
        <v>0.42222222222222222</v>
      </c>
      <c r="M983" s="26">
        <f t="shared" si="137"/>
        <v>1.1666666666666667</v>
      </c>
      <c r="N983" s="25"/>
      <c r="O983" s="25">
        <f t="shared" si="138"/>
        <v>0.42222222222222222</v>
      </c>
      <c r="P983" s="25">
        <f t="shared" si="138"/>
        <v>1.1666666666666667</v>
      </c>
      <c r="Q983" s="25"/>
      <c r="R983" s="25">
        <f t="shared" si="139"/>
        <v>0.42222222222222222</v>
      </c>
      <c r="S983" s="25">
        <f t="shared" si="139"/>
        <v>1.1666666666666667</v>
      </c>
      <c r="T983" s="31"/>
    </row>
    <row r="984" spans="1:20" ht="19.5">
      <c r="A984" s="79">
        <v>37</v>
      </c>
      <c r="B984" s="52" t="s">
        <v>1381</v>
      </c>
      <c r="C984" s="80" t="s">
        <v>1438</v>
      </c>
      <c r="D984" s="80"/>
      <c r="E984" s="80" t="s">
        <v>1440</v>
      </c>
      <c r="F984" s="80"/>
      <c r="G984" s="81">
        <v>155</v>
      </c>
      <c r="H984" s="24">
        <f t="shared" si="133"/>
        <v>6</v>
      </c>
      <c r="I984" s="24">
        <f t="shared" si="134"/>
        <v>5.7200000000000006</v>
      </c>
      <c r="J984" s="24">
        <f t="shared" si="135"/>
        <v>1.5200000000000002</v>
      </c>
      <c r="K984" s="24">
        <f t="shared" si="136"/>
        <v>4.2</v>
      </c>
      <c r="L984" s="25">
        <f t="shared" si="137"/>
        <v>0.50666666666666671</v>
      </c>
      <c r="M984" s="26">
        <f t="shared" si="137"/>
        <v>1.4000000000000001</v>
      </c>
      <c r="N984" s="25"/>
      <c r="O984" s="25">
        <f t="shared" si="138"/>
        <v>0.50666666666666671</v>
      </c>
      <c r="P984" s="25">
        <f t="shared" si="138"/>
        <v>1.4000000000000001</v>
      </c>
      <c r="Q984" s="25"/>
      <c r="R984" s="25">
        <f t="shared" si="139"/>
        <v>0.50666666666666671</v>
      </c>
      <c r="S984" s="25">
        <f t="shared" si="139"/>
        <v>1.4000000000000001</v>
      </c>
      <c r="T984" s="31"/>
    </row>
    <row r="985" spans="1:20" ht="19.5">
      <c r="A985" s="79">
        <v>38</v>
      </c>
      <c r="B985" s="52" t="s">
        <v>1381</v>
      </c>
      <c r="C985" s="80" t="s">
        <v>1441</v>
      </c>
      <c r="D985" s="80"/>
      <c r="E985" s="80" t="s">
        <v>343</v>
      </c>
      <c r="F985" s="80"/>
      <c r="G985" s="81">
        <v>163</v>
      </c>
      <c r="H985" s="24">
        <f t="shared" si="133"/>
        <v>6</v>
      </c>
      <c r="I985" s="24">
        <f t="shared" si="134"/>
        <v>5.7200000000000006</v>
      </c>
      <c r="J985" s="24">
        <f t="shared" si="135"/>
        <v>1.5200000000000002</v>
      </c>
      <c r="K985" s="24">
        <f t="shared" si="136"/>
        <v>4.2</v>
      </c>
      <c r="L985" s="25">
        <f t="shared" si="137"/>
        <v>0.50666666666666671</v>
      </c>
      <c r="M985" s="26">
        <f t="shared" si="137"/>
        <v>1.4000000000000001</v>
      </c>
      <c r="N985" s="25"/>
      <c r="O985" s="25">
        <f t="shared" si="138"/>
        <v>0.50666666666666671</v>
      </c>
      <c r="P985" s="25">
        <f t="shared" si="138"/>
        <v>1.4000000000000001</v>
      </c>
      <c r="Q985" s="25"/>
      <c r="R985" s="25">
        <f t="shared" si="139"/>
        <v>0.50666666666666671</v>
      </c>
      <c r="S985" s="25">
        <f t="shared" si="139"/>
        <v>1.4000000000000001</v>
      </c>
      <c r="T985" s="31"/>
    </row>
    <row r="986" spans="1:20" ht="19.5">
      <c r="A986" s="79">
        <v>39</v>
      </c>
      <c r="B986" s="52" t="s">
        <v>1381</v>
      </c>
      <c r="C986" s="80" t="s">
        <v>1441</v>
      </c>
      <c r="D986" s="80"/>
      <c r="E986" s="80" t="s">
        <v>1442</v>
      </c>
      <c r="F986" s="80"/>
      <c r="G986" s="81">
        <v>97</v>
      </c>
      <c r="H986" s="24">
        <f t="shared" si="133"/>
        <v>3</v>
      </c>
      <c r="I986" s="24">
        <f t="shared" si="134"/>
        <v>2.8600000000000003</v>
      </c>
      <c r="J986" s="24">
        <f t="shared" si="135"/>
        <v>0.76000000000000012</v>
      </c>
      <c r="K986" s="24">
        <f t="shared" si="136"/>
        <v>2.1</v>
      </c>
      <c r="L986" s="25">
        <f t="shared" si="137"/>
        <v>0.25333333333333335</v>
      </c>
      <c r="M986" s="26">
        <f t="shared" si="137"/>
        <v>0.70000000000000007</v>
      </c>
      <c r="N986" s="25"/>
      <c r="O986" s="25">
        <f t="shared" si="138"/>
        <v>0.25333333333333335</v>
      </c>
      <c r="P986" s="25">
        <f t="shared" si="138"/>
        <v>0.70000000000000007</v>
      </c>
      <c r="Q986" s="25"/>
      <c r="R986" s="25">
        <f t="shared" si="139"/>
        <v>0.25333333333333335</v>
      </c>
      <c r="S986" s="25">
        <f t="shared" si="139"/>
        <v>0.70000000000000007</v>
      </c>
      <c r="T986" s="31"/>
    </row>
    <row r="987" spans="1:20" ht="19.5">
      <c r="A987" s="79">
        <v>40</v>
      </c>
      <c r="B987" s="52" t="s">
        <v>1381</v>
      </c>
      <c r="C987" s="80" t="s">
        <v>1443</v>
      </c>
      <c r="D987" s="80"/>
      <c r="E987" s="80" t="s">
        <v>1444</v>
      </c>
      <c r="F987" s="80"/>
      <c r="G987" s="81">
        <v>217</v>
      </c>
      <c r="H987" s="24">
        <f t="shared" si="133"/>
        <v>8</v>
      </c>
      <c r="I987" s="24">
        <f t="shared" si="134"/>
        <v>7.6266666666666669</v>
      </c>
      <c r="J987" s="24">
        <f t="shared" si="135"/>
        <v>2.0266666666666668</v>
      </c>
      <c r="K987" s="24">
        <f t="shared" si="136"/>
        <v>5.6000000000000005</v>
      </c>
      <c r="L987" s="25">
        <f t="shared" si="137"/>
        <v>0.67555555555555558</v>
      </c>
      <c r="M987" s="26">
        <f t="shared" si="137"/>
        <v>1.8666666666666669</v>
      </c>
      <c r="N987" s="25"/>
      <c r="O987" s="25">
        <f t="shared" si="138"/>
        <v>0.67555555555555558</v>
      </c>
      <c r="P987" s="25">
        <f t="shared" si="138"/>
        <v>1.8666666666666669</v>
      </c>
      <c r="Q987" s="25"/>
      <c r="R987" s="25">
        <f t="shared" si="139"/>
        <v>0.67555555555555558</v>
      </c>
      <c r="S987" s="25">
        <f t="shared" si="139"/>
        <v>1.8666666666666669</v>
      </c>
      <c r="T987" s="31"/>
    </row>
    <row r="988" spans="1:20" ht="19.5">
      <c r="A988" s="79">
        <v>41</v>
      </c>
      <c r="B988" s="52" t="s">
        <v>1381</v>
      </c>
      <c r="C988" s="80" t="s">
        <v>1443</v>
      </c>
      <c r="D988" s="80"/>
      <c r="E988" s="80" t="s">
        <v>1445</v>
      </c>
      <c r="F988" s="80"/>
      <c r="G988" s="81">
        <v>200</v>
      </c>
      <c r="H988" s="24">
        <f t="shared" si="133"/>
        <v>7</v>
      </c>
      <c r="I988" s="24">
        <f t="shared" si="134"/>
        <v>6.6733333333333338</v>
      </c>
      <c r="J988" s="24">
        <f t="shared" si="135"/>
        <v>1.7733333333333334</v>
      </c>
      <c r="K988" s="24">
        <f t="shared" si="136"/>
        <v>4.9000000000000004</v>
      </c>
      <c r="L988" s="25">
        <f t="shared" si="137"/>
        <v>0.59111111111111114</v>
      </c>
      <c r="M988" s="26">
        <f t="shared" si="137"/>
        <v>1.6333333333333335</v>
      </c>
      <c r="N988" s="25"/>
      <c r="O988" s="25">
        <f t="shared" si="138"/>
        <v>0.59111111111111114</v>
      </c>
      <c r="P988" s="25">
        <f t="shared" si="138"/>
        <v>1.6333333333333335</v>
      </c>
      <c r="Q988" s="25"/>
      <c r="R988" s="25">
        <f t="shared" si="139"/>
        <v>0.59111111111111114</v>
      </c>
      <c r="S988" s="25">
        <f t="shared" si="139"/>
        <v>1.6333333333333335</v>
      </c>
      <c r="T988" s="31"/>
    </row>
    <row r="989" spans="1:20" ht="19.5">
      <c r="A989" s="79">
        <v>42</v>
      </c>
      <c r="B989" s="52" t="s">
        <v>1381</v>
      </c>
      <c r="C989" s="65" t="s">
        <v>1446</v>
      </c>
      <c r="D989" s="65"/>
      <c r="E989" s="80" t="s">
        <v>1447</v>
      </c>
      <c r="F989" s="80"/>
      <c r="G989" s="81">
        <v>149</v>
      </c>
      <c r="H989" s="24">
        <f t="shared" si="133"/>
        <v>5</v>
      </c>
      <c r="I989" s="24">
        <f t="shared" si="134"/>
        <v>4.7666666666666666</v>
      </c>
      <c r="J989" s="24">
        <f t="shared" si="135"/>
        <v>1.2666666666666666</v>
      </c>
      <c r="K989" s="24">
        <f t="shared" si="136"/>
        <v>3.5</v>
      </c>
      <c r="L989" s="25">
        <f t="shared" si="137"/>
        <v>0.42222222222222222</v>
      </c>
      <c r="M989" s="26">
        <f t="shared" si="137"/>
        <v>1.1666666666666667</v>
      </c>
      <c r="N989" s="25"/>
      <c r="O989" s="25">
        <f t="shared" si="138"/>
        <v>0.42222222222222222</v>
      </c>
      <c r="P989" s="25">
        <f t="shared" si="138"/>
        <v>1.1666666666666667</v>
      </c>
      <c r="Q989" s="25"/>
      <c r="R989" s="25">
        <f t="shared" si="139"/>
        <v>0.42222222222222222</v>
      </c>
      <c r="S989" s="25">
        <f t="shared" si="139"/>
        <v>1.1666666666666667</v>
      </c>
      <c r="T989" s="31"/>
    </row>
    <row r="990" spans="1:20" ht="19.5">
      <c r="A990" s="79">
        <v>43</v>
      </c>
      <c r="B990" s="52" t="s">
        <v>1381</v>
      </c>
      <c r="C990" s="80" t="s">
        <v>1448</v>
      </c>
      <c r="D990" s="80"/>
      <c r="E990" s="80" t="s">
        <v>1449</v>
      </c>
      <c r="F990" s="80"/>
      <c r="G990" s="81">
        <v>233</v>
      </c>
      <c r="H990" s="24">
        <f t="shared" si="133"/>
        <v>8</v>
      </c>
      <c r="I990" s="24">
        <f t="shared" si="134"/>
        <v>7.6266666666666669</v>
      </c>
      <c r="J990" s="24">
        <f t="shared" si="135"/>
        <v>2.0266666666666668</v>
      </c>
      <c r="K990" s="24">
        <f t="shared" si="136"/>
        <v>5.6000000000000005</v>
      </c>
      <c r="L990" s="25">
        <f t="shared" si="137"/>
        <v>0.67555555555555558</v>
      </c>
      <c r="M990" s="26">
        <f t="shared" si="137"/>
        <v>1.8666666666666669</v>
      </c>
      <c r="N990" s="25"/>
      <c r="O990" s="25">
        <f t="shared" si="138"/>
        <v>0.67555555555555558</v>
      </c>
      <c r="P990" s="25">
        <f t="shared" si="138"/>
        <v>1.8666666666666669</v>
      </c>
      <c r="Q990" s="25"/>
      <c r="R990" s="25">
        <f t="shared" si="139"/>
        <v>0.67555555555555558</v>
      </c>
      <c r="S990" s="25">
        <f t="shared" si="139"/>
        <v>1.8666666666666669</v>
      </c>
      <c r="T990" s="31"/>
    </row>
    <row r="991" spans="1:20" ht="19.5">
      <c r="A991" s="79">
        <v>44</v>
      </c>
      <c r="B991" s="52" t="s">
        <v>1381</v>
      </c>
      <c r="C991" s="65" t="s">
        <v>1450</v>
      </c>
      <c r="D991" s="65"/>
      <c r="E991" s="65" t="s">
        <v>1451</v>
      </c>
      <c r="F991" s="65"/>
      <c r="G991" s="81">
        <v>424</v>
      </c>
      <c r="H991" s="24">
        <f t="shared" si="133"/>
        <v>15</v>
      </c>
      <c r="I991" s="24">
        <f t="shared" si="134"/>
        <v>14.3</v>
      </c>
      <c r="J991" s="24">
        <f t="shared" si="135"/>
        <v>3.8000000000000003</v>
      </c>
      <c r="K991" s="24">
        <f t="shared" si="136"/>
        <v>10.5</v>
      </c>
      <c r="L991" s="25">
        <f t="shared" si="137"/>
        <v>1.2666666666666668</v>
      </c>
      <c r="M991" s="26">
        <f t="shared" si="137"/>
        <v>3.5</v>
      </c>
      <c r="N991" s="25"/>
      <c r="O991" s="25">
        <f t="shared" si="138"/>
        <v>1.2666666666666668</v>
      </c>
      <c r="P991" s="25">
        <f t="shared" si="138"/>
        <v>3.5</v>
      </c>
      <c r="Q991" s="25"/>
      <c r="R991" s="25">
        <f t="shared" si="139"/>
        <v>1.2666666666666668</v>
      </c>
      <c r="S991" s="25">
        <f t="shared" si="139"/>
        <v>3.5</v>
      </c>
      <c r="T991" s="31"/>
    </row>
    <row r="992" spans="1:20" ht="19.5">
      <c r="A992" s="79">
        <v>45</v>
      </c>
      <c r="B992" s="52" t="s">
        <v>1381</v>
      </c>
      <c r="C992" s="65" t="s">
        <v>1450</v>
      </c>
      <c r="D992" s="65"/>
      <c r="E992" s="65" t="s">
        <v>1452</v>
      </c>
      <c r="F992" s="65"/>
      <c r="G992" s="81">
        <v>110</v>
      </c>
      <c r="H992" s="24">
        <f t="shared" si="133"/>
        <v>4</v>
      </c>
      <c r="I992" s="24">
        <f t="shared" si="134"/>
        <v>3.8133333333333335</v>
      </c>
      <c r="J992" s="24">
        <f t="shared" si="135"/>
        <v>1.0133333333333334</v>
      </c>
      <c r="K992" s="24">
        <f t="shared" si="136"/>
        <v>2.8000000000000003</v>
      </c>
      <c r="L992" s="25">
        <f t="shared" si="137"/>
        <v>0.33777777777777779</v>
      </c>
      <c r="M992" s="26">
        <f t="shared" si="137"/>
        <v>0.93333333333333346</v>
      </c>
      <c r="N992" s="25"/>
      <c r="O992" s="25">
        <f t="shared" si="138"/>
        <v>0.33777777777777779</v>
      </c>
      <c r="P992" s="25">
        <f t="shared" si="138"/>
        <v>0.93333333333333346</v>
      </c>
      <c r="Q992" s="25"/>
      <c r="R992" s="25">
        <f t="shared" si="139"/>
        <v>0.33777777777777779</v>
      </c>
      <c r="S992" s="25">
        <f t="shared" si="139"/>
        <v>0.93333333333333346</v>
      </c>
      <c r="T992" s="31"/>
    </row>
    <row r="993" spans="1:20" ht="19.5">
      <c r="A993" s="79">
        <v>46</v>
      </c>
      <c r="B993" s="52" t="s">
        <v>1381</v>
      </c>
      <c r="C993" s="65" t="s">
        <v>1453</v>
      </c>
      <c r="D993" s="65"/>
      <c r="E993" s="65" t="s">
        <v>1454</v>
      </c>
      <c r="F993" s="65"/>
      <c r="G993" s="81">
        <v>230</v>
      </c>
      <c r="H993" s="24">
        <f t="shared" si="133"/>
        <v>8</v>
      </c>
      <c r="I993" s="24">
        <f t="shared" si="134"/>
        <v>7.6266666666666669</v>
      </c>
      <c r="J993" s="24">
        <f t="shared" si="135"/>
        <v>2.0266666666666668</v>
      </c>
      <c r="K993" s="24">
        <f t="shared" si="136"/>
        <v>5.6000000000000005</v>
      </c>
      <c r="L993" s="25">
        <f t="shared" si="137"/>
        <v>0.67555555555555558</v>
      </c>
      <c r="M993" s="26">
        <f t="shared" si="137"/>
        <v>1.8666666666666669</v>
      </c>
      <c r="N993" s="25"/>
      <c r="O993" s="25">
        <f t="shared" si="138"/>
        <v>0.67555555555555558</v>
      </c>
      <c r="P993" s="25">
        <f t="shared" si="138"/>
        <v>1.8666666666666669</v>
      </c>
      <c r="Q993" s="25"/>
      <c r="R993" s="25">
        <f t="shared" si="139"/>
        <v>0.67555555555555558</v>
      </c>
      <c r="S993" s="25">
        <f t="shared" si="139"/>
        <v>1.8666666666666669</v>
      </c>
      <c r="T993" s="31"/>
    </row>
    <row r="994" spans="1:20" ht="19.5">
      <c r="A994" s="79">
        <v>47</v>
      </c>
      <c r="B994" s="52" t="s">
        <v>1381</v>
      </c>
      <c r="C994" s="65" t="s">
        <v>492</v>
      </c>
      <c r="D994" s="65"/>
      <c r="E994" s="65" t="s">
        <v>1455</v>
      </c>
      <c r="F994" s="65"/>
      <c r="G994" s="81">
        <v>92</v>
      </c>
      <c r="H994" s="24">
        <f t="shared" si="133"/>
        <v>3</v>
      </c>
      <c r="I994" s="24">
        <f t="shared" si="134"/>
        <v>2.8600000000000003</v>
      </c>
      <c r="J994" s="24">
        <f t="shared" si="135"/>
        <v>0.76000000000000012</v>
      </c>
      <c r="K994" s="24">
        <f t="shared" si="136"/>
        <v>2.1</v>
      </c>
      <c r="L994" s="25">
        <f t="shared" si="137"/>
        <v>0.25333333333333335</v>
      </c>
      <c r="M994" s="26">
        <f t="shared" si="137"/>
        <v>0.70000000000000007</v>
      </c>
      <c r="N994" s="25"/>
      <c r="O994" s="25">
        <f t="shared" si="138"/>
        <v>0.25333333333333335</v>
      </c>
      <c r="P994" s="25">
        <f t="shared" si="138"/>
        <v>0.70000000000000007</v>
      </c>
      <c r="Q994" s="25"/>
      <c r="R994" s="25">
        <f t="shared" si="139"/>
        <v>0.25333333333333335</v>
      </c>
      <c r="S994" s="25">
        <f t="shared" si="139"/>
        <v>0.70000000000000007</v>
      </c>
      <c r="T994" s="31"/>
    </row>
    <row r="995" spans="1:20" ht="19.5">
      <c r="A995" s="79">
        <v>48</v>
      </c>
      <c r="B995" s="52" t="s">
        <v>1381</v>
      </c>
      <c r="C995" s="65" t="s">
        <v>1456</v>
      </c>
      <c r="D995" s="65"/>
      <c r="E995" s="65" t="s">
        <v>1457</v>
      </c>
      <c r="F995" s="65"/>
      <c r="G995" s="81">
        <v>121</v>
      </c>
      <c r="H995" s="24">
        <f t="shared" si="133"/>
        <v>4</v>
      </c>
      <c r="I995" s="24">
        <f t="shared" si="134"/>
        <v>3.8133333333333335</v>
      </c>
      <c r="J995" s="24">
        <f t="shared" si="135"/>
        <v>1.0133333333333334</v>
      </c>
      <c r="K995" s="24">
        <f t="shared" si="136"/>
        <v>2.8000000000000003</v>
      </c>
      <c r="L995" s="25">
        <f t="shared" si="137"/>
        <v>0.33777777777777779</v>
      </c>
      <c r="M995" s="26">
        <f t="shared" si="137"/>
        <v>0.93333333333333346</v>
      </c>
      <c r="N995" s="25"/>
      <c r="O995" s="25">
        <f t="shared" si="138"/>
        <v>0.33777777777777779</v>
      </c>
      <c r="P995" s="25">
        <f t="shared" si="138"/>
        <v>0.93333333333333346</v>
      </c>
      <c r="Q995" s="25"/>
      <c r="R995" s="25">
        <f t="shared" si="139"/>
        <v>0.33777777777777779</v>
      </c>
      <c r="S995" s="25">
        <f t="shared" si="139"/>
        <v>0.93333333333333346</v>
      </c>
      <c r="T995" s="31"/>
    </row>
    <row r="996" spans="1:20" ht="19.5">
      <c r="A996" s="79">
        <v>49</v>
      </c>
      <c r="B996" s="52" t="s">
        <v>1381</v>
      </c>
      <c r="C996" s="65" t="s">
        <v>1456</v>
      </c>
      <c r="D996" s="65"/>
      <c r="E996" s="65" t="s">
        <v>1458</v>
      </c>
      <c r="F996" s="65"/>
      <c r="G996" s="81">
        <v>110</v>
      </c>
      <c r="H996" s="24">
        <f t="shared" si="133"/>
        <v>4</v>
      </c>
      <c r="I996" s="24">
        <f t="shared" si="134"/>
        <v>3.8133333333333335</v>
      </c>
      <c r="J996" s="24">
        <f t="shared" si="135"/>
        <v>1.0133333333333334</v>
      </c>
      <c r="K996" s="24">
        <f t="shared" si="136"/>
        <v>2.8000000000000003</v>
      </c>
      <c r="L996" s="25">
        <f t="shared" si="137"/>
        <v>0.33777777777777779</v>
      </c>
      <c r="M996" s="26">
        <f t="shared" si="137"/>
        <v>0.93333333333333346</v>
      </c>
      <c r="N996" s="25"/>
      <c r="O996" s="25">
        <f t="shared" si="138"/>
        <v>0.33777777777777779</v>
      </c>
      <c r="P996" s="25">
        <f t="shared" si="138"/>
        <v>0.93333333333333346</v>
      </c>
      <c r="Q996" s="25"/>
      <c r="R996" s="25">
        <f t="shared" si="139"/>
        <v>0.33777777777777779</v>
      </c>
      <c r="S996" s="25">
        <f t="shared" si="139"/>
        <v>0.93333333333333346</v>
      </c>
      <c r="T996" s="31"/>
    </row>
    <row r="997" spans="1:20" ht="37.5">
      <c r="A997" s="79">
        <v>50</v>
      </c>
      <c r="B997" s="52" t="s">
        <v>1381</v>
      </c>
      <c r="C997" s="65" t="s">
        <v>1459</v>
      </c>
      <c r="D997" s="65"/>
      <c r="E997" s="65" t="s">
        <v>1460</v>
      </c>
      <c r="F997" s="65"/>
      <c r="G997" s="81">
        <v>128</v>
      </c>
      <c r="H997" s="24">
        <f t="shared" si="133"/>
        <v>5</v>
      </c>
      <c r="I997" s="24">
        <f t="shared" si="134"/>
        <v>4.7666666666666666</v>
      </c>
      <c r="J997" s="24">
        <f t="shared" si="135"/>
        <v>1.2666666666666666</v>
      </c>
      <c r="K997" s="24">
        <f t="shared" si="136"/>
        <v>3.5</v>
      </c>
      <c r="L997" s="25">
        <f t="shared" si="137"/>
        <v>0.42222222222222222</v>
      </c>
      <c r="M997" s="26">
        <f t="shared" si="137"/>
        <v>1.1666666666666667</v>
      </c>
      <c r="N997" s="25"/>
      <c r="O997" s="25">
        <f t="shared" si="138"/>
        <v>0.42222222222222222</v>
      </c>
      <c r="P997" s="25">
        <f t="shared" si="138"/>
        <v>1.1666666666666667</v>
      </c>
      <c r="Q997" s="25"/>
      <c r="R997" s="25">
        <f t="shared" si="139"/>
        <v>0.42222222222222222</v>
      </c>
      <c r="S997" s="25">
        <f t="shared" si="139"/>
        <v>1.1666666666666667</v>
      </c>
      <c r="T997" s="31"/>
    </row>
    <row r="998" spans="1:20" ht="19.5">
      <c r="A998" s="79">
        <v>51</v>
      </c>
      <c r="B998" s="52" t="s">
        <v>1381</v>
      </c>
      <c r="C998" s="65" t="s">
        <v>1461</v>
      </c>
      <c r="D998" s="65"/>
      <c r="E998" s="65" t="s">
        <v>1462</v>
      </c>
      <c r="F998" s="65"/>
      <c r="G998" s="81">
        <v>124</v>
      </c>
      <c r="H998" s="24">
        <f t="shared" si="133"/>
        <v>4</v>
      </c>
      <c r="I998" s="24">
        <f t="shared" si="134"/>
        <v>3.8133333333333335</v>
      </c>
      <c r="J998" s="24">
        <f t="shared" si="135"/>
        <v>1.0133333333333334</v>
      </c>
      <c r="K998" s="24">
        <f t="shared" si="136"/>
        <v>2.8000000000000003</v>
      </c>
      <c r="L998" s="25">
        <f t="shared" si="137"/>
        <v>0.33777777777777779</v>
      </c>
      <c r="M998" s="26">
        <f t="shared" si="137"/>
        <v>0.93333333333333346</v>
      </c>
      <c r="N998" s="25"/>
      <c r="O998" s="25">
        <f t="shared" si="138"/>
        <v>0.33777777777777779</v>
      </c>
      <c r="P998" s="25">
        <f t="shared" si="138"/>
        <v>0.93333333333333346</v>
      </c>
      <c r="Q998" s="25"/>
      <c r="R998" s="25">
        <f t="shared" si="139"/>
        <v>0.33777777777777779</v>
      </c>
      <c r="S998" s="25">
        <f t="shared" si="139"/>
        <v>0.93333333333333346</v>
      </c>
      <c r="T998" s="31"/>
    </row>
    <row r="999" spans="1:20" ht="19.5">
      <c r="A999" s="79">
        <v>52</v>
      </c>
      <c r="B999" s="52" t="s">
        <v>1381</v>
      </c>
      <c r="C999" s="65" t="s">
        <v>1446</v>
      </c>
      <c r="D999" s="65"/>
      <c r="E999" s="65" t="s">
        <v>1463</v>
      </c>
      <c r="F999" s="65"/>
      <c r="G999" s="81">
        <v>123</v>
      </c>
      <c r="H999" s="24">
        <f t="shared" si="133"/>
        <v>4</v>
      </c>
      <c r="I999" s="24">
        <f t="shared" si="134"/>
        <v>3.8133333333333335</v>
      </c>
      <c r="J999" s="24">
        <f t="shared" si="135"/>
        <v>1.0133333333333334</v>
      </c>
      <c r="K999" s="24">
        <f t="shared" si="136"/>
        <v>2.8000000000000003</v>
      </c>
      <c r="L999" s="25">
        <f t="shared" si="137"/>
        <v>0.33777777777777779</v>
      </c>
      <c r="M999" s="26">
        <f t="shared" si="137"/>
        <v>0.93333333333333346</v>
      </c>
      <c r="N999" s="25"/>
      <c r="O999" s="25">
        <f t="shared" si="138"/>
        <v>0.33777777777777779</v>
      </c>
      <c r="P999" s="25">
        <f t="shared" si="138"/>
        <v>0.93333333333333346</v>
      </c>
      <c r="Q999" s="25"/>
      <c r="R999" s="25">
        <f t="shared" si="139"/>
        <v>0.33777777777777779</v>
      </c>
      <c r="S999" s="25">
        <f t="shared" si="139"/>
        <v>0.93333333333333346</v>
      </c>
      <c r="T999" s="31"/>
    </row>
    <row r="1000" spans="1:20" ht="19.5">
      <c r="A1000" s="79">
        <v>53</v>
      </c>
      <c r="B1000" s="52" t="s">
        <v>1381</v>
      </c>
      <c r="C1000" s="80" t="s">
        <v>1464</v>
      </c>
      <c r="D1000" s="80"/>
      <c r="E1000" s="80" t="s">
        <v>1465</v>
      </c>
      <c r="F1000" s="80"/>
      <c r="G1000" s="81">
        <v>225</v>
      </c>
      <c r="H1000" s="24">
        <f t="shared" si="133"/>
        <v>8</v>
      </c>
      <c r="I1000" s="24">
        <f t="shared" si="134"/>
        <v>7.6266666666666669</v>
      </c>
      <c r="J1000" s="24">
        <f t="shared" si="135"/>
        <v>2.0266666666666668</v>
      </c>
      <c r="K1000" s="24">
        <f t="shared" si="136"/>
        <v>5.6000000000000005</v>
      </c>
      <c r="L1000" s="25">
        <f t="shared" si="137"/>
        <v>0.67555555555555558</v>
      </c>
      <c r="M1000" s="26">
        <f t="shared" si="137"/>
        <v>1.8666666666666669</v>
      </c>
      <c r="N1000" s="25"/>
      <c r="O1000" s="25">
        <f t="shared" si="138"/>
        <v>0.67555555555555558</v>
      </c>
      <c r="P1000" s="25">
        <f t="shared" si="138"/>
        <v>1.8666666666666669</v>
      </c>
      <c r="Q1000" s="25"/>
      <c r="R1000" s="25">
        <f t="shared" si="139"/>
        <v>0.67555555555555558</v>
      </c>
      <c r="S1000" s="25">
        <f t="shared" si="139"/>
        <v>1.8666666666666669</v>
      </c>
      <c r="T1000" s="31"/>
    </row>
    <row r="1001" spans="1:20" ht="19.5">
      <c r="A1001" s="79">
        <v>54</v>
      </c>
      <c r="B1001" s="52" t="s">
        <v>1381</v>
      </c>
      <c r="C1001" s="80" t="s">
        <v>1466</v>
      </c>
      <c r="D1001" s="80"/>
      <c r="E1001" s="80" t="s">
        <v>1467</v>
      </c>
      <c r="F1001" s="80"/>
      <c r="G1001" s="81">
        <v>217</v>
      </c>
      <c r="H1001" s="24">
        <f t="shared" si="133"/>
        <v>8</v>
      </c>
      <c r="I1001" s="24">
        <f t="shared" si="134"/>
        <v>7.6266666666666669</v>
      </c>
      <c r="J1001" s="24">
        <f t="shared" si="135"/>
        <v>2.0266666666666668</v>
      </c>
      <c r="K1001" s="24">
        <f t="shared" si="136"/>
        <v>5.6000000000000005</v>
      </c>
      <c r="L1001" s="25">
        <f t="shared" si="137"/>
        <v>0.67555555555555558</v>
      </c>
      <c r="M1001" s="26">
        <f t="shared" si="137"/>
        <v>1.8666666666666669</v>
      </c>
      <c r="N1001" s="25"/>
      <c r="O1001" s="25">
        <f t="shared" si="138"/>
        <v>0.67555555555555558</v>
      </c>
      <c r="P1001" s="25">
        <f t="shared" si="138"/>
        <v>1.8666666666666669</v>
      </c>
      <c r="Q1001" s="25"/>
      <c r="R1001" s="25">
        <f t="shared" si="139"/>
        <v>0.67555555555555558</v>
      </c>
      <c r="S1001" s="25">
        <f t="shared" si="139"/>
        <v>1.8666666666666669</v>
      </c>
      <c r="T1001" s="31"/>
    </row>
    <row r="1002" spans="1:20" ht="19.5">
      <c r="A1002" s="79">
        <v>55</v>
      </c>
      <c r="B1002" s="52" t="s">
        <v>1381</v>
      </c>
      <c r="C1002" s="80" t="s">
        <v>1468</v>
      </c>
      <c r="D1002" s="80"/>
      <c r="E1002" s="80" t="s">
        <v>1469</v>
      </c>
      <c r="F1002" s="80"/>
      <c r="G1002" s="81">
        <v>319</v>
      </c>
      <c r="H1002" s="24">
        <f t="shared" si="133"/>
        <v>11</v>
      </c>
      <c r="I1002" s="24">
        <f t="shared" si="134"/>
        <v>10.486666666666666</v>
      </c>
      <c r="J1002" s="24">
        <f t="shared" si="135"/>
        <v>2.7866666666666666</v>
      </c>
      <c r="K1002" s="24">
        <f t="shared" si="136"/>
        <v>7.7</v>
      </c>
      <c r="L1002" s="25">
        <f t="shared" si="137"/>
        <v>0.92888888888888888</v>
      </c>
      <c r="M1002" s="26">
        <f t="shared" si="137"/>
        <v>2.5666666666666669</v>
      </c>
      <c r="N1002" s="25"/>
      <c r="O1002" s="25">
        <f t="shared" si="138"/>
        <v>0.92888888888888888</v>
      </c>
      <c r="P1002" s="25">
        <f t="shared" si="138"/>
        <v>2.5666666666666669</v>
      </c>
      <c r="Q1002" s="25"/>
      <c r="R1002" s="25">
        <f t="shared" si="139"/>
        <v>0.92888888888888888</v>
      </c>
      <c r="S1002" s="25">
        <f t="shared" si="139"/>
        <v>2.5666666666666669</v>
      </c>
      <c r="T1002" s="31"/>
    </row>
    <row r="1003" spans="1:20" ht="19.5">
      <c r="A1003" s="79">
        <v>56</v>
      </c>
      <c r="B1003" s="52" t="s">
        <v>1381</v>
      </c>
      <c r="C1003" s="80" t="s">
        <v>1468</v>
      </c>
      <c r="D1003" s="80"/>
      <c r="E1003" s="80" t="s">
        <v>1470</v>
      </c>
      <c r="F1003" s="80"/>
      <c r="G1003" s="81">
        <v>71</v>
      </c>
      <c r="H1003" s="24">
        <f t="shared" si="133"/>
        <v>3</v>
      </c>
      <c r="I1003" s="24">
        <f t="shared" si="134"/>
        <v>2.8600000000000003</v>
      </c>
      <c r="J1003" s="24">
        <f t="shared" si="135"/>
        <v>0.76000000000000012</v>
      </c>
      <c r="K1003" s="24">
        <f t="shared" si="136"/>
        <v>2.1</v>
      </c>
      <c r="L1003" s="25">
        <f t="shared" si="137"/>
        <v>0.25333333333333335</v>
      </c>
      <c r="M1003" s="26">
        <f t="shared" si="137"/>
        <v>0.70000000000000007</v>
      </c>
      <c r="N1003" s="25"/>
      <c r="O1003" s="25">
        <f t="shared" si="138"/>
        <v>0.25333333333333335</v>
      </c>
      <c r="P1003" s="25">
        <f t="shared" si="138"/>
        <v>0.70000000000000007</v>
      </c>
      <c r="Q1003" s="25"/>
      <c r="R1003" s="25">
        <f t="shared" si="139"/>
        <v>0.25333333333333335</v>
      </c>
      <c r="S1003" s="25">
        <f t="shared" si="139"/>
        <v>0.70000000000000007</v>
      </c>
      <c r="T1003" s="31"/>
    </row>
    <row r="1004" spans="1:20" ht="19.5">
      <c r="A1004" s="79">
        <v>57</v>
      </c>
      <c r="B1004" s="52" t="s">
        <v>1381</v>
      </c>
      <c r="C1004" s="80" t="s">
        <v>1471</v>
      </c>
      <c r="D1004" s="80"/>
      <c r="E1004" s="80" t="s">
        <v>1472</v>
      </c>
      <c r="F1004" s="80"/>
      <c r="G1004" s="81">
        <v>202</v>
      </c>
      <c r="H1004" s="24">
        <f t="shared" si="133"/>
        <v>7</v>
      </c>
      <c r="I1004" s="24">
        <f t="shared" si="134"/>
        <v>6.6733333333333338</v>
      </c>
      <c r="J1004" s="24">
        <f t="shared" si="135"/>
        <v>1.7733333333333334</v>
      </c>
      <c r="K1004" s="24">
        <f t="shared" si="136"/>
        <v>4.9000000000000004</v>
      </c>
      <c r="L1004" s="25">
        <f t="shared" si="137"/>
        <v>0.59111111111111114</v>
      </c>
      <c r="M1004" s="26">
        <f t="shared" si="137"/>
        <v>1.6333333333333335</v>
      </c>
      <c r="N1004" s="25"/>
      <c r="O1004" s="25">
        <f t="shared" si="138"/>
        <v>0.59111111111111114</v>
      </c>
      <c r="P1004" s="25">
        <f t="shared" si="138"/>
        <v>1.6333333333333335</v>
      </c>
      <c r="Q1004" s="25"/>
      <c r="R1004" s="25">
        <f t="shared" si="139"/>
        <v>0.59111111111111114</v>
      </c>
      <c r="S1004" s="25">
        <f t="shared" si="139"/>
        <v>1.6333333333333335</v>
      </c>
      <c r="T1004" s="31"/>
    </row>
    <row r="1005" spans="1:20" ht="19.5">
      <c r="A1005" s="79">
        <v>58</v>
      </c>
      <c r="B1005" s="52" t="s">
        <v>1381</v>
      </c>
      <c r="C1005" s="80" t="s">
        <v>1471</v>
      </c>
      <c r="D1005" s="80"/>
      <c r="E1005" s="80" t="s">
        <v>1473</v>
      </c>
      <c r="F1005" s="80"/>
      <c r="G1005" s="81">
        <v>134</v>
      </c>
      <c r="H1005" s="24">
        <f t="shared" si="133"/>
        <v>5</v>
      </c>
      <c r="I1005" s="24">
        <f t="shared" si="134"/>
        <v>4.7666666666666666</v>
      </c>
      <c r="J1005" s="24">
        <f t="shared" si="135"/>
        <v>1.2666666666666666</v>
      </c>
      <c r="K1005" s="24">
        <f t="shared" si="136"/>
        <v>3.5</v>
      </c>
      <c r="L1005" s="25">
        <f t="shared" si="137"/>
        <v>0.42222222222222222</v>
      </c>
      <c r="M1005" s="26">
        <f t="shared" si="137"/>
        <v>1.1666666666666667</v>
      </c>
      <c r="N1005" s="25"/>
      <c r="O1005" s="25">
        <f t="shared" si="138"/>
        <v>0.42222222222222222</v>
      </c>
      <c r="P1005" s="25">
        <f t="shared" si="138"/>
        <v>1.1666666666666667</v>
      </c>
      <c r="Q1005" s="25"/>
      <c r="R1005" s="25">
        <f t="shared" si="139"/>
        <v>0.42222222222222222</v>
      </c>
      <c r="S1005" s="25">
        <f t="shared" si="139"/>
        <v>1.1666666666666667</v>
      </c>
      <c r="T1005" s="31"/>
    </row>
    <row r="1006" spans="1:20" ht="19.5">
      <c r="A1006" s="79">
        <v>59</v>
      </c>
      <c r="B1006" s="52" t="s">
        <v>1381</v>
      </c>
      <c r="C1006" s="80" t="s">
        <v>1474</v>
      </c>
      <c r="D1006" s="80"/>
      <c r="E1006" s="80" t="s">
        <v>1475</v>
      </c>
      <c r="F1006" s="80"/>
      <c r="G1006" s="81">
        <v>165</v>
      </c>
      <c r="H1006" s="24">
        <f t="shared" si="133"/>
        <v>6</v>
      </c>
      <c r="I1006" s="24">
        <f t="shared" si="134"/>
        <v>5.7200000000000006</v>
      </c>
      <c r="J1006" s="24">
        <f t="shared" si="135"/>
        <v>1.5200000000000002</v>
      </c>
      <c r="K1006" s="24">
        <f t="shared" si="136"/>
        <v>4.2</v>
      </c>
      <c r="L1006" s="25">
        <f t="shared" si="137"/>
        <v>0.50666666666666671</v>
      </c>
      <c r="M1006" s="26">
        <f t="shared" si="137"/>
        <v>1.4000000000000001</v>
      </c>
      <c r="N1006" s="25"/>
      <c r="O1006" s="25">
        <f t="shared" si="138"/>
        <v>0.50666666666666671</v>
      </c>
      <c r="P1006" s="25">
        <f t="shared" si="138"/>
        <v>1.4000000000000001</v>
      </c>
      <c r="Q1006" s="25"/>
      <c r="R1006" s="25">
        <f t="shared" si="139"/>
        <v>0.50666666666666671</v>
      </c>
      <c r="S1006" s="25">
        <f t="shared" si="139"/>
        <v>1.4000000000000001</v>
      </c>
      <c r="T1006" s="31"/>
    </row>
    <row r="1007" spans="1:20" ht="19.5">
      <c r="A1007" s="79">
        <v>60</v>
      </c>
      <c r="B1007" s="52" t="s">
        <v>1381</v>
      </c>
      <c r="C1007" s="80" t="s">
        <v>1474</v>
      </c>
      <c r="D1007" s="80"/>
      <c r="E1007" s="80" t="s">
        <v>1476</v>
      </c>
      <c r="F1007" s="80"/>
      <c r="G1007" s="81">
        <v>187</v>
      </c>
      <c r="H1007" s="24">
        <f t="shared" si="133"/>
        <v>7</v>
      </c>
      <c r="I1007" s="24">
        <f t="shared" si="134"/>
        <v>6.6733333333333338</v>
      </c>
      <c r="J1007" s="24">
        <f t="shared" si="135"/>
        <v>1.7733333333333334</v>
      </c>
      <c r="K1007" s="24">
        <f t="shared" si="136"/>
        <v>4.9000000000000004</v>
      </c>
      <c r="L1007" s="25">
        <f t="shared" si="137"/>
        <v>0.59111111111111114</v>
      </c>
      <c r="M1007" s="26">
        <f t="shared" si="137"/>
        <v>1.6333333333333335</v>
      </c>
      <c r="N1007" s="25"/>
      <c r="O1007" s="25">
        <f t="shared" si="138"/>
        <v>0.59111111111111114</v>
      </c>
      <c r="P1007" s="25">
        <f t="shared" si="138"/>
        <v>1.6333333333333335</v>
      </c>
      <c r="Q1007" s="25"/>
      <c r="R1007" s="25">
        <f t="shared" si="139"/>
        <v>0.59111111111111114</v>
      </c>
      <c r="S1007" s="25">
        <f t="shared" si="139"/>
        <v>1.6333333333333335</v>
      </c>
      <c r="T1007" s="31"/>
    </row>
    <row r="1008" spans="1:20" ht="19.5">
      <c r="A1008" s="79">
        <v>61</v>
      </c>
      <c r="B1008" s="52" t="s">
        <v>1381</v>
      </c>
      <c r="C1008" s="80" t="s">
        <v>1477</v>
      </c>
      <c r="D1008" s="80"/>
      <c r="E1008" s="80" t="s">
        <v>1478</v>
      </c>
      <c r="F1008" s="80"/>
      <c r="G1008" s="81">
        <v>159</v>
      </c>
      <c r="H1008" s="24">
        <f t="shared" si="133"/>
        <v>6</v>
      </c>
      <c r="I1008" s="24">
        <f t="shared" si="134"/>
        <v>5.7200000000000006</v>
      </c>
      <c r="J1008" s="24">
        <f t="shared" si="135"/>
        <v>1.5200000000000002</v>
      </c>
      <c r="K1008" s="24">
        <f t="shared" si="136"/>
        <v>4.2</v>
      </c>
      <c r="L1008" s="25">
        <f t="shared" si="137"/>
        <v>0.50666666666666671</v>
      </c>
      <c r="M1008" s="26">
        <f t="shared" si="137"/>
        <v>1.4000000000000001</v>
      </c>
      <c r="N1008" s="25"/>
      <c r="O1008" s="25">
        <f t="shared" si="138"/>
        <v>0.50666666666666671</v>
      </c>
      <c r="P1008" s="25">
        <f t="shared" si="138"/>
        <v>1.4000000000000001</v>
      </c>
      <c r="Q1008" s="25"/>
      <c r="R1008" s="25">
        <f t="shared" si="139"/>
        <v>0.50666666666666671</v>
      </c>
      <c r="S1008" s="25">
        <f t="shared" si="139"/>
        <v>1.4000000000000001</v>
      </c>
      <c r="T1008" s="31"/>
    </row>
    <row r="1009" spans="1:20" ht="19.5">
      <c r="A1009" s="79">
        <v>62</v>
      </c>
      <c r="B1009" s="52" t="s">
        <v>1381</v>
      </c>
      <c r="C1009" s="80" t="s">
        <v>1479</v>
      </c>
      <c r="D1009" s="80"/>
      <c r="E1009" s="80" t="s">
        <v>1480</v>
      </c>
      <c r="F1009" s="80"/>
      <c r="G1009" s="81">
        <v>151</v>
      </c>
      <c r="H1009" s="24">
        <f t="shared" si="133"/>
        <v>5</v>
      </c>
      <c r="I1009" s="24">
        <f t="shared" si="134"/>
        <v>4.7666666666666666</v>
      </c>
      <c r="J1009" s="24">
        <f t="shared" si="135"/>
        <v>1.2666666666666666</v>
      </c>
      <c r="K1009" s="24">
        <f t="shared" si="136"/>
        <v>3.5</v>
      </c>
      <c r="L1009" s="25">
        <f t="shared" si="137"/>
        <v>0.42222222222222222</v>
      </c>
      <c r="M1009" s="26">
        <f t="shared" si="137"/>
        <v>1.1666666666666667</v>
      </c>
      <c r="N1009" s="25"/>
      <c r="O1009" s="25">
        <f t="shared" si="138"/>
        <v>0.42222222222222222</v>
      </c>
      <c r="P1009" s="25">
        <f t="shared" si="138"/>
        <v>1.1666666666666667</v>
      </c>
      <c r="Q1009" s="25"/>
      <c r="R1009" s="25">
        <f t="shared" si="139"/>
        <v>0.42222222222222222</v>
      </c>
      <c r="S1009" s="25">
        <f t="shared" si="139"/>
        <v>1.1666666666666667</v>
      </c>
      <c r="T1009" s="31"/>
    </row>
    <row r="1010" spans="1:20" ht="19.5">
      <c r="A1010" s="79">
        <v>63</v>
      </c>
      <c r="B1010" s="52" t="s">
        <v>1381</v>
      </c>
      <c r="C1010" s="80" t="s">
        <v>341</v>
      </c>
      <c r="D1010" s="80"/>
      <c r="E1010" s="80" t="s">
        <v>342</v>
      </c>
      <c r="F1010" s="80"/>
      <c r="G1010" s="81">
        <v>154</v>
      </c>
      <c r="H1010" s="24">
        <f t="shared" si="133"/>
        <v>6</v>
      </c>
      <c r="I1010" s="24">
        <f t="shared" si="134"/>
        <v>5.7200000000000006</v>
      </c>
      <c r="J1010" s="24">
        <f t="shared" si="135"/>
        <v>1.5200000000000002</v>
      </c>
      <c r="K1010" s="24">
        <f t="shared" si="136"/>
        <v>4.2</v>
      </c>
      <c r="L1010" s="25">
        <f t="shared" si="137"/>
        <v>0.50666666666666671</v>
      </c>
      <c r="M1010" s="26">
        <f t="shared" si="137"/>
        <v>1.4000000000000001</v>
      </c>
      <c r="N1010" s="25"/>
      <c r="O1010" s="25">
        <f t="shared" si="138"/>
        <v>0.50666666666666671</v>
      </c>
      <c r="P1010" s="25">
        <f t="shared" si="138"/>
        <v>1.4000000000000001</v>
      </c>
      <c r="Q1010" s="25"/>
      <c r="R1010" s="25">
        <f t="shared" si="139"/>
        <v>0.50666666666666671</v>
      </c>
      <c r="S1010" s="25">
        <f t="shared" si="139"/>
        <v>1.4000000000000001</v>
      </c>
      <c r="T1010" s="31"/>
    </row>
    <row r="1011" spans="1:20" ht="19.5">
      <c r="A1011" s="79">
        <v>64</v>
      </c>
      <c r="B1011" s="52" t="s">
        <v>1381</v>
      </c>
      <c r="C1011" s="80" t="s">
        <v>1481</v>
      </c>
      <c r="D1011" s="80"/>
      <c r="E1011" s="80" t="s">
        <v>1482</v>
      </c>
      <c r="F1011" s="80"/>
      <c r="G1011" s="81">
        <v>135</v>
      </c>
      <c r="H1011" s="24">
        <f t="shared" si="133"/>
        <v>5</v>
      </c>
      <c r="I1011" s="24">
        <f t="shared" si="134"/>
        <v>4.7666666666666666</v>
      </c>
      <c r="J1011" s="24">
        <f t="shared" si="135"/>
        <v>1.2666666666666666</v>
      </c>
      <c r="K1011" s="24">
        <f t="shared" si="136"/>
        <v>3.5</v>
      </c>
      <c r="L1011" s="25">
        <f t="shared" si="137"/>
        <v>0.42222222222222222</v>
      </c>
      <c r="M1011" s="26">
        <f t="shared" si="137"/>
        <v>1.1666666666666667</v>
      </c>
      <c r="N1011" s="25"/>
      <c r="O1011" s="25">
        <f t="shared" si="138"/>
        <v>0.42222222222222222</v>
      </c>
      <c r="P1011" s="25">
        <f t="shared" si="138"/>
        <v>1.1666666666666667</v>
      </c>
      <c r="Q1011" s="25"/>
      <c r="R1011" s="25">
        <f t="shared" si="139"/>
        <v>0.42222222222222222</v>
      </c>
      <c r="S1011" s="25">
        <f t="shared" si="139"/>
        <v>1.1666666666666667</v>
      </c>
      <c r="T1011" s="31"/>
    </row>
    <row r="1012" spans="1:20" ht="19.5">
      <c r="A1012" s="79">
        <v>65</v>
      </c>
      <c r="B1012" s="52" t="s">
        <v>1381</v>
      </c>
      <c r="C1012" s="80" t="s">
        <v>1483</v>
      </c>
      <c r="D1012" s="80"/>
      <c r="E1012" s="80" t="s">
        <v>1484</v>
      </c>
      <c r="F1012" s="80"/>
      <c r="G1012" s="81">
        <v>225</v>
      </c>
      <c r="H1012" s="24">
        <f t="shared" ref="H1012:H1068" si="140">ROUND(G1012*60/100*60*0.001,0)</f>
        <v>8</v>
      </c>
      <c r="I1012" s="24">
        <f t="shared" ref="I1012:I1068" si="141">J1012+K1012</f>
        <v>7.6266666666666669</v>
      </c>
      <c r="J1012" s="24">
        <f t="shared" ref="J1012:J1068" si="142">H1012*0.76/3</f>
        <v>2.0266666666666668</v>
      </c>
      <c r="K1012" s="24">
        <f t="shared" ref="K1012:K1068" si="143">H1012*2.1/3</f>
        <v>5.6000000000000005</v>
      </c>
      <c r="L1012" s="25">
        <f t="shared" ref="L1012:M1068" si="144">J1012/3</f>
        <v>0.67555555555555558</v>
      </c>
      <c r="M1012" s="26">
        <f t="shared" si="144"/>
        <v>1.8666666666666669</v>
      </c>
      <c r="N1012" s="25"/>
      <c r="O1012" s="25">
        <f t="shared" ref="O1012:P1068" si="145">J1012/3</f>
        <v>0.67555555555555558</v>
      </c>
      <c r="P1012" s="25">
        <f t="shared" si="145"/>
        <v>1.8666666666666669</v>
      </c>
      <c r="Q1012" s="25"/>
      <c r="R1012" s="25">
        <f t="shared" ref="R1012:S1068" si="146">J1012/3</f>
        <v>0.67555555555555558</v>
      </c>
      <c r="S1012" s="25">
        <f t="shared" si="146"/>
        <v>1.8666666666666669</v>
      </c>
      <c r="T1012" s="31"/>
    </row>
    <row r="1013" spans="1:20" ht="19.5">
      <c r="A1013" s="79">
        <v>66</v>
      </c>
      <c r="B1013" s="52" t="s">
        <v>1381</v>
      </c>
      <c r="C1013" s="80" t="s">
        <v>1483</v>
      </c>
      <c r="D1013" s="80"/>
      <c r="E1013" s="80" t="s">
        <v>1485</v>
      </c>
      <c r="F1013" s="80"/>
      <c r="G1013" s="81">
        <v>100</v>
      </c>
      <c r="H1013" s="24">
        <f t="shared" si="140"/>
        <v>4</v>
      </c>
      <c r="I1013" s="24">
        <f t="shared" si="141"/>
        <v>3.8133333333333335</v>
      </c>
      <c r="J1013" s="24">
        <f t="shared" si="142"/>
        <v>1.0133333333333334</v>
      </c>
      <c r="K1013" s="24">
        <f t="shared" si="143"/>
        <v>2.8000000000000003</v>
      </c>
      <c r="L1013" s="25">
        <f t="shared" si="144"/>
        <v>0.33777777777777779</v>
      </c>
      <c r="M1013" s="26">
        <f t="shared" si="144"/>
        <v>0.93333333333333346</v>
      </c>
      <c r="N1013" s="25"/>
      <c r="O1013" s="25">
        <f t="shared" si="145"/>
        <v>0.33777777777777779</v>
      </c>
      <c r="P1013" s="25">
        <f t="shared" si="145"/>
        <v>0.93333333333333346</v>
      </c>
      <c r="Q1013" s="25"/>
      <c r="R1013" s="25">
        <f t="shared" si="146"/>
        <v>0.33777777777777779</v>
      </c>
      <c r="S1013" s="25">
        <f t="shared" si="146"/>
        <v>0.93333333333333346</v>
      </c>
      <c r="T1013" s="31"/>
    </row>
    <row r="1014" spans="1:20" ht="19.5">
      <c r="A1014" s="79">
        <v>67</v>
      </c>
      <c r="B1014" s="52" t="s">
        <v>1381</v>
      </c>
      <c r="C1014" s="80" t="s">
        <v>1486</v>
      </c>
      <c r="D1014" s="80"/>
      <c r="E1014" s="80" t="s">
        <v>1487</v>
      </c>
      <c r="F1014" s="80"/>
      <c r="G1014" s="81">
        <v>152</v>
      </c>
      <c r="H1014" s="24">
        <f t="shared" si="140"/>
        <v>5</v>
      </c>
      <c r="I1014" s="24">
        <f t="shared" si="141"/>
        <v>4.7666666666666666</v>
      </c>
      <c r="J1014" s="24">
        <f t="shared" si="142"/>
        <v>1.2666666666666666</v>
      </c>
      <c r="K1014" s="24">
        <f t="shared" si="143"/>
        <v>3.5</v>
      </c>
      <c r="L1014" s="25">
        <f t="shared" si="144"/>
        <v>0.42222222222222222</v>
      </c>
      <c r="M1014" s="26">
        <f t="shared" si="144"/>
        <v>1.1666666666666667</v>
      </c>
      <c r="N1014" s="25"/>
      <c r="O1014" s="25">
        <f t="shared" si="145"/>
        <v>0.42222222222222222</v>
      </c>
      <c r="P1014" s="25">
        <f t="shared" si="145"/>
        <v>1.1666666666666667</v>
      </c>
      <c r="Q1014" s="25"/>
      <c r="R1014" s="25">
        <f t="shared" si="146"/>
        <v>0.42222222222222222</v>
      </c>
      <c r="S1014" s="25">
        <f t="shared" si="146"/>
        <v>1.1666666666666667</v>
      </c>
      <c r="T1014" s="31"/>
    </row>
    <row r="1015" spans="1:20" ht="19.5">
      <c r="A1015" s="79">
        <v>68</v>
      </c>
      <c r="B1015" s="52" t="s">
        <v>1381</v>
      </c>
      <c r="C1015" s="80" t="s">
        <v>1488</v>
      </c>
      <c r="D1015" s="80"/>
      <c r="E1015" s="80" t="s">
        <v>1489</v>
      </c>
      <c r="F1015" s="80"/>
      <c r="G1015" s="81">
        <v>233</v>
      </c>
      <c r="H1015" s="24">
        <f t="shared" si="140"/>
        <v>8</v>
      </c>
      <c r="I1015" s="24">
        <f t="shared" si="141"/>
        <v>7.6266666666666669</v>
      </c>
      <c r="J1015" s="24">
        <f t="shared" si="142"/>
        <v>2.0266666666666668</v>
      </c>
      <c r="K1015" s="24">
        <f t="shared" si="143"/>
        <v>5.6000000000000005</v>
      </c>
      <c r="L1015" s="25">
        <f t="shared" si="144"/>
        <v>0.67555555555555558</v>
      </c>
      <c r="M1015" s="26">
        <f t="shared" si="144"/>
        <v>1.8666666666666669</v>
      </c>
      <c r="N1015" s="25"/>
      <c r="O1015" s="25">
        <f t="shared" si="145"/>
        <v>0.67555555555555558</v>
      </c>
      <c r="P1015" s="25">
        <f t="shared" si="145"/>
        <v>1.8666666666666669</v>
      </c>
      <c r="Q1015" s="25"/>
      <c r="R1015" s="25">
        <f t="shared" si="146"/>
        <v>0.67555555555555558</v>
      </c>
      <c r="S1015" s="25">
        <f t="shared" si="146"/>
        <v>1.8666666666666669</v>
      </c>
      <c r="T1015" s="31"/>
    </row>
    <row r="1016" spans="1:20" ht="19.5">
      <c r="A1016" s="79">
        <v>69</v>
      </c>
      <c r="B1016" s="52" t="s">
        <v>1381</v>
      </c>
      <c r="C1016" s="80" t="s">
        <v>1490</v>
      </c>
      <c r="D1016" s="80"/>
      <c r="E1016" s="80" t="s">
        <v>1491</v>
      </c>
      <c r="F1016" s="80"/>
      <c r="G1016" s="81">
        <v>76</v>
      </c>
      <c r="H1016" s="24">
        <f t="shared" si="140"/>
        <v>3</v>
      </c>
      <c r="I1016" s="24">
        <f t="shared" si="141"/>
        <v>2.8600000000000003</v>
      </c>
      <c r="J1016" s="24">
        <f t="shared" si="142"/>
        <v>0.76000000000000012</v>
      </c>
      <c r="K1016" s="24">
        <f t="shared" si="143"/>
        <v>2.1</v>
      </c>
      <c r="L1016" s="25">
        <f t="shared" si="144"/>
        <v>0.25333333333333335</v>
      </c>
      <c r="M1016" s="26">
        <f t="shared" si="144"/>
        <v>0.70000000000000007</v>
      </c>
      <c r="N1016" s="25"/>
      <c r="O1016" s="25">
        <f t="shared" si="145"/>
        <v>0.25333333333333335</v>
      </c>
      <c r="P1016" s="25">
        <f t="shared" si="145"/>
        <v>0.70000000000000007</v>
      </c>
      <c r="Q1016" s="25"/>
      <c r="R1016" s="25">
        <f t="shared" si="146"/>
        <v>0.25333333333333335</v>
      </c>
      <c r="S1016" s="25">
        <f t="shared" si="146"/>
        <v>0.70000000000000007</v>
      </c>
      <c r="T1016" s="31"/>
    </row>
    <row r="1017" spans="1:20" ht="19.5">
      <c r="A1017" s="79">
        <v>70</v>
      </c>
      <c r="B1017" s="52" t="s">
        <v>1381</v>
      </c>
      <c r="C1017" s="80" t="s">
        <v>1492</v>
      </c>
      <c r="D1017" s="80"/>
      <c r="E1017" s="80" t="s">
        <v>1493</v>
      </c>
      <c r="F1017" s="80"/>
      <c r="G1017" s="81">
        <v>253</v>
      </c>
      <c r="H1017" s="24">
        <f t="shared" si="140"/>
        <v>9</v>
      </c>
      <c r="I1017" s="24">
        <f t="shared" si="141"/>
        <v>8.58</v>
      </c>
      <c r="J1017" s="24">
        <f t="shared" si="142"/>
        <v>2.2799999999999998</v>
      </c>
      <c r="K1017" s="24">
        <f t="shared" si="143"/>
        <v>6.3000000000000007</v>
      </c>
      <c r="L1017" s="25">
        <f t="shared" si="144"/>
        <v>0.7599999999999999</v>
      </c>
      <c r="M1017" s="26">
        <f t="shared" si="144"/>
        <v>2.1</v>
      </c>
      <c r="N1017" s="25"/>
      <c r="O1017" s="25">
        <f t="shared" si="145"/>
        <v>0.7599999999999999</v>
      </c>
      <c r="P1017" s="25">
        <f t="shared" si="145"/>
        <v>2.1</v>
      </c>
      <c r="Q1017" s="25"/>
      <c r="R1017" s="25">
        <f t="shared" si="146"/>
        <v>0.7599999999999999</v>
      </c>
      <c r="S1017" s="25">
        <f t="shared" si="146"/>
        <v>2.1</v>
      </c>
      <c r="T1017" s="31"/>
    </row>
    <row r="1018" spans="1:20" ht="19.5">
      <c r="A1018" s="79">
        <v>71</v>
      </c>
      <c r="B1018" s="52" t="s">
        <v>1381</v>
      </c>
      <c r="C1018" s="80" t="s">
        <v>1494</v>
      </c>
      <c r="D1018" s="80"/>
      <c r="E1018" s="80" t="s">
        <v>1495</v>
      </c>
      <c r="F1018" s="80"/>
      <c r="G1018" s="81">
        <v>138</v>
      </c>
      <c r="H1018" s="24">
        <f t="shared" si="140"/>
        <v>5</v>
      </c>
      <c r="I1018" s="24">
        <f t="shared" si="141"/>
        <v>4.7666666666666666</v>
      </c>
      <c r="J1018" s="24">
        <f t="shared" si="142"/>
        <v>1.2666666666666666</v>
      </c>
      <c r="K1018" s="24">
        <f t="shared" si="143"/>
        <v>3.5</v>
      </c>
      <c r="L1018" s="25">
        <f t="shared" si="144"/>
        <v>0.42222222222222222</v>
      </c>
      <c r="M1018" s="26">
        <f t="shared" si="144"/>
        <v>1.1666666666666667</v>
      </c>
      <c r="N1018" s="25"/>
      <c r="O1018" s="25">
        <f t="shared" si="145"/>
        <v>0.42222222222222222</v>
      </c>
      <c r="P1018" s="25">
        <f t="shared" si="145"/>
        <v>1.1666666666666667</v>
      </c>
      <c r="Q1018" s="25"/>
      <c r="R1018" s="25">
        <f t="shared" si="146"/>
        <v>0.42222222222222222</v>
      </c>
      <c r="S1018" s="25">
        <f t="shared" si="146"/>
        <v>1.1666666666666667</v>
      </c>
      <c r="T1018" s="31"/>
    </row>
    <row r="1019" spans="1:20" ht="19.5">
      <c r="A1019" s="79">
        <v>72</v>
      </c>
      <c r="B1019" s="52" t="s">
        <v>1381</v>
      </c>
      <c r="C1019" s="80" t="s">
        <v>1496</v>
      </c>
      <c r="D1019" s="80"/>
      <c r="E1019" s="80" t="s">
        <v>1497</v>
      </c>
      <c r="F1019" s="80"/>
      <c r="G1019" s="81">
        <v>119</v>
      </c>
      <c r="H1019" s="24">
        <f t="shared" si="140"/>
        <v>4</v>
      </c>
      <c r="I1019" s="24">
        <f t="shared" si="141"/>
        <v>3.8133333333333335</v>
      </c>
      <c r="J1019" s="24">
        <f t="shared" si="142"/>
        <v>1.0133333333333334</v>
      </c>
      <c r="K1019" s="24">
        <f t="shared" si="143"/>
        <v>2.8000000000000003</v>
      </c>
      <c r="L1019" s="25">
        <f t="shared" si="144"/>
        <v>0.33777777777777779</v>
      </c>
      <c r="M1019" s="26">
        <f t="shared" si="144"/>
        <v>0.93333333333333346</v>
      </c>
      <c r="N1019" s="25"/>
      <c r="O1019" s="25">
        <f t="shared" si="145"/>
        <v>0.33777777777777779</v>
      </c>
      <c r="P1019" s="25">
        <f t="shared" si="145"/>
        <v>0.93333333333333346</v>
      </c>
      <c r="Q1019" s="25"/>
      <c r="R1019" s="25">
        <f t="shared" si="146"/>
        <v>0.33777777777777779</v>
      </c>
      <c r="S1019" s="25">
        <f t="shared" si="146"/>
        <v>0.93333333333333346</v>
      </c>
      <c r="T1019" s="31"/>
    </row>
    <row r="1020" spans="1:20" ht="19.5">
      <c r="A1020" s="79">
        <v>73</v>
      </c>
      <c r="B1020" s="52" t="s">
        <v>1381</v>
      </c>
      <c r="C1020" s="80" t="s">
        <v>1498</v>
      </c>
      <c r="D1020" s="80"/>
      <c r="E1020" s="80" t="s">
        <v>1499</v>
      </c>
      <c r="F1020" s="80"/>
      <c r="G1020" s="81">
        <v>145</v>
      </c>
      <c r="H1020" s="24">
        <f t="shared" si="140"/>
        <v>5</v>
      </c>
      <c r="I1020" s="24">
        <f t="shared" si="141"/>
        <v>4.7666666666666666</v>
      </c>
      <c r="J1020" s="24">
        <f t="shared" si="142"/>
        <v>1.2666666666666666</v>
      </c>
      <c r="K1020" s="24">
        <f t="shared" si="143"/>
        <v>3.5</v>
      </c>
      <c r="L1020" s="25">
        <f t="shared" si="144"/>
        <v>0.42222222222222222</v>
      </c>
      <c r="M1020" s="26">
        <f t="shared" si="144"/>
        <v>1.1666666666666667</v>
      </c>
      <c r="N1020" s="25"/>
      <c r="O1020" s="25">
        <f t="shared" si="145"/>
        <v>0.42222222222222222</v>
      </c>
      <c r="P1020" s="25">
        <f t="shared" si="145"/>
        <v>1.1666666666666667</v>
      </c>
      <c r="Q1020" s="25"/>
      <c r="R1020" s="25">
        <f t="shared" si="146"/>
        <v>0.42222222222222222</v>
      </c>
      <c r="S1020" s="25">
        <f t="shared" si="146"/>
        <v>1.1666666666666667</v>
      </c>
      <c r="T1020" s="31"/>
    </row>
    <row r="1021" spans="1:20" ht="19.5">
      <c r="A1021" s="79">
        <v>74</v>
      </c>
      <c r="B1021" s="52" t="s">
        <v>1381</v>
      </c>
      <c r="C1021" s="80" t="s">
        <v>1500</v>
      </c>
      <c r="D1021" s="80"/>
      <c r="E1021" s="80" t="s">
        <v>1501</v>
      </c>
      <c r="F1021" s="80"/>
      <c r="G1021" s="81">
        <v>164</v>
      </c>
      <c r="H1021" s="24">
        <f t="shared" si="140"/>
        <v>6</v>
      </c>
      <c r="I1021" s="24">
        <f t="shared" si="141"/>
        <v>5.7200000000000006</v>
      </c>
      <c r="J1021" s="24">
        <f t="shared" si="142"/>
        <v>1.5200000000000002</v>
      </c>
      <c r="K1021" s="24">
        <f t="shared" si="143"/>
        <v>4.2</v>
      </c>
      <c r="L1021" s="25">
        <f t="shared" si="144"/>
        <v>0.50666666666666671</v>
      </c>
      <c r="M1021" s="26">
        <f t="shared" si="144"/>
        <v>1.4000000000000001</v>
      </c>
      <c r="N1021" s="25"/>
      <c r="O1021" s="25">
        <f t="shared" si="145"/>
        <v>0.50666666666666671</v>
      </c>
      <c r="P1021" s="25">
        <f t="shared" si="145"/>
        <v>1.4000000000000001</v>
      </c>
      <c r="Q1021" s="25"/>
      <c r="R1021" s="25">
        <f t="shared" si="146"/>
        <v>0.50666666666666671</v>
      </c>
      <c r="S1021" s="25">
        <f t="shared" si="146"/>
        <v>1.4000000000000001</v>
      </c>
      <c r="T1021" s="31"/>
    </row>
    <row r="1022" spans="1:20" ht="19.5">
      <c r="A1022" s="79">
        <v>75</v>
      </c>
      <c r="B1022" s="52" t="s">
        <v>1381</v>
      </c>
      <c r="C1022" s="80" t="s">
        <v>1500</v>
      </c>
      <c r="D1022" s="80"/>
      <c r="E1022" s="80" t="s">
        <v>1502</v>
      </c>
      <c r="F1022" s="80"/>
      <c r="G1022" s="81">
        <v>67</v>
      </c>
      <c r="H1022" s="24">
        <f t="shared" si="140"/>
        <v>2</v>
      </c>
      <c r="I1022" s="24">
        <f t="shared" si="141"/>
        <v>1.9066666666666667</v>
      </c>
      <c r="J1022" s="24">
        <f t="shared" si="142"/>
        <v>0.50666666666666671</v>
      </c>
      <c r="K1022" s="24">
        <f t="shared" si="143"/>
        <v>1.4000000000000001</v>
      </c>
      <c r="L1022" s="25">
        <f t="shared" si="144"/>
        <v>0.16888888888888889</v>
      </c>
      <c r="M1022" s="26">
        <f t="shared" si="144"/>
        <v>0.46666666666666673</v>
      </c>
      <c r="N1022" s="25"/>
      <c r="O1022" s="25">
        <f t="shared" si="145"/>
        <v>0.16888888888888889</v>
      </c>
      <c r="P1022" s="25">
        <f t="shared" si="145"/>
        <v>0.46666666666666673</v>
      </c>
      <c r="Q1022" s="25"/>
      <c r="R1022" s="25">
        <f t="shared" si="146"/>
        <v>0.16888888888888889</v>
      </c>
      <c r="S1022" s="25">
        <f t="shared" si="146"/>
        <v>0.46666666666666673</v>
      </c>
      <c r="T1022" s="31"/>
    </row>
    <row r="1023" spans="1:20" ht="19.5">
      <c r="A1023" s="79">
        <v>76</v>
      </c>
      <c r="B1023" s="52" t="s">
        <v>1381</v>
      </c>
      <c r="C1023" s="80" t="s">
        <v>1503</v>
      </c>
      <c r="D1023" s="80"/>
      <c r="E1023" s="80" t="s">
        <v>1504</v>
      </c>
      <c r="F1023" s="80"/>
      <c r="G1023" s="81">
        <v>175</v>
      </c>
      <c r="H1023" s="24">
        <f t="shared" si="140"/>
        <v>6</v>
      </c>
      <c r="I1023" s="24">
        <f t="shared" si="141"/>
        <v>5.7200000000000006</v>
      </c>
      <c r="J1023" s="24">
        <f t="shared" si="142"/>
        <v>1.5200000000000002</v>
      </c>
      <c r="K1023" s="24">
        <f t="shared" si="143"/>
        <v>4.2</v>
      </c>
      <c r="L1023" s="25">
        <f t="shared" si="144"/>
        <v>0.50666666666666671</v>
      </c>
      <c r="M1023" s="26">
        <f t="shared" si="144"/>
        <v>1.4000000000000001</v>
      </c>
      <c r="N1023" s="25"/>
      <c r="O1023" s="25">
        <f t="shared" si="145"/>
        <v>0.50666666666666671</v>
      </c>
      <c r="P1023" s="25">
        <f t="shared" si="145"/>
        <v>1.4000000000000001</v>
      </c>
      <c r="Q1023" s="25"/>
      <c r="R1023" s="25">
        <f t="shared" si="146"/>
        <v>0.50666666666666671</v>
      </c>
      <c r="S1023" s="25">
        <f t="shared" si="146"/>
        <v>1.4000000000000001</v>
      </c>
      <c r="T1023" s="31"/>
    </row>
    <row r="1024" spans="1:20" ht="19.5">
      <c r="A1024" s="79">
        <v>77</v>
      </c>
      <c r="B1024" s="52" t="s">
        <v>1381</v>
      </c>
      <c r="C1024" s="80" t="s">
        <v>1505</v>
      </c>
      <c r="D1024" s="80"/>
      <c r="E1024" s="80" t="s">
        <v>1153</v>
      </c>
      <c r="F1024" s="80"/>
      <c r="G1024" s="81">
        <v>132</v>
      </c>
      <c r="H1024" s="24">
        <f t="shared" si="140"/>
        <v>5</v>
      </c>
      <c r="I1024" s="24">
        <f t="shared" si="141"/>
        <v>4.7666666666666666</v>
      </c>
      <c r="J1024" s="24">
        <f t="shared" si="142"/>
        <v>1.2666666666666666</v>
      </c>
      <c r="K1024" s="24">
        <f t="shared" si="143"/>
        <v>3.5</v>
      </c>
      <c r="L1024" s="25">
        <f t="shared" si="144"/>
        <v>0.42222222222222222</v>
      </c>
      <c r="M1024" s="26">
        <f t="shared" si="144"/>
        <v>1.1666666666666667</v>
      </c>
      <c r="N1024" s="25"/>
      <c r="O1024" s="25">
        <f t="shared" si="145"/>
        <v>0.42222222222222222</v>
      </c>
      <c r="P1024" s="25">
        <f t="shared" si="145"/>
        <v>1.1666666666666667</v>
      </c>
      <c r="Q1024" s="25"/>
      <c r="R1024" s="25">
        <f t="shared" si="146"/>
        <v>0.42222222222222222</v>
      </c>
      <c r="S1024" s="25">
        <f t="shared" si="146"/>
        <v>1.1666666666666667</v>
      </c>
      <c r="T1024" s="31"/>
    </row>
    <row r="1025" spans="1:20" ht="19.5">
      <c r="A1025" s="79">
        <v>78</v>
      </c>
      <c r="B1025" s="52" t="s">
        <v>1381</v>
      </c>
      <c r="C1025" s="80" t="s">
        <v>1505</v>
      </c>
      <c r="D1025" s="80"/>
      <c r="E1025" s="80" t="s">
        <v>1506</v>
      </c>
      <c r="F1025" s="80"/>
      <c r="G1025" s="81">
        <v>56</v>
      </c>
      <c r="H1025" s="24">
        <f t="shared" si="140"/>
        <v>2</v>
      </c>
      <c r="I1025" s="24">
        <f t="shared" si="141"/>
        <v>1.9066666666666667</v>
      </c>
      <c r="J1025" s="24">
        <f t="shared" si="142"/>
        <v>0.50666666666666671</v>
      </c>
      <c r="K1025" s="24">
        <f t="shared" si="143"/>
        <v>1.4000000000000001</v>
      </c>
      <c r="L1025" s="25">
        <f t="shared" si="144"/>
        <v>0.16888888888888889</v>
      </c>
      <c r="M1025" s="26">
        <f t="shared" si="144"/>
        <v>0.46666666666666673</v>
      </c>
      <c r="N1025" s="25"/>
      <c r="O1025" s="25">
        <f t="shared" si="145"/>
        <v>0.16888888888888889</v>
      </c>
      <c r="P1025" s="25">
        <f t="shared" si="145"/>
        <v>0.46666666666666673</v>
      </c>
      <c r="Q1025" s="25"/>
      <c r="R1025" s="25">
        <f t="shared" si="146"/>
        <v>0.16888888888888889</v>
      </c>
      <c r="S1025" s="25">
        <f t="shared" si="146"/>
        <v>0.46666666666666673</v>
      </c>
      <c r="T1025" s="31"/>
    </row>
    <row r="1026" spans="1:20" ht="19.5">
      <c r="A1026" s="79">
        <v>79</v>
      </c>
      <c r="B1026" s="52" t="s">
        <v>1381</v>
      </c>
      <c r="C1026" s="80" t="s">
        <v>1507</v>
      </c>
      <c r="D1026" s="80"/>
      <c r="E1026" s="80" t="s">
        <v>1508</v>
      </c>
      <c r="F1026" s="80"/>
      <c r="G1026" s="81">
        <v>153</v>
      </c>
      <c r="H1026" s="24">
        <f t="shared" si="140"/>
        <v>6</v>
      </c>
      <c r="I1026" s="24">
        <f t="shared" si="141"/>
        <v>5.7200000000000006</v>
      </c>
      <c r="J1026" s="24">
        <f t="shared" si="142"/>
        <v>1.5200000000000002</v>
      </c>
      <c r="K1026" s="24">
        <f t="shared" si="143"/>
        <v>4.2</v>
      </c>
      <c r="L1026" s="25">
        <f t="shared" si="144"/>
        <v>0.50666666666666671</v>
      </c>
      <c r="M1026" s="26">
        <f t="shared" si="144"/>
        <v>1.4000000000000001</v>
      </c>
      <c r="N1026" s="25"/>
      <c r="O1026" s="25">
        <f t="shared" si="145"/>
        <v>0.50666666666666671</v>
      </c>
      <c r="P1026" s="25">
        <f t="shared" si="145"/>
        <v>1.4000000000000001</v>
      </c>
      <c r="Q1026" s="25"/>
      <c r="R1026" s="25">
        <f t="shared" si="146"/>
        <v>0.50666666666666671</v>
      </c>
      <c r="S1026" s="25">
        <f t="shared" si="146"/>
        <v>1.4000000000000001</v>
      </c>
      <c r="T1026" s="31"/>
    </row>
    <row r="1027" spans="1:20" ht="19.5">
      <c r="A1027" s="79">
        <v>80</v>
      </c>
      <c r="B1027" s="52" t="s">
        <v>1381</v>
      </c>
      <c r="C1027" s="80" t="s">
        <v>1507</v>
      </c>
      <c r="D1027" s="80"/>
      <c r="E1027" s="80" t="s">
        <v>1509</v>
      </c>
      <c r="F1027" s="80"/>
      <c r="G1027" s="81">
        <v>153</v>
      </c>
      <c r="H1027" s="24">
        <f t="shared" si="140"/>
        <v>6</v>
      </c>
      <c r="I1027" s="24">
        <f t="shared" si="141"/>
        <v>5.7200000000000006</v>
      </c>
      <c r="J1027" s="24">
        <f t="shared" si="142"/>
        <v>1.5200000000000002</v>
      </c>
      <c r="K1027" s="24">
        <f t="shared" si="143"/>
        <v>4.2</v>
      </c>
      <c r="L1027" s="25">
        <f t="shared" si="144"/>
        <v>0.50666666666666671</v>
      </c>
      <c r="M1027" s="26">
        <f t="shared" si="144"/>
        <v>1.4000000000000001</v>
      </c>
      <c r="N1027" s="25"/>
      <c r="O1027" s="25">
        <f t="shared" si="145"/>
        <v>0.50666666666666671</v>
      </c>
      <c r="P1027" s="25">
        <f t="shared" si="145"/>
        <v>1.4000000000000001</v>
      </c>
      <c r="Q1027" s="25"/>
      <c r="R1027" s="25">
        <f t="shared" si="146"/>
        <v>0.50666666666666671</v>
      </c>
      <c r="S1027" s="25">
        <f t="shared" si="146"/>
        <v>1.4000000000000001</v>
      </c>
      <c r="T1027" s="31"/>
    </row>
    <row r="1028" spans="1:20" ht="19.5">
      <c r="A1028" s="79">
        <v>81</v>
      </c>
      <c r="B1028" s="52" t="s">
        <v>1381</v>
      </c>
      <c r="C1028" s="80" t="s">
        <v>1510</v>
      </c>
      <c r="D1028" s="80"/>
      <c r="E1028" s="80" t="s">
        <v>1511</v>
      </c>
      <c r="F1028" s="80"/>
      <c r="G1028" s="81">
        <v>109</v>
      </c>
      <c r="H1028" s="24">
        <f t="shared" si="140"/>
        <v>4</v>
      </c>
      <c r="I1028" s="24">
        <f t="shared" si="141"/>
        <v>3.8133333333333335</v>
      </c>
      <c r="J1028" s="24">
        <f t="shared" si="142"/>
        <v>1.0133333333333334</v>
      </c>
      <c r="K1028" s="24">
        <f t="shared" si="143"/>
        <v>2.8000000000000003</v>
      </c>
      <c r="L1028" s="25">
        <f t="shared" si="144"/>
        <v>0.33777777777777779</v>
      </c>
      <c r="M1028" s="26">
        <f t="shared" si="144"/>
        <v>0.93333333333333346</v>
      </c>
      <c r="N1028" s="25"/>
      <c r="O1028" s="25">
        <f t="shared" si="145"/>
        <v>0.33777777777777779</v>
      </c>
      <c r="P1028" s="25">
        <f t="shared" si="145"/>
        <v>0.93333333333333346</v>
      </c>
      <c r="Q1028" s="25"/>
      <c r="R1028" s="25">
        <f t="shared" si="146"/>
        <v>0.33777777777777779</v>
      </c>
      <c r="S1028" s="25">
        <f t="shared" si="146"/>
        <v>0.93333333333333346</v>
      </c>
      <c r="T1028" s="31"/>
    </row>
    <row r="1029" spans="1:20" ht="19.5">
      <c r="A1029" s="79">
        <v>82</v>
      </c>
      <c r="B1029" s="52" t="s">
        <v>1381</v>
      </c>
      <c r="C1029" s="80" t="s">
        <v>1510</v>
      </c>
      <c r="D1029" s="80"/>
      <c r="E1029" s="80" t="s">
        <v>1238</v>
      </c>
      <c r="F1029" s="80"/>
      <c r="G1029" s="81">
        <v>115</v>
      </c>
      <c r="H1029" s="24">
        <f t="shared" si="140"/>
        <v>4</v>
      </c>
      <c r="I1029" s="24">
        <f t="shared" si="141"/>
        <v>3.8133333333333335</v>
      </c>
      <c r="J1029" s="24">
        <f t="shared" si="142"/>
        <v>1.0133333333333334</v>
      </c>
      <c r="K1029" s="24">
        <f t="shared" si="143"/>
        <v>2.8000000000000003</v>
      </c>
      <c r="L1029" s="25">
        <f t="shared" si="144"/>
        <v>0.33777777777777779</v>
      </c>
      <c r="M1029" s="26">
        <f t="shared" si="144"/>
        <v>0.93333333333333346</v>
      </c>
      <c r="N1029" s="25"/>
      <c r="O1029" s="25">
        <f t="shared" si="145"/>
        <v>0.33777777777777779</v>
      </c>
      <c r="P1029" s="25">
        <f t="shared" si="145"/>
        <v>0.93333333333333346</v>
      </c>
      <c r="Q1029" s="25"/>
      <c r="R1029" s="25">
        <f t="shared" si="146"/>
        <v>0.33777777777777779</v>
      </c>
      <c r="S1029" s="25">
        <f t="shared" si="146"/>
        <v>0.93333333333333346</v>
      </c>
      <c r="T1029" s="31"/>
    </row>
    <row r="1030" spans="1:20" ht="19.5">
      <c r="A1030" s="79">
        <v>83</v>
      </c>
      <c r="B1030" s="52" t="s">
        <v>1381</v>
      </c>
      <c r="C1030" s="80" t="s">
        <v>1512</v>
      </c>
      <c r="D1030" s="80"/>
      <c r="E1030" s="80" t="s">
        <v>1513</v>
      </c>
      <c r="F1030" s="80"/>
      <c r="G1030" s="81">
        <v>158</v>
      </c>
      <c r="H1030" s="24">
        <f t="shared" si="140"/>
        <v>6</v>
      </c>
      <c r="I1030" s="24">
        <f t="shared" si="141"/>
        <v>5.7200000000000006</v>
      </c>
      <c r="J1030" s="24">
        <f t="shared" si="142"/>
        <v>1.5200000000000002</v>
      </c>
      <c r="K1030" s="24">
        <f t="shared" si="143"/>
        <v>4.2</v>
      </c>
      <c r="L1030" s="25">
        <f t="shared" si="144"/>
        <v>0.50666666666666671</v>
      </c>
      <c r="M1030" s="26">
        <f t="shared" si="144"/>
        <v>1.4000000000000001</v>
      </c>
      <c r="N1030" s="25"/>
      <c r="O1030" s="25">
        <f t="shared" si="145"/>
        <v>0.50666666666666671</v>
      </c>
      <c r="P1030" s="25">
        <f t="shared" si="145"/>
        <v>1.4000000000000001</v>
      </c>
      <c r="Q1030" s="25"/>
      <c r="R1030" s="25">
        <f t="shared" si="146"/>
        <v>0.50666666666666671</v>
      </c>
      <c r="S1030" s="25">
        <f t="shared" si="146"/>
        <v>1.4000000000000001</v>
      </c>
      <c r="T1030" s="31"/>
    </row>
    <row r="1031" spans="1:20" ht="19.5">
      <c r="A1031" s="79">
        <v>84</v>
      </c>
      <c r="B1031" s="52" t="s">
        <v>1381</v>
      </c>
      <c r="C1031" s="80" t="s">
        <v>1514</v>
      </c>
      <c r="D1031" s="80"/>
      <c r="E1031" s="80" t="s">
        <v>1515</v>
      </c>
      <c r="F1031" s="80"/>
      <c r="G1031" s="81">
        <v>168</v>
      </c>
      <c r="H1031" s="24">
        <f t="shared" si="140"/>
        <v>6</v>
      </c>
      <c r="I1031" s="24">
        <f t="shared" si="141"/>
        <v>5.7200000000000006</v>
      </c>
      <c r="J1031" s="24">
        <f t="shared" si="142"/>
        <v>1.5200000000000002</v>
      </c>
      <c r="K1031" s="24">
        <f t="shared" si="143"/>
        <v>4.2</v>
      </c>
      <c r="L1031" s="25">
        <f t="shared" si="144"/>
        <v>0.50666666666666671</v>
      </c>
      <c r="M1031" s="26">
        <f t="shared" si="144"/>
        <v>1.4000000000000001</v>
      </c>
      <c r="N1031" s="25"/>
      <c r="O1031" s="25">
        <f t="shared" si="145"/>
        <v>0.50666666666666671</v>
      </c>
      <c r="P1031" s="25">
        <f t="shared" si="145"/>
        <v>1.4000000000000001</v>
      </c>
      <c r="Q1031" s="25"/>
      <c r="R1031" s="25">
        <f t="shared" si="146"/>
        <v>0.50666666666666671</v>
      </c>
      <c r="S1031" s="25">
        <f t="shared" si="146"/>
        <v>1.4000000000000001</v>
      </c>
      <c r="T1031" s="31"/>
    </row>
    <row r="1032" spans="1:20" ht="19.5">
      <c r="A1032" s="79">
        <v>85</v>
      </c>
      <c r="B1032" s="52" t="s">
        <v>1381</v>
      </c>
      <c r="C1032" s="80" t="s">
        <v>1173</v>
      </c>
      <c r="D1032" s="80"/>
      <c r="E1032" s="80" t="s">
        <v>1098</v>
      </c>
      <c r="F1032" s="80"/>
      <c r="G1032" s="81">
        <v>177</v>
      </c>
      <c r="H1032" s="24">
        <f t="shared" si="140"/>
        <v>6</v>
      </c>
      <c r="I1032" s="24">
        <f t="shared" si="141"/>
        <v>5.7200000000000006</v>
      </c>
      <c r="J1032" s="24">
        <f t="shared" si="142"/>
        <v>1.5200000000000002</v>
      </c>
      <c r="K1032" s="24">
        <f t="shared" si="143"/>
        <v>4.2</v>
      </c>
      <c r="L1032" s="25">
        <f t="shared" si="144"/>
        <v>0.50666666666666671</v>
      </c>
      <c r="M1032" s="26">
        <f t="shared" si="144"/>
        <v>1.4000000000000001</v>
      </c>
      <c r="N1032" s="25"/>
      <c r="O1032" s="25">
        <f t="shared" si="145"/>
        <v>0.50666666666666671</v>
      </c>
      <c r="P1032" s="25">
        <f t="shared" si="145"/>
        <v>1.4000000000000001</v>
      </c>
      <c r="Q1032" s="25"/>
      <c r="R1032" s="25">
        <f t="shared" si="146"/>
        <v>0.50666666666666671</v>
      </c>
      <c r="S1032" s="25">
        <f t="shared" si="146"/>
        <v>1.4000000000000001</v>
      </c>
      <c r="T1032" s="31"/>
    </row>
    <row r="1033" spans="1:20" ht="19.5">
      <c r="A1033" s="79">
        <v>86</v>
      </c>
      <c r="B1033" s="52" t="s">
        <v>1381</v>
      </c>
      <c r="C1033" s="80" t="s">
        <v>1516</v>
      </c>
      <c r="D1033" s="80"/>
      <c r="E1033" s="80" t="s">
        <v>1517</v>
      </c>
      <c r="F1033" s="80"/>
      <c r="G1033" s="81">
        <v>143</v>
      </c>
      <c r="H1033" s="24">
        <f t="shared" si="140"/>
        <v>5</v>
      </c>
      <c r="I1033" s="24">
        <f t="shared" si="141"/>
        <v>4.7666666666666666</v>
      </c>
      <c r="J1033" s="24">
        <f t="shared" si="142"/>
        <v>1.2666666666666666</v>
      </c>
      <c r="K1033" s="24">
        <f t="shared" si="143"/>
        <v>3.5</v>
      </c>
      <c r="L1033" s="25">
        <f t="shared" si="144"/>
        <v>0.42222222222222222</v>
      </c>
      <c r="M1033" s="26">
        <f t="shared" si="144"/>
        <v>1.1666666666666667</v>
      </c>
      <c r="N1033" s="25"/>
      <c r="O1033" s="25">
        <f t="shared" si="145"/>
        <v>0.42222222222222222</v>
      </c>
      <c r="P1033" s="25">
        <f t="shared" si="145"/>
        <v>1.1666666666666667</v>
      </c>
      <c r="Q1033" s="25"/>
      <c r="R1033" s="25">
        <f t="shared" si="146"/>
        <v>0.42222222222222222</v>
      </c>
      <c r="S1033" s="25">
        <f t="shared" si="146"/>
        <v>1.1666666666666667</v>
      </c>
      <c r="T1033" s="31"/>
    </row>
    <row r="1034" spans="1:20" ht="19.5">
      <c r="A1034" s="79">
        <v>87</v>
      </c>
      <c r="B1034" s="52" t="s">
        <v>1381</v>
      </c>
      <c r="C1034" s="80" t="s">
        <v>1518</v>
      </c>
      <c r="D1034" s="80"/>
      <c r="E1034" s="80" t="s">
        <v>1519</v>
      </c>
      <c r="F1034" s="80"/>
      <c r="G1034" s="81">
        <v>198</v>
      </c>
      <c r="H1034" s="24">
        <f t="shared" si="140"/>
        <v>7</v>
      </c>
      <c r="I1034" s="24">
        <f t="shared" si="141"/>
        <v>6.6733333333333338</v>
      </c>
      <c r="J1034" s="24">
        <f t="shared" si="142"/>
        <v>1.7733333333333334</v>
      </c>
      <c r="K1034" s="24">
        <f t="shared" si="143"/>
        <v>4.9000000000000004</v>
      </c>
      <c r="L1034" s="25">
        <f t="shared" si="144"/>
        <v>0.59111111111111114</v>
      </c>
      <c r="M1034" s="26">
        <f t="shared" si="144"/>
        <v>1.6333333333333335</v>
      </c>
      <c r="N1034" s="25"/>
      <c r="O1034" s="25">
        <f t="shared" si="145"/>
        <v>0.59111111111111114</v>
      </c>
      <c r="P1034" s="25">
        <f t="shared" si="145"/>
        <v>1.6333333333333335</v>
      </c>
      <c r="Q1034" s="25"/>
      <c r="R1034" s="25">
        <f t="shared" si="146"/>
        <v>0.59111111111111114</v>
      </c>
      <c r="S1034" s="25">
        <f t="shared" si="146"/>
        <v>1.6333333333333335</v>
      </c>
      <c r="T1034" s="31"/>
    </row>
    <row r="1035" spans="1:20" ht="19.5">
      <c r="A1035" s="79">
        <v>88</v>
      </c>
      <c r="B1035" s="52" t="s">
        <v>1381</v>
      </c>
      <c r="C1035" s="80" t="s">
        <v>1518</v>
      </c>
      <c r="D1035" s="80"/>
      <c r="E1035" s="80" t="s">
        <v>1520</v>
      </c>
      <c r="F1035" s="80"/>
      <c r="G1035" s="81">
        <v>156</v>
      </c>
      <c r="H1035" s="24">
        <f t="shared" si="140"/>
        <v>6</v>
      </c>
      <c r="I1035" s="24">
        <f t="shared" si="141"/>
        <v>5.7200000000000006</v>
      </c>
      <c r="J1035" s="24">
        <f t="shared" si="142"/>
        <v>1.5200000000000002</v>
      </c>
      <c r="K1035" s="24">
        <f t="shared" si="143"/>
        <v>4.2</v>
      </c>
      <c r="L1035" s="25">
        <f t="shared" si="144"/>
        <v>0.50666666666666671</v>
      </c>
      <c r="M1035" s="26">
        <f t="shared" si="144"/>
        <v>1.4000000000000001</v>
      </c>
      <c r="N1035" s="25"/>
      <c r="O1035" s="25">
        <f t="shared" si="145"/>
        <v>0.50666666666666671</v>
      </c>
      <c r="P1035" s="25">
        <f t="shared" si="145"/>
        <v>1.4000000000000001</v>
      </c>
      <c r="Q1035" s="25"/>
      <c r="R1035" s="25">
        <f t="shared" si="146"/>
        <v>0.50666666666666671</v>
      </c>
      <c r="S1035" s="25">
        <f t="shared" si="146"/>
        <v>1.4000000000000001</v>
      </c>
      <c r="T1035" s="31"/>
    </row>
    <row r="1036" spans="1:20" ht="19.5">
      <c r="A1036" s="79">
        <v>89</v>
      </c>
      <c r="B1036" s="52" t="s">
        <v>1381</v>
      </c>
      <c r="C1036" s="80" t="s">
        <v>1521</v>
      </c>
      <c r="D1036" s="80"/>
      <c r="E1036" s="80" t="s">
        <v>1522</v>
      </c>
      <c r="F1036" s="80"/>
      <c r="G1036" s="81">
        <v>215</v>
      </c>
      <c r="H1036" s="24">
        <f t="shared" si="140"/>
        <v>8</v>
      </c>
      <c r="I1036" s="24">
        <f t="shared" si="141"/>
        <v>7.6266666666666669</v>
      </c>
      <c r="J1036" s="24">
        <f t="shared" si="142"/>
        <v>2.0266666666666668</v>
      </c>
      <c r="K1036" s="24">
        <f t="shared" si="143"/>
        <v>5.6000000000000005</v>
      </c>
      <c r="L1036" s="25">
        <f t="shared" si="144"/>
        <v>0.67555555555555558</v>
      </c>
      <c r="M1036" s="26">
        <f t="shared" si="144"/>
        <v>1.8666666666666669</v>
      </c>
      <c r="N1036" s="25"/>
      <c r="O1036" s="25">
        <f t="shared" si="145"/>
        <v>0.67555555555555558</v>
      </c>
      <c r="P1036" s="25">
        <f t="shared" si="145"/>
        <v>1.8666666666666669</v>
      </c>
      <c r="Q1036" s="25"/>
      <c r="R1036" s="25">
        <f t="shared" si="146"/>
        <v>0.67555555555555558</v>
      </c>
      <c r="S1036" s="25">
        <f t="shared" si="146"/>
        <v>1.8666666666666669</v>
      </c>
      <c r="T1036" s="31"/>
    </row>
    <row r="1037" spans="1:20" ht="19.5">
      <c r="A1037" s="79">
        <v>90</v>
      </c>
      <c r="B1037" s="52" t="s">
        <v>1381</v>
      </c>
      <c r="C1037" s="80" t="s">
        <v>1523</v>
      </c>
      <c r="D1037" s="80"/>
      <c r="E1037" s="80" t="s">
        <v>1524</v>
      </c>
      <c r="F1037" s="80"/>
      <c r="G1037" s="81">
        <v>213</v>
      </c>
      <c r="H1037" s="24">
        <f t="shared" si="140"/>
        <v>8</v>
      </c>
      <c r="I1037" s="24">
        <f t="shared" si="141"/>
        <v>7.6266666666666669</v>
      </c>
      <c r="J1037" s="24">
        <f t="shared" si="142"/>
        <v>2.0266666666666668</v>
      </c>
      <c r="K1037" s="24">
        <f t="shared" si="143"/>
        <v>5.6000000000000005</v>
      </c>
      <c r="L1037" s="25">
        <f t="shared" si="144"/>
        <v>0.67555555555555558</v>
      </c>
      <c r="M1037" s="26">
        <f t="shared" si="144"/>
        <v>1.8666666666666669</v>
      </c>
      <c r="N1037" s="25"/>
      <c r="O1037" s="25">
        <f t="shared" si="145"/>
        <v>0.67555555555555558</v>
      </c>
      <c r="P1037" s="25">
        <f t="shared" si="145"/>
        <v>1.8666666666666669</v>
      </c>
      <c r="Q1037" s="25"/>
      <c r="R1037" s="25">
        <f t="shared" si="146"/>
        <v>0.67555555555555558</v>
      </c>
      <c r="S1037" s="25">
        <f t="shared" si="146"/>
        <v>1.8666666666666669</v>
      </c>
      <c r="T1037" s="31"/>
    </row>
    <row r="1038" spans="1:20" ht="19.5">
      <c r="A1038" s="79">
        <v>91</v>
      </c>
      <c r="B1038" s="52" t="s">
        <v>1381</v>
      </c>
      <c r="C1038" s="80" t="s">
        <v>1523</v>
      </c>
      <c r="D1038" s="80"/>
      <c r="E1038" s="80" t="s">
        <v>1525</v>
      </c>
      <c r="F1038" s="80"/>
      <c r="G1038" s="81">
        <v>436</v>
      </c>
      <c r="H1038" s="24">
        <f t="shared" si="140"/>
        <v>16</v>
      </c>
      <c r="I1038" s="24">
        <f t="shared" si="141"/>
        <v>15.253333333333334</v>
      </c>
      <c r="J1038" s="24">
        <f t="shared" si="142"/>
        <v>4.0533333333333337</v>
      </c>
      <c r="K1038" s="24">
        <f t="shared" si="143"/>
        <v>11.200000000000001</v>
      </c>
      <c r="L1038" s="25">
        <f t="shared" si="144"/>
        <v>1.3511111111111112</v>
      </c>
      <c r="M1038" s="26">
        <f t="shared" si="144"/>
        <v>3.7333333333333338</v>
      </c>
      <c r="N1038" s="25"/>
      <c r="O1038" s="25">
        <f t="shared" si="145"/>
        <v>1.3511111111111112</v>
      </c>
      <c r="P1038" s="25">
        <f t="shared" si="145"/>
        <v>3.7333333333333338</v>
      </c>
      <c r="Q1038" s="25"/>
      <c r="R1038" s="25">
        <f t="shared" si="146"/>
        <v>1.3511111111111112</v>
      </c>
      <c r="S1038" s="25">
        <f t="shared" si="146"/>
        <v>3.7333333333333338</v>
      </c>
      <c r="T1038" s="31"/>
    </row>
    <row r="1039" spans="1:20" ht="19.5">
      <c r="A1039" s="79">
        <v>92</v>
      </c>
      <c r="B1039" s="52" t="s">
        <v>1381</v>
      </c>
      <c r="C1039" s="80" t="s">
        <v>1526</v>
      </c>
      <c r="D1039" s="80"/>
      <c r="E1039" s="80" t="s">
        <v>1527</v>
      </c>
      <c r="F1039" s="80"/>
      <c r="G1039" s="81">
        <v>191</v>
      </c>
      <c r="H1039" s="24">
        <f t="shared" si="140"/>
        <v>7</v>
      </c>
      <c r="I1039" s="24">
        <f t="shared" si="141"/>
        <v>6.6733333333333338</v>
      </c>
      <c r="J1039" s="24">
        <f t="shared" si="142"/>
        <v>1.7733333333333334</v>
      </c>
      <c r="K1039" s="24">
        <f t="shared" si="143"/>
        <v>4.9000000000000004</v>
      </c>
      <c r="L1039" s="25">
        <f t="shared" si="144"/>
        <v>0.59111111111111114</v>
      </c>
      <c r="M1039" s="26">
        <f t="shared" si="144"/>
        <v>1.6333333333333335</v>
      </c>
      <c r="N1039" s="25"/>
      <c r="O1039" s="25">
        <f t="shared" si="145"/>
        <v>0.59111111111111114</v>
      </c>
      <c r="P1039" s="25">
        <f t="shared" si="145"/>
        <v>1.6333333333333335</v>
      </c>
      <c r="Q1039" s="25"/>
      <c r="R1039" s="25">
        <f t="shared" si="146"/>
        <v>0.59111111111111114</v>
      </c>
      <c r="S1039" s="25">
        <f t="shared" si="146"/>
        <v>1.6333333333333335</v>
      </c>
      <c r="T1039" s="31"/>
    </row>
    <row r="1040" spans="1:20" ht="19.5">
      <c r="A1040" s="79">
        <v>93</v>
      </c>
      <c r="B1040" s="52" t="s">
        <v>1381</v>
      </c>
      <c r="C1040" s="80" t="s">
        <v>1526</v>
      </c>
      <c r="D1040" s="80"/>
      <c r="E1040" s="80" t="s">
        <v>1528</v>
      </c>
      <c r="F1040" s="80"/>
      <c r="G1040" s="81">
        <v>240</v>
      </c>
      <c r="H1040" s="24">
        <f t="shared" si="140"/>
        <v>9</v>
      </c>
      <c r="I1040" s="24">
        <f t="shared" si="141"/>
        <v>8.58</v>
      </c>
      <c r="J1040" s="24">
        <f t="shared" si="142"/>
        <v>2.2799999999999998</v>
      </c>
      <c r="K1040" s="24">
        <f t="shared" si="143"/>
        <v>6.3000000000000007</v>
      </c>
      <c r="L1040" s="25">
        <f t="shared" si="144"/>
        <v>0.7599999999999999</v>
      </c>
      <c r="M1040" s="26">
        <f t="shared" si="144"/>
        <v>2.1</v>
      </c>
      <c r="N1040" s="25"/>
      <c r="O1040" s="25">
        <f t="shared" si="145"/>
        <v>0.7599999999999999</v>
      </c>
      <c r="P1040" s="25">
        <f t="shared" si="145"/>
        <v>2.1</v>
      </c>
      <c r="Q1040" s="25"/>
      <c r="R1040" s="25">
        <f t="shared" si="146"/>
        <v>0.7599999999999999</v>
      </c>
      <c r="S1040" s="25">
        <f t="shared" si="146"/>
        <v>2.1</v>
      </c>
      <c r="T1040" s="31"/>
    </row>
    <row r="1041" spans="1:20" ht="19.5">
      <c r="A1041" s="79">
        <v>94</v>
      </c>
      <c r="B1041" s="52" t="s">
        <v>1381</v>
      </c>
      <c r="C1041" s="80" t="s">
        <v>1529</v>
      </c>
      <c r="D1041" s="80"/>
      <c r="E1041" s="80" t="s">
        <v>1530</v>
      </c>
      <c r="F1041" s="80"/>
      <c r="G1041" s="81">
        <v>161</v>
      </c>
      <c r="H1041" s="24">
        <f t="shared" si="140"/>
        <v>6</v>
      </c>
      <c r="I1041" s="24">
        <f t="shared" si="141"/>
        <v>5.7200000000000006</v>
      </c>
      <c r="J1041" s="24">
        <f t="shared" si="142"/>
        <v>1.5200000000000002</v>
      </c>
      <c r="K1041" s="24">
        <f t="shared" si="143"/>
        <v>4.2</v>
      </c>
      <c r="L1041" s="25">
        <f t="shared" si="144"/>
        <v>0.50666666666666671</v>
      </c>
      <c r="M1041" s="26">
        <f t="shared" si="144"/>
        <v>1.4000000000000001</v>
      </c>
      <c r="N1041" s="25"/>
      <c r="O1041" s="25">
        <f t="shared" si="145"/>
        <v>0.50666666666666671</v>
      </c>
      <c r="P1041" s="25">
        <f t="shared" si="145"/>
        <v>1.4000000000000001</v>
      </c>
      <c r="Q1041" s="25"/>
      <c r="R1041" s="25">
        <f t="shared" si="146"/>
        <v>0.50666666666666671</v>
      </c>
      <c r="S1041" s="25">
        <f t="shared" si="146"/>
        <v>1.4000000000000001</v>
      </c>
      <c r="T1041" s="31"/>
    </row>
    <row r="1042" spans="1:20" ht="19.5">
      <c r="A1042" s="79">
        <v>95</v>
      </c>
      <c r="B1042" s="52" t="s">
        <v>1381</v>
      </c>
      <c r="C1042" s="80" t="s">
        <v>1531</v>
      </c>
      <c r="D1042" s="80"/>
      <c r="E1042" s="80" t="s">
        <v>1532</v>
      </c>
      <c r="F1042" s="80"/>
      <c r="G1042" s="81">
        <v>113</v>
      </c>
      <c r="H1042" s="24">
        <f t="shared" si="140"/>
        <v>4</v>
      </c>
      <c r="I1042" s="24">
        <f t="shared" si="141"/>
        <v>3.8133333333333335</v>
      </c>
      <c r="J1042" s="24">
        <f t="shared" si="142"/>
        <v>1.0133333333333334</v>
      </c>
      <c r="K1042" s="24">
        <f t="shared" si="143"/>
        <v>2.8000000000000003</v>
      </c>
      <c r="L1042" s="25">
        <f t="shared" si="144"/>
        <v>0.33777777777777779</v>
      </c>
      <c r="M1042" s="26">
        <f t="shared" si="144"/>
        <v>0.93333333333333346</v>
      </c>
      <c r="N1042" s="25"/>
      <c r="O1042" s="25">
        <f t="shared" si="145"/>
        <v>0.33777777777777779</v>
      </c>
      <c r="P1042" s="25">
        <f t="shared" si="145"/>
        <v>0.93333333333333346</v>
      </c>
      <c r="Q1042" s="25"/>
      <c r="R1042" s="25">
        <f t="shared" si="146"/>
        <v>0.33777777777777779</v>
      </c>
      <c r="S1042" s="25">
        <f t="shared" si="146"/>
        <v>0.93333333333333346</v>
      </c>
      <c r="T1042" s="31"/>
    </row>
    <row r="1043" spans="1:20" ht="19.5">
      <c r="A1043" s="79">
        <v>96</v>
      </c>
      <c r="B1043" s="52" t="s">
        <v>1381</v>
      </c>
      <c r="C1043" s="80" t="s">
        <v>1533</v>
      </c>
      <c r="D1043" s="80"/>
      <c r="E1043" s="80" t="s">
        <v>1534</v>
      </c>
      <c r="F1043" s="80"/>
      <c r="G1043" s="81">
        <v>84</v>
      </c>
      <c r="H1043" s="24">
        <f t="shared" si="140"/>
        <v>3</v>
      </c>
      <c r="I1043" s="24">
        <f t="shared" si="141"/>
        <v>2.8600000000000003</v>
      </c>
      <c r="J1043" s="24">
        <f t="shared" si="142"/>
        <v>0.76000000000000012</v>
      </c>
      <c r="K1043" s="24">
        <f t="shared" si="143"/>
        <v>2.1</v>
      </c>
      <c r="L1043" s="25">
        <f t="shared" si="144"/>
        <v>0.25333333333333335</v>
      </c>
      <c r="M1043" s="26">
        <f t="shared" si="144"/>
        <v>0.70000000000000007</v>
      </c>
      <c r="N1043" s="25"/>
      <c r="O1043" s="25">
        <f t="shared" si="145"/>
        <v>0.25333333333333335</v>
      </c>
      <c r="P1043" s="25">
        <f t="shared" si="145"/>
        <v>0.70000000000000007</v>
      </c>
      <c r="Q1043" s="25"/>
      <c r="R1043" s="25">
        <f t="shared" si="146"/>
        <v>0.25333333333333335</v>
      </c>
      <c r="S1043" s="25">
        <f t="shared" si="146"/>
        <v>0.70000000000000007</v>
      </c>
      <c r="T1043" s="31"/>
    </row>
    <row r="1044" spans="1:20" ht="19.5">
      <c r="A1044" s="79">
        <v>97</v>
      </c>
      <c r="B1044" s="52" t="s">
        <v>1381</v>
      </c>
      <c r="C1044" s="80" t="s">
        <v>1533</v>
      </c>
      <c r="D1044" s="80"/>
      <c r="E1044" s="80" t="s">
        <v>1535</v>
      </c>
      <c r="F1044" s="80"/>
      <c r="G1044" s="81">
        <v>72</v>
      </c>
      <c r="H1044" s="24">
        <f t="shared" si="140"/>
        <v>3</v>
      </c>
      <c r="I1044" s="24">
        <f t="shared" si="141"/>
        <v>2.8600000000000003</v>
      </c>
      <c r="J1044" s="24">
        <f t="shared" si="142"/>
        <v>0.76000000000000012</v>
      </c>
      <c r="K1044" s="24">
        <f t="shared" si="143"/>
        <v>2.1</v>
      </c>
      <c r="L1044" s="25">
        <f t="shared" si="144"/>
        <v>0.25333333333333335</v>
      </c>
      <c r="M1044" s="26">
        <f t="shared" si="144"/>
        <v>0.70000000000000007</v>
      </c>
      <c r="N1044" s="25"/>
      <c r="O1044" s="25">
        <f t="shared" si="145"/>
        <v>0.25333333333333335</v>
      </c>
      <c r="P1044" s="25">
        <f t="shared" si="145"/>
        <v>0.70000000000000007</v>
      </c>
      <c r="Q1044" s="25"/>
      <c r="R1044" s="25">
        <f t="shared" si="146"/>
        <v>0.25333333333333335</v>
      </c>
      <c r="S1044" s="25">
        <f t="shared" si="146"/>
        <v>0.70000000000000007</v>
      </c>
      <c r="T1044" s="31"/>
    </row>
    <row r="1045" spans="1:20" ht="19.5">
      <c r="A1045" s="79">
        <v>98</v>
      </c>
      <c r="B1045" s="52" t="s">
        <v>1381</v>
      </c>
      <c r="C1045" s="80" t="s">
        <v>1536</v>
      </c>
      <c r="D1045" s="80"/>
      <c r="E1045" s="80" t="s">
        <v>1537</v>
      </c>
      <c r="F1045" s="80"/>
      <c r="G1045" s="81">
        <v>191</v>
      </c>
      <c r="H1045" s="24">
        <f t="shared" si="140"/>
        <v>7</v>
      </c>
      <c r="I1045" s="24">
        <f t="shared" si="141"/>
        <v>6.6733333333333338</v>
      </c>
      <c r="J1045" s="24">
        <f t="shared" si="142"/>
        <v>1.7733333333333334</v>
      </c>
      <c r="K1045" s="24">
        <f t="shared" si="143"/>
        <v>4.9000000000000004</v>
      </c>
      <c r="L1045" s="25">
        <f t="shared" si="144"/>
        <v>0.59111111111111114</v>
      </c>
      <c r="M1045" s="26">
        <f t="shared" si="144"/>
        <v>1.6333333333333335</v>
      </c>
      <c r="N1045" s="25"/>
      <c r="O1045" s="25">
        <f t="shared" si="145"/>
        <v>0.59111111111111114</v>
      </c>
      <c r="P1045" s="25">
        <f t="shared" si="145"/>
        <v>1.6333333333333335</v>
      </c>
      <c r="Q1045" s="25"/>
      <c r="R1045" s="25">
        <f t="shared" si="146"/>
        <v>0.59111111111111114</v>
      </c>
      <c r="S1045" s="25">
        <f t="shared" si="146"/>
        <v>1.6333333333333335</v>
      </c>
      <c r="T1045" s="31"/>
    </row>
    <row r="1046" spans="1:20" ht="19.5">
      <c r="A1046" s="79">
        <v>99</v>
      </c>
      <c r="B1046" s="52" t="s">
        <v>1381</v>
      </c>
      <c r="C1046" s="80" t="s">
        <v>1538</v>
      </c>
      <c r="D1046" s="80"/>
      <c r="E1046" s="80" t="s">
        <v>1539</v>
      </c>
      <c r="F1046" s="80"/>
      <c r="G1046" s="81">
        <v>204</v>
      </c>
      <c r="H1046" s="24">
        <f t="shared" si="140"/>
        <v>7</v>
      </c>
      <c r="I1046" s="24">
        <f t="shared" si="141"/>
        <v>6.6733333333333338</v>
      </c>
      <c r="J1046" s="24">
        <f t="shared" si="142"/>
        <v>1.7733333333333334</v>
      </c>
      <c r="K1046" s="24">
        <f t="shared" si="143"/>
        <v>4.9000000000000004</v>
      </c>
      <c r="L1046" s="25">
        <f t="shared" si="144"/>
        <v>0.59111111111111114</v>
      </c>
      <c r="M1046" s="26">
        <f t="shared" si="144"/>
        <v>1.6333333333333335</v>
      </c>
      <c r="N1046" s="25"/>
      <c r="O1046" s="25">
        <f t="shared" si="145"/>
        <v>0.59111111111111114</v>
      </c>
      <c r="P1046" s="25">
        <f t="shared" si="145"/>
        <v>1.6333333333333335</v>
      </c>
      <c r="Q1046" s="25"/>
      <c r="R1046" s="25">
        <f t="shared" si="146"/>
        <v>0.59111111111111114</v>
      </c>
      <c r="S1046" s="25">
        <f t="shared" si="146"/>
        <v>1.6333333333333335</v>
      </c>
      <c r="T1046" s="31"/>
    </row>
    <row r="1047" spans="1:20" ht="19.5">
      <c r="A1047" s="79">
        <v>100</v>
      </c>
      <c r="B1047" s="52" t="s">
        <v>1381</v>
      </c>
      <c r="C1047" s="80" t="s">
        <v>1540</v>
      </c>
      <c r="D1047" s="80"/>
      <c r="E1047" s="80" t="s">
        <v>1541</v>
      </c>
      <c r="F1047" s="80"/>
      <c r="G1047" s="81">
        <v>105</v>
      </c>
      <c r="H1047" s="24">
        <f t="shared" si="140"/>
        <v>4</v>
      </c>
      <c r="I1047" s="24">
        <f t="shared" si="141"/>
        <v>3.8133333333333335</v>
      </c>
      <c r="J1047" s="24">
        <f t="shared" si="142"/>
        <v>1.0133333333333334</v>
      </c>
      <c r="K1047" s="24">
        <f t="shared" si="143"/>
        <v>2.8000000000000003</v>
      </c>
      <c r="L1047" s="25">
        <f t="shared" si="144"/>
        <v>0.33777777777777779</v>
      </c>
      <c r="M1047" s="26">
        <f t="shared" si="144"/>
        <v>0.93333333333333346</v>
      </c>
      <c r="N1047" s="25"/>
      <c r="O1047" s="25">
        <f t="shared" si="145"/>
        <v>0.33777777777777779</v>
      </c>
      <c r="P1047" s="25">
        <f t="shared" si="145"/>
        <v>0.93333333333333346</v>
      </c>
      <c r="Q1047" s="25"/>
      <c r="R1047" s="25">
        <f t="shared" si="146"/>
        <v>0.33777777777777779</v>
      </c>
      <c r="S1047" s="25">
        <f t="shared" si="146"/>
        <v>0.93333333333333346</v>
      </c>
      <c r="T1047" s="31"/>
    </row>
    <row r="1048" spans="1:20" ht="19.5">
      <c r="A1048" s="79">
        <v>101</v>
      </c>
      <c r="B1048" s="52" t="s">
        <v>1381</v>
      </c>
      <c r="C1048" s="80" t="s">
        <v>1542</v>
      </c>
      <c r="D1048" s="80"/>
      <c r="E1048" s="80" t="s">
        <v>1543</v>
      </c>
      <c r="F1048" s="80"/>
      <c r="G1048" s="81">
        <v>142</v>
      </c>
      <c r="H1048" s="24">
        <f t="shared" si="140"/>
        <v>5</v>
      </c>
      <c r="I1048" s="24">
        <f t="shared" si="141"/>
        <v>4.7666666666666666</v>
      </c>
      <c r="J1048" s="24">
        <f t="shared" si="142"/>
        <v>1.2666666666666666</v>
      </c>
      <c r="K1048" s="24">
        <f t="shared" si="143"/>
        <v>3.5</v>
      </c>
      <c r="L1048" s="25">
        <f t="shared" si="144"/>
        <v>0.42222222222222222</v>
      </c>
      <c r="M1048" s="26">
        <f t="shared" si="144"/>
        <v>1.1666666666666667</v>
      </c>
      <c r="N1048" s="25"/>
      <c r="O1048" s="25">
        <f t="shared" si="145"/>
        <v>0.42222222222222222</v>
      </c>
      <c r="P1048" s="25">
        <f t="shared" si="145"/>
        <v>1.1666666666666667</v>
      </c>
      <c r="Q1048" s="25"/>
      <c r="R1048" s="25">
        <f t="shared" si="146"/>
        <v>0.42222222222222222</v>
      </c>
      <c r="S1048" s="25">
        <f t="shared" si="146"/>
        <v>1.1666666666666667</v>
      </c>
      <c r="T1048" s="31"/>
    </row>
    <row r="1049" spans="1:20" ht="19.5">
      <c r="A1049" s="79">
        <v>102</v>
      </c>
      <c r="B1049" s="52" t="s">
        <v>1381</v>
      </c>
      <c r="C1049" s="80" t="s">
        <v>1544</v>
      </c>
      <c r="D1049" s="80"/>
      <c r="E1049" s="80" t="s">
        <v>1545</v>
      </c>
      <c r="F1049" s="80"/>
      <c r="G1049" s="81">
        <v>206</v>
      </c>
      <c r="H1049" s="24">
        <f t="shared" si="140"/>
        <v>7</v>
      </c>
      <c r="I1049" s="24">
        <f t="shared" si="141"/>
        <v>6.6733333333333338</v>
      </c>
      <c r="J1049" s="24">
        <f t="shared" si="142"/>
        <v>1.7733333333333334</v>
      </c>
      <c r="K1049" s="24">
        <f t="shared" si="143"/>
        <v>4.9000000000000004</v>
      </c>
      <c r="L1049" s="25">
        <f t="shared" si="144"/>
        <v>0.59111111111111114</v>
      </c>
      <c r="M1049" s="26">
        <f t="shared" si="144"/>
        <v>1.6333333333333335</v>
      </c>
      <c r="N1049" s="25"/>
      <c r="O1049" s="25">
        <f t="shared" si="145"/>
        <v>0.59111111111111114</v>
      </c>
      <c r="P1049" s="25">
        <f t="shared" si="145"/>
        <v>1.6333333333333335</v>
      </c>
      <c r="Q1049" s="25"/>
      <c r="R1049" s="25">
        <f t="shared" si="146"/>
        <v>0.59111111111111114</v>
      </c>
      <c r="S1049" s="25">
        <f t="shared" si="146"/>
        <v>1.6333333333333335</v>
      </c>
      <c r="T1049" s="31"/>
    </row>
    <row r="1050" spans="1:20" ht="19.5">
      <c r="A1050" s="79">
        <v>103</v>
      </c>
      <c r="B1050" s="52" t="s">
        <v>1381</v>
      </c>
      <c r="C1050" s="80" t="s">
        <v>1546</v>
      </c>
      <c r="D1050" s="80"/>
      <c r="E1050" s="80" t="s">
        <v>1547</v>
      </c>
      <c r="F1050" s="80"/>
      <c r="G1050" s="81">
        <v>182</v>
      </c>
      <c r="H1050" s="24">
        <f t="shared" si="140"/>
        <v>7</v>
      </c>
      <c r="I1050" s="24">
        <f t="shared" si="141"/>
        <v>6.6733333333333338</v>
      </c>
      <c r="J1050" s="24">
        <f t="shared" si="142"/>
        <v>1.7733333333333334</v>
      </c>
      <c r="K1050" s="24">
        <f t="shared" si="143"/>
        <v>4.9000000000000004</v>
      </c>
      <c r="L1050" s="25">
        <f t="shared" si="144"/>
        <v>0.59111111111111114</v>
      </c>
      <c r="M1050" s="26">
        <f t="shared" si="144"/>
        <v>1.6333333333333335</v>
      </c>
      <c r="N1050" s="25"/>
      <c r="O1050" s="25">
        <f t="shared" si="145"/>
        <v>0.59111111111111114</v>
      </c>
      <c r="P1050" s="25">
        <f t="shared" si="145"/>
        <v>1.6333333333333335</v>
      </c>
      <c r="Q1050" s="25"/>
      <c r="R1050" s="25">
        <f t="shared" si="146"/>
        <v>0.59111111111111114</v>
      </c>
      <c r="S1050" s="25">
        <f t="shared" si="146"/>
        <v>1.6333333333333335</v>
      </c>
      <c r="T1050" s="31"/>
    </row>
    <row r="1051" spans="1:20" ht="19.5">
      <c r="A1051" s="79">
        <v>104</v>
      </c>
      <c r="B1051" s="52" t="s">
        <v>1381</v>
      </c>
      <c r="C1051" s="80" t="s">
        <v>1548</v>
      </c>
      <c r="D1051" s="80"/>
      <c r="E1051" s="80" t="s">
        <v>1549</v>
      </c>
      <c r="F1051" s="80"/>
      <c r="G1051" s="81">
        <v>181</v>
      </c>
      <c r="H1051" s="24">
        <f t="shared" si="140"/>
        <v>7</v>
      </c>
      <c r="I1051" s="24">
        <f t="shared" si="141"/>
        <v>6.6733333333333338</v>
      </c>
      <c r="J1051" s="24">
        <f t="shared" si="142"/>
        <v>1.7733333333333334</v>
      </c>
      <c r="K1051" s="24">
        <f t="shared" si="143"/>
        <v>4.9000000000000004</v>
      </c>
      <c r="L1051" s="25">
        <f t="shared" si="144"/>
        <v>0.59111111111111114</v>
      </c>
      <c r="M1051" s="26">
        <f t="shared" si="144"/>
        <v>1.6333333333333335</v>
      </c>
      <c r="N1051" s="25"/>
      <c r="O1051" s="25">
        <f t="shared" si="145"/>
        <v>0.59111111111111114</v>
      </c>
      <c r="P1051" s="25">
        <f t="shared" si="145"/>
        <v>1.6333333333333335</v>
      </c>
      <c r="Q1051" s="25"/>
      <c r="R1051" s="25">
        <f t="shared" si="146"/>
        <v>0.59111111111111114</v>
      </c>
      <c r="S1051" s="25">
        <f t="shared" si="146"/>
        <v>1.6333333333333335</v>
      </c>
      <c r="T1051" s="31"/>
    </row>
    <row r="1052" spans="1:20" ht="19.5">
      <c r="A1052" s="79">
        <v>105</v>
      </c>
      <c r="B1052" s="52" t="s">
        <v>1381</v>
      </c>
      <c r="C1052" s="80" t="s">
        <v>1550</v>
      </c>
      <c r="D1052" s="80"/>
      <c r="E1052" s="80" t="s">
        <v>412</v>
      </c>
      <c r="F1052" s="80"/>
      <c r="G1052" s="81">
        <v>219</v>
      </c>
      <c r="H1052" s="24">
        <f t="shared" si="140"/>
        <v>8</v>
      </c>
      <c r="I1052" s="24">
        <f t="shared" si="141"/>
        <v>7.6266666666666669</v>
      </c>
      <c r="J1052" s="24">
        <f t="shared" si="142"/>
        <v>2.0266666666666668</v>
      </c>
      <c r="K1052" s="24">
        <f t="shared" si="143"/>
        <v>5.6000000000000005</v>
      </c>
      <c r="L1052" s="25">
        <f t="shared" si="144"/>
        <v>0.67555555555555558</v>
      </c>
      <c r="M1052" s="26">
        <f t="shared" si="144"/>
        <v>1.8666666666666669</v>
      </c>
      <c r="N1052" s="25"/>
      <c r="O1052" s="25">
        <f t="shared" si="145"/>
        <v>0.67555555555555558</v>
      </c>
      <c r="P1052" s="25">
        <f t="shared" si="145"/>
        <v>1.8666666666666669</v>
      </c>
      <c r="Q1052" s="25"/>
      <c r="R1052" s="25">
        <f t="shared" si="146"/>
        <v>0.67555555555555558</v>
      </c>
      <c r="S1052" s="25">
        <f t="shared" si="146"/>
        <v>1.8666666666666669</v>
      </c>
      <c r="T1052" s="31"/>
    </row>
    <row r="1053" spans="1:20" ht="19.5">
      <c r="A1053" s="79">
        <v>106</v>
      </c>
      <c r="B1053" s="52" t="s">
        <v>1381</v>
      </c>
      <c r="C1053" s="80" t="s">
        <v>1551</v>
      </c>
      <c r="D1053" s="80"/>
      <c r="E1053" s="80" t="s">
        <v>1552</v>
      </c>
      <c r="F1053" s="80"/>
      <c r="G1053" s="81">
        <v>67</v>
      </c>
      <c r="H1053" s="24">
        <f t="shared" si="140"/>
        <v>2</v>
      </c>
      <c r="I1053" s="24">
        <f t="shared" si="141"/>
        <v>1.9066666666666667</v>
      </c>
      <c r="J1053" s="24">
        <f t="shared" si="142"/>
        <v>0.50666666666666671</v>
      </c>
      <c r="K1053" s="24">
        <f t="shared" si="143"/>
        <v>1.4000000000000001</v>
      </c>
      <c r="L1053" s="25">
        <f t="shared" si="144"/>
        <v>0.16888888888888889</v>
      </c>
      <c r="M1053" s="26">
        <f t="shared" si="144"/>
        <v>0.46666666666666673</v>
      </c>
      <c r="N1053" s="25"/>
      <c r="O1053" s="25">
        <f t="shared" si="145"/>
        <v>0.16888888888888889</v>
      </c>
      <c r="P1053" s="25">
        <f t="shared" si="145"/>
        <v>0.46666666666666673</v>
      </c>
      <c r="Q1053" s="25"/>
      <c r="R1053" s="25">
        <f t="shared" si="146"/>
        <v>0.16888888888888889</v>
      </c>
      <c r="S1053" s="25">
        <f t="shared" si="146"/>
        <v>0.46666666666666673</v>
      </c>
      <c r="T1053" s="31"/>
    </row>
    <row r="1054" spans="1:20" ht="19.5">
      <c r="A1054" s="79">
        <v>107</v>
      </c>
      <c r="B1054" s="52" t="s">
        <v>1381</v>
      </c>
      <c r="C1054" s="80" t="s">
        <v>24</v>
      </c>
      <c r="D1054" s="80"/>
      <c r="E1054" s="80" t="s">
        <v>1353</v>
      </c>
      <c r="F1054" s="80"/>
      <c r="G1054" s="81">
        <v>52</v>
      </c>
      <c r="H1054" s="24">
        <f t="shared" si="140"/>
        <v>2</v>
      </c>
      <c r="I1054" s="24">
        <f t="shared" si="141"/>
        <v>1.9066666666666667</v>
      </c>
      <c r="J1054" s="24">
        <f t="shared" si="142"/>
        <v>0.50666666666666671</v>
      </c>
      <c r="K1054" s="24">
        <f t="shared" si="143"/>
        <v>1.4000000000000001</v>
      </c>
      <c r="L1054" s="25">
        <f t="shared" si="144"/>
        <v>0.16888888888888889</v>
      </c>
      <c r="M1054" s="26">
        <f t="shared" si="144"/>
        <v>0.46666666666666673</v>
      </c>
      <c r="N1054" s="25"/>
      <c r="O1054" s="25">
        <f t="shared" si="145"/>
        <v>0.16888888888888889</v>
      </c>
      <c r="P1054" s="25">
        <f t="shared" si="145"/>
        <v>0.46666666666666673</v>
      </c>
      <c r="Q1054" s="25"/>
      <c r="R1054" s="25">
        <f t="shared" si="146"/>
        <v>0.16888888888888889</v>
      </c>
      <c r="S1054" s="25">
        <f t="shared" si="146"/>
        <v>0.46666666666666673</v>
      </c>
      <c r="T1054" s="31"/>
    </row>
    <row r="1055" spans="1:20" ht="19.5">
      <c r="A1055" s="79">
        <v>108</v>
      </c>
      <c r="B1055" s="52" t="s">
        <v>1381</v>
      </c>
      <c r="C1055" s="80" t="s">
        <v>1553</v>
      </c>
      <c r="D1055" s="80"/>
      <c r="E1055" s="80" t="s">
        <v>1554</v>
      </c>
      <c r="F1055" s="80"/>
      <c r="G1055" s="81">
        <v>55</v>
      </c>
      <c r="H1055" s="24">
        <f t="shared" si="140"/>
        <v>2</v>
      </c>
      <c r="I1055" s="24">
        <f t="shared" si="141"/>
        <v>1.9066666666666667</v>
      </c>
      <c r="J1055" s="24">
        <f t="shared" si="142"/>
        <v>0.50666666666666671</v>
      </c>
      <c r="K1055" s="24">
        <f t="shared" si="143"/>
        <v>1.4000000000000001</v>
      </c>
      <c r="L1055" s="25">
        <f t="shared" si="144"/>
        <v>0.16888888888888889</v>
      </c>
      <c r="M1055" s="26">
        <f t="shared" si="144"/>
        <v>0.46666666666666673</v>
      </c>
      <c r="N1055" s="25"/>
      <c r="O1055" s="25">
        <f t="shared" si="145"/>
        <v>0.16888888888888889</v>
      </c>
      <c r="P1055" s="25">
        <f t="shared" si="145"/>
        <v>0.46666666666666673</v>
      </c>
      <c r="Q1055" s="25"/>
      <c r="R1055" s="25">
        <f t="shared" si="146"/>
        <v>0.16888888888888889</v>
      </c>
      <c r="S1055" s="25">
        <f t="shared" si="146"/>
        <v>0.46666666666666673</v>
      </c>
      <c r="T1055" s="31"/>
    </row>
    <row r="1056" spans="1:20" ht="19.5">
      <c r="A1056" s="79">
        <v>109</v>
      </c>
      <c r="B1056" s="52" t="s">
        <v>1381</v>
      </c>
      <c r="C1056" s="80" t="s">
        <v>1536</v>
      </c>
      <c r="D1056" s="80"/>
      <c r="E1056" s="80" t="s">
        <v>1555</v>
      </c>
      <c r="F1056" s="80"/>
      <c r="G1056" s="81">
        <v>20</v>
      </c>
      <c r="H1056" s="24">
        <f t="shared" si="140"/>
        <v>1</v>
      </c>
      <c r="I1056" s="24">
        <f t="shared" si="141"/>
        <v>0.95333333333333337</v>
      </c>
      <c r="J1056" s="24">
        <f t="shared" si="142"/>
        <v>0.25333333333333335</v>
      </c>
      <c r="K1056" s="24">
        <f t="shared" si="143"/>
        <v>0.70000000000000007</v>
      </c>
      <c r="L1056" s="25">
        <f t="shared" si="144"/>
        <v>8.4444444444444447E-2</v>
      </c>
      <c r="M1056" s="26">
        <f t="shared" si="144"/>
        <v>0.23333333333333336</v>
      </c>
      <c r="N1056" s="25"/>
      <c r="O1056" s="25">
        <f t="shared" si="145"/>
        <v>8.4444444444444447E-2</v>
      </c>
      <c r="P1056" s="25">
        <f t="shared" si="145"/>
        <v>0.23333333333333336</v>
      </c>
      <c r="Q1056" s="25"/>
      <c r="R1056" s="25">
        <f t="shared" si="146"/>
        <v>8.4444444444444447E-2</v>
      </c>
      <c r="S1056" s="25">
        <f t="shared" si="146"/>
        <v>0.23333333333333336</v>
      </c>
      <c r="T1056" s="31"/>
    </row>
    <row r="1057" spans="1:20" ht="19.5">
      <c r="A1057" s="79">
        <v>110</v>
      </c>
      <c r="B1057" s="52" t="s">
        <v>1381</v>
      </c>
      <c r="C1057" s="80" t="s">
        <v>1409</v>
      </c>
      <c r="D1057" s="80"/>
      <c r="E1057" s="80" t="s">
        <v>1556</v>
      </c>
      <c r="F1057" s="80"/>
      <c r="G1057" s="81">
        <v>29</v>
      </c>
      <c r="H1057" s="24">
        <f t="shared" si="140"/>
        <v>1</v>
      </c>
      <c r="I1057" s="24">
        <f t="shared" si="141"/>
        <v>0.95333333333333337</v>
      </c>
      <c r="J1057" s="24">
        <f t="shared" si="142"/>
        <v>0.25333333333333335</v>
      </c>
      <c r="K1057" s="24">
        <f t="shared" si="143"/>
        <v>0.70000000000000007</v>
      </c>
      <c r="L1057" s="25">
        <f t="shared" si="144"/>
        <v>8.4444444444444447E-2</v>
      </c>
      <c r="M1057" s="26">
        <f t="shared" si="144"/>
        <v>0.23333333333333336</v>
      </c>
      <c r="N1057" s="25"/>
      <c r="O1057" s="25">
        <f t="shared" si="145"/>
        <v>8.4444444444444447E-2</v>
      </c>
      <c r="P1057" s="25">
        <f t="shared" si="145"/>
        <v>0.23333333333333336</v>
      </c>
      <c r="Q1057" s="25"/>
      <c r="R1057" s="25">
        <f t="shared" si="146"/>
        <v>8.4444444444444447E-2</v>
      </c>
      <c r="S1057" s="25">
        <f t="shared" si="146"/>
        <v>0.23333333333333336</v>
      </c>
      <c r="T1057" s="31"/>
    </row>
    <row r="1058" spans="1:20" ht="19.5">
      <c r="A1058" s="79">
        <v>111</v>
      </c>
      <c r="B1058" s="52" t="s">
        <v>1381</v>
      </c>
      <c r="C1058" s="80" t="s">
        <v>1450</v>
      </c>
      <c r="D1058" s="80"/>
      <c r="E1058" s="80" t="s">
        <v>1557</v>
      </c>
      <c r="F1058" s="80"/>
      <c r="G1058" s="81">
        <v>75</v>
      </c>
      <c r="H1058" s="24">
        <f t="shared" si="140"/>
        <v>3</v>
      </c>
      <c r="I1058" s="24">
        <f t="shared" si="141"/>
        <v>2.8600000000000003</v>
      </c>
      <c r="J1058" s="24">
        <f t="shared" si="142"/>
        <v>0.76000000000000012</v>
      </c>
      <c r="K1058" s="24">
        <f t="shared" si="143"/>
        <v>2.1</v>
      </c>
      <c r="L1058" s="25">
        <f t="shared" si="144"/>
        <v>0.25333333333333335</v>
      </c>
      <c r="M1058" s="26">
        <f t="shared" si="144"/>
        <v>0.70000000000000007</v>
      </c>
      <c r="N1058" s="25"/>
      <c r="O1058" s="25">
        <f t="shared" si="145"/>
        <v>0.25333333333333335</v>
      </c>
      <c r="P1058" s="25">
        <f t="shared" si="145"/>
        <v>0.70000000000000007</v>
      </c>
      <c r="Q1058" s="25"/>
      <c r="R1058" s="25">
        <f t="shared" si="146"/>
        <v>0.25333333333333335</v>
      </c>
      <c r="S1058" s="25">
        <f t="shared" si="146"/>
        <v>0.70000000000000007</v>
      </c>
      <c r="T1058" s="31"/>
    </row>
    <row r="1059" spans="1:20" ht="19.5">
      <c r="A1059" s="79">
        <v>112</v>
      </c>
      <c r="B1059" s="52" t="s">
        <v>1381</v>
      </c>
      <c r="C1059" s="80" t="s">
        <v>1558</v>
      </c>
      <c r="D1059" s="80"/>
      <c r="E1059" s="80" t="s">
        <v>1559</v>
      </c>
      <c r="F1059" s="80"/>
      <c r="G1059" s="81">
        <v>71</v>
      </c>
      <c r="H1059" s="24">
        <f t="shared" si="140"/>
        <v>3</v>
      </c>
      <c r="I1059" s="24">
        <f t="shared" si="141"/>
        <v>2.8600000000000003</v>
      </c>
      <c r="J1059" s="24">
        <f t="shared" si="142"/>
        <v>0.76000000000000012</v>
      </c>
      <c r="K1059" s="24">
        <f t="shared" si="143"/>
        <v>2.1</v>
      </c>
      <c r="L1059" s="25">
        <f t="shared" si="144"/>
        <v>0.25333333333333335</v>
      </c>
      <c r="M1059" s="26">
        <f t="shared" si="144"/>
        <v>0.70000000000000007</v>
      </c>
      <c r="N1059" s="25"/>
      <c r="O1059" s="25">
        <f t="shared" si="145"/>
        <v>0.25333333333333335</v>
      </c>
      <c r="P1059" s="25">
        <f t="shared" si="145"/>
        <v>0.70000000000000007</v>
      </c>
      <c r="Q1059" s="25"/>
      <c r="R1059" s="25">
        <f t="shared" si="146"/>
        <v>0.25333333333333335</v>
      </c>
      <c r="S1059" s="25">
        <f t="shared" si="146"/>
        <v>0.70000000000000007</v>
      </c>
      <c r="T1059" s="31"/>
    </row>
    <row r="1060" spans="1:20" ht="19.5">
      <c r="A1060" s="79">
        <v>113</v>
      </c>
      <c r="B1060" s="52" t="s">
        <v>1381</v>
      </c>
      <c r="C1060" s="80" t="s">
        <v>1396</v>
      </c>
      <c r="D1060" s="80"/>
      <c r="E1060" s="80" t="s">
        <v>1560</v>
      </c>
      <c r="F1060" s="80"/>
      <c r="G1060" s="81">
        <v>95</v>
      </c>
      <c r="H1060" s="24">
        <f t="shared" si="140"/>
        <v>3</v>
      </c>
      <c r="I1060" s="24">
        <f t="shared" si="141"/>
        <v>2.8600000000000003</v>
      </c>
      <c r="J1060" s="24">
        <f t="shared" si="142"/>
        <v>0.76000000000000012</v>
      </c>
      <c r="K1060" s="24">
        <f t="shared" si="143"/>
        <v>2.1</v>
      </c>
      <c r="L1060" s="25">
        <f t="shared" si="144"/>
        <v>0.25333333333333335</v>
      </c>
      <c r="M1060" s="26">
        <f t="shared" si="144"/>
        <v>0.70000000000000007</v>
      </c>
      <c r="N1060" s="25"/>
      <c r="O1060" s="25">
        <f t="shared" si="145"/>
        <v>0.25333333333333335</v>
      </c>
      <c r="P1060" s="25">
        <f t="shared" si="145"/>
        <v>0.70000000000000007</v>
      </c>
      <c r="Q1060" s="25"/>
      <c r="R1060" s="25">
        <f t="shared" si="146"/>
        <v>0.25333333333333335</v>
      </c>
      <c r="S1060" s="25">
        <f t="shared" si="146"/>
        <v>0.70000000000000007</v>
      </c>
      <c r="T1060" s="31"/>
    </row>
    <row r="1061" spans="1:20" ht="19.5">
      <c r="A1061" s="79">
        <v>114</v>
      </c>
      <c r="B1061" s="52" t="s">
        <v>1381</v>
      </c>
      <c r="C1061" s="80" t="s">
        <v>1468</v>
      </c>
      <c r="D1061" s="80"/>
      <c r="E1061" s="80" t="s">
        <v>1561</v>
      </c>
      <c r="F1061" s="80"/>
      <c r="G1061" s="81">
        <v>92</v>
      </c>
      <c r="H1061" s="24">
        <f t="shared" si="140"/>
        <v>3</v>
      </c>
      <c r="I1061" s="24">
        <f t="shared" si="141"/>
        <v>2.8600000000000003</v>
      </c>
      <c r="J1061" s="24">
        <f t="shared" si="142"/>
        <v>0.76000000000000012</v>
      </c>
      <c r="K1061" s="24">
        <f t="shared" si="143"/>
        <v>2.1</v>
      </c>
      <c r="L1061" s="25">
        <f t="shared" si="144"/>
        <v>0.25333333333333335</v>
      </c>
      <c r="M1061" s="26">
        <f t="shared" si="144"/>
        <v>0.70000000000000007</v>
      </c>
      <c r="N1061" s="25"/>
      <c r="O1061" s="25">
        <f t="shared" si="145"/>
        <v>0.25333333333333335</v>
      </c>
      <c r="P1061" s="25">
        <f t="shared" si="145"/>
        <v>0.70000000000000007</v>
      </c>
      <c r="Q1061" s="25"/>
      <c r="R1061" s="25">
        <f t="shared" si="146"/>
        <v>0.25333333333333335</v>
      </c>
      <c r="S1061" s="25">
        <f t="shared" si="146"/>
        <v>0.70000000000000007</v>
      </c>
      <c r="T1061" s="31"/>
    </row>
    <row r="1062" spans="1:20" ht="19.5">
      <c r="A1062" s="79">
        <v>115</v>
      </c>
      <c r="B1062" s="52" t="s">
        <v>1381</v>
      </c>
      <c r="C1062" s="80" t="s">
        <v>1385</v>
      </c>
      <c r="D1062" s="80"/>
      <c r="E1062" s="80" t="s">
        <v>1562</v>
      </c>
      <c r="F1062" s="80"/>
      <c r="G1062" s="81">
        <v>60</v>
      </c>
      <c r="H1062" s="24">
        <f t="shared" si="140"/>
        <v>2</v>
      </c>
      <c r="I1062" s="24">
        <f t="shared" si="141"/>
        <v>1.9066666666666667</v>
      </c>
      <c r="J1062" s="24">
        <f t="shared" si="142"/>
        <v>0.50666666666666671</v>
      </c>
      <c r="K1062" s="24">
        <f t="shared" si="143"/>
        <v>1.4000000000000001</v>
      </c>
      <c r="L1062" s="25">
        <f t="shared" si="144"/>
        <v>0.16888888888888889</v>
      </c>
      <c r="M1062" s="26">
        <f t="shared" si="144"/>
        <v>0.46666666666666673</v>
      </c>
      <c r="N1062" s="25"/>
      <c r="O1062" s="25">
        <f t="shared" si="145"/>
        <v>0.16888888888888889</v>
      </c>
      <c r="P1062" s="25">
        <f t="shared" si="145"/>
        <v>0.46666666666666673</v>
      </c>
      <c r="Q1062" s="25"/>
      <c r="R1062" s="25">
        <f t="shared" si="146"/>
        <v>0.16888888888888889</v>
      </c>
      <c r="S1062" s="25">
        <f t="shared" si="146"/>
        <v>0.46666666666666673</v>
      </c>
      <c r="T1062" s="31"/>
    </row>
    <row r="1063" spans="1:20" ht="19.5">
      <c r="A1063" s="79">
        <v>116</v>
      </c>
      <c r="B1063" s="52" t="s">
        <v>1381</v>
      </c>
      <c r="C1063" s="80" t="s">
        <v>1173</v>
      </c>
      <c r="D1063" s="80"/>
      <c r="E1063" s="80" t="s">
        <v>1563</v>
      </c>
      <c r="F1063" s="80"/>
      <c r="G1063" s="81">
        <v>102</v>
      </c>
      <c r="H1063" s="24">
        <f t="shared" si="140"/>
        <v>4</v>
      </c>
      <c r="I1063" s="24">
        <f t="shared" si="141"/>
        <v>3.8133333333333335</v>
      </c>
      <c r="J1063" s="24">
        <f t="shared" si="142"/>
        <v>1.0133333333333334</v>
      </c>
      <c r="K1063" s="24">
        <f t="shared" si="143"/>
        <v>2.8000000000000003</v>
      </c>
      <c r="L1063" s="25">
        <f t="shared" si="144"/>
        <v>0.33777777777777779</v>
      </c>
      <c r="M1063" s="26">
        <f t="shared" si="144"/>
        <v>0.93333333333333346</v>
      </c>
      <c r="N1063" s="25"/>
      <c r="O1063" s="25">
        <f t="shared" si="145"/>
        <v>0.33777777777777779</v>
      </c>
      <c r="P1063" s="25">
        <f t="shared" si="145"/>
        <v>0.93333333333333346</v>
      </c>
      <c r="Q1063" s="25"/>
      <c r="R1063" s="25">
        <f t="shared" si="146"/>
        <v>0.33777777777777779</v>
      </c>
      <c r="S1063" s="25">
        <f t="shared" si="146"/>
        <v>0.93333333333333346</v>
      </c>
      <c r="T1063" s="31"/>
    </row>
    <row r="1064" spans="1:20" ht="19.5">
      <c r="A1064" s="79">
        <v>117</v>
      </c>
      <c r="B1064" s="52" t="s">
        <v>1381</v>
      </c>
      <c r="C1064" s="80" t="s">
        <v>1516</v>
      </c>
      <c r="D1064" s="80"/>
      <c r="E1064" s="80" t="s">
        <v>1564</v>
      </c>
      <c r="F1064" s="80"/>
      <c r="G1064" s="81">
        <v>75</v>
      </c>
      <c r="H1064" s="24">
        <f t="shared" si="140"/>
        <v>3</v>
      </c>
      <c r="I1064" s="24">
        <f t="shared" si="141"/>
        <v>2.8600000000000003</v>
      </c>
      <c r="J1064" s="24">
        <f t="shared" si="142"/>
        <v>0.76000000000000012</v>
      </c>
      <c r="K1064" s="24">
        <f t="shared" si="143"/>
        <v>2.1</v>
      </c>
      <c r="L1064" s="25">
        <f t="shared" si="144"/>
        <v>0.25333333333333335</v>
      </c>
      <c r="M1064" s="26">
        <f t="shared" si="144"/>
        <v>0.70000000000000007</v>
      </c>
      <c r="N1064" s="25"/>
      <c r="O1064" s="25">
        <f t="shared" si="145"/>
        <v>0.25333333333333335</v>
      </c>
      <c r="P1064" s="25">
        <f t="shared" si="145"/>
        <v>0.70000000000000007</v>
      </c>
      <c r="Q1064" s="25"/>
      <c r="R1064" s="25">
        <f t="shared" si="146"/>
        <v>0.25333333333333335</v>
      </c>
      <c r="S1064" s="25">
        <f t="shared" si="146"/>
        <v>0.70000000000000007</v>
      </c>
      <c r="T1064" s="31"/>
    </row>
    <row r="1065" spans="1:20" ht="19.5">
      <c r="A1065" s="79">
        <v>118</v>
      </c>
      <c r="B1065" s="52" t="s">
        <v>1381</v>
      </c>
      <c r="C1065" s="80" t="s">
        <v>1550</v>
      </c>
      <c r="D1065" s="80"/>
      <c r="E1065" s="80" t="s">
        <v>1565</v>
      </c>
      <c r="F1065" s="80"/>
      <c r="G1065" s="81">
        <v>48</v>
      </c>
      <c r="H1065" s="24">
        <f t="shared" si="140"/>
        <v>2</v>
      </c>
      <c r="I1065" s="24">
        <f t="shared" si="141"/>
        <v>1.9066666666666667</v>
      </c>
      <c r="J1065" s="24">
        <f t="shared" si="142"/>
        <v>0.50666666666666671</v>
      </c>
      <c r="K1065" s="24">
        <f t="shared" si="143"/>
        <v>1.4000000000000001</v>
      </c>
      <c r="L1065" s="25">
        <f t="shared" si="144"/>
        <v>0.16888888888888889</v>
      </c>
      <c r="M1065" s="26">
        <f t="shared" si="144"/>
        <v>0.46666666666666673</v>
      </c>
      <c r="N1065" s="25"/>
      <c r="O1065" s="25">
        <f t="shared" si="145"/>
        <v>0.16888888888888889</v>
      </c>
      <c r="P1065" s="25">
        <f t="shared" si="145"/>
        <v>0.46666666666666673</v>
      </c>
      <c r="Q1065" s="25"/>
      <c r="R1065" s="25">
        <f t="shared" si="146"/>
        <v>0.16888888888888889</v>
      </c>
      <c r="S1065" s="25">
        <f t="shared" si="146"/>
        <v>0.46666666666666673</v>
      </c>
      <c r="T1065" s="31"/>
    </row>
    <row r="1066" spans="1:20" ht="19.5">
      <c r="A1066" s="79">
        <v>119</v>
      </c>
      <c r="B1066" s="52" t="s">
        <v>1381</v>
      </c>
      <c r="C1066" s="80" t="s">
        <v>1566</v>
      </c>
      <c r="D1066" s="80"/>
      <c r="E1066" s="80" t="s">
        <v>1567</v>
      </c>
      <c r="F1066" s="80"/>
      <c r="G1066" s="81">
        <v>78</v>
      </c>
      <c r="H1066" s="24">
        <f t="shared" si="140"/>
        <v>3</v>
      </c>
      <c r="I1066" s="24">
        <f t="shared" si="141"/>
        <v>2.8600000000000003</v>
      </c>
      <c r="J1066" s="24">
        <f t="shared" si="142"/>
        <v>0.76000000000000012</v>
      </c>
      <c r="K1066" s="24">
        <f t="shared" si="143"/>
        <v>2.1</v>
      </c>
      <c r="L1066" s="25">
        <f t="shared" si="144"/>
        <v>0.25333333333333335</v>
      </c>
      <c r="M1066" s="26">
        <f t="shared" si="144"/>
        <v>0.70000000000000007</v>
      </c>
      <c r="N1066" s="25"/>
      <c r="O1066" s="25">
        <f t="shared" si="145"/>
        <v>0.25333333333333335</v>
      </c>
      <c r="P1066" s="25">
        <f t="shared" si="145"/>
        <v>0.70000000000000007</v>
      </c>
      <c r="Q1066" s="25"/>
      <c r="R1066" s="25">
        <f t="shared" si="146"/>
        <v>0.25333333333333335</v>
      </c>
      <c r="S1066" s="25">
        <f t="shared" si="146"/>
        <v>0.70000000000000007</v>
      </c>
      <c r="T1066" s="31"/>
    </row>
    <row r="1067" spans="1:20" ht="19.5">
      <c r="A1067" s="79">
        <v>120</v>
      </c>
      <c r="B1067" s="52" t="s">
        <v>1381</v>
      </c>
      <c r="C1067" s="80" t="s">
        <v>1568</v>
      </c>
      <c r="D1067" s="80"/>
      <c r="E1067" s="80" t="s">
        <v>1569</v>
      </c>
      <c r="F1067" s="80"/>
      <c r="G1067" s="81">
        <v>42</v>
      </c>
      <c r="H1067" s="24">
        <f t="shared" si="140"/>
        <v>2</v>
      </c>
      <c r="I1067" s="24">
        <f t="shared" si="141"/>
        <v>1.9066666666666667</v>
      </c>
      <c r="J1067" s="24">
        <f t="shared" si="142"/>
        <v>0.50666666666666671</v>
      </c>
      <c r="K1067" s="24">
        <f t="shared" si="143"/>
        <v>1.4000000000000001</v>
      </c>
      <c r="L1067" s="25">
        <f t="shared" si="144"/>
        <v>0.16888888888888889</v>
      </c>
      <c r="M1067" s="26">
        <f t="shared" si="144"/>
        <v>0.46666666666666673</v>
      </c>
      <c r="N1067" s="25"/>
      <c r="O1067" s="25">
        <f t="shared" si="145"/>
        <v>0.16888888888888889</v>
      </c>
      <c r="P1067" s="25">
        <f t="shared" si="145"/>
        <v>0.46666666666666673</v>
      </c>
      <c r="Q1067" s="25"/>
      <c r="R1067" s="25">
        <f t="shared" si="146"/>
        <v>0.16888888888888889</v>
      </c>
      <c r="S1067" s="25">
        <f t="shared" si="146"/>
        <v>0.46666666666666673</v>
      </c>
      <c r="T1067" s="31"/>
    </row>
    <row r="1068" spans="1:20" ht="37.5">
      <c r="A1068" s="79">
        <v>121</v>
      </c>
      <c r="B1068" s="52" t="s">
        <v>1381</v>
      </c>
      <c r="C1068" s="80" t="s">
        <v>1173</v>
      </c>
      <c r="D1068" s="80"/>
      <c r="E1068" s="80" t="s">
        <v>1570</v>
      </c>
      <c r="F1068" s="80"/>
      <c r="G1068" s="81">
        <v>40</v>
      </c>
      <c r="H1068" s="24">
        <f t="shared" si="140"/>
        <v>1</v>
      </c>
      <c r="I1068" s="24">
        <f t="shared" si="141"/>
        <v>0.95333333333333337</v>
      </c>
      <c r="J1068" s="24">
        <f t="shared" si="142"/>
        <v>0.25333333333333335</v>
      </c>
      <c r="K1068" s="24">
        <f t="shared" si="143"/>
        <v>0.70000000000000007</v>
      </c>
      <c r="L1068" s="25">
        <f t="shared" si="144"/>
        <v>8.4444444444444447E-2</v>
      </c>
      <c r="M1068" s="26">
        <f t="shared" si="144"/>
        <v>0.23333333333333336</v>
      </c>
      <c r="N1068" s="25"/>
      <c r="O1068" s="25">
        <f t="shared" si="145"/>
        <v>8.4444444444444447E-2</v>
      </c>
      <c r="P1068" s="25">
        <f t="shared" si="145"/>
        <v>0.23333333333333336</v>
      </c>
      <c r="Q1068" s="25"/>
      <c r="R1068" s="25">
        <f t="shared" si="146"/>
        <v>8.4444444444444447E-2</v>
      </c>
      <c r="S1068" s="25">
        <f t="shared" si="146"/>
        <v>0.23333333333333336</v>
      </c>
      <c r="T1068" s="31"/>
    </row>
    <row r="1069" spans="1:20" ht="18.75">
      <c r="A1069" s="51"/>
      <c r="B1069" s="49"/>
      <c r="C1069" s="49"/>
      <c r="D1069" s="49"/>
      <c r="E1069" s="53" t="s">
        <v>222</v>
      </c>
      <c r="F1069" s="53"/>
      <c r="G1069" s="66">
        <f>SUM(G948:G1068)</f>
        <v>18173</v>
      </c>
      <c r="H1069" s="66">
        <f t="shared" ref="H1069" si="147">SUM(H948:H1068)</f>
        <v>655</v>
      </c>
      <c r="I1069" s="66">
        <f>SUM(I948:I1068)</f>
        <v>624.43333333333374</v>
      </c>
      <c r="J1069" s="66">
        <f>SUM(J948:J1068)</f>
        <v>165.93333333333322</v>
      </c>
      <c r="K1069" s="66">
        <f>SUM(K948:K1068)</f>
        <v>458.49999999999994</v>
      </c>
      <c r="L1069" s="66">
        <f>SUM(L948:L1068)</f>
        <v>55.311111111111089</v>
      </c>
      <c r="M1069" s="66">
        <f>SUM(M948:M1068)</f>
        <v>152.83333333333329</v>
      </c>
      <c r="N1069" s="31"/>
      <c r="O1069" s="66">
        <f>SUM(O948:O1068)</f>
        <v>55.311111111111089</v>
      </c>
      <c r="P1069" s="66">
        <f>SUM(P948:P1068)</f>
        <v>152.83333333333329</v>
      </c>
      <c r="Q1069" s="31"/>
      <c r="R1069" s="66">
        <f>SUM(R948:R1068)</f>
        <v>55.311111111111089</v>
      </c>
      <c r="S1069" s="66">
        <f>SUM(S948:S1068)</f>
        <v>152.83333333333329</v>
      </c>
      <c r="T1069" s="31"/>
    </row>
    <row r="1070" spans="1:20">
      <c r="A1070" s="61"/>
      <c r="B1070" s="62"/>
      <c r="C1070" s="62"/>
      <c r="D1070" s="62"/>
      <c r="E1070" s="58"/>
      <c r="F1070" s="58"/>
      <c r="G1070" s="58"/>
      <c r="H1070" s="34"/>
      <c r="I1070" s="34"/>
      <c r="J1070" s="34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</row>
    <row r="1071" spans="1:20">
      <c r="A1071" s="61"/>
      <c r="B1071" s="62"/>
      <c r="C1071" s="62"/>
      <c r="D1071" s="62"/>
      <c r="E1071" s="73"/>
      <c r="F1071" s="73"/>
      <c r="G1071" s="84"/>
      <c r="H1071" s="85"/>
      <c r="I1071" s="85"/>
      <c r="J1071" s="85"/>
      <c r="K1071" s="85"/>
      <c r="L1071" s="86"/>
      <c r="M1071" s="87" t="s">
        <v>1571</v>
      </c>
      <c r="N1071" s="87"/>
      <c r="O1071" s="87"/>
      <c r="P1071" s="87" t="s">
        <v>1572</v>
      </c>
      <c r="Q1071" s="87"/>
      <c r="R1071" s="87"/>
      <c r="S1071" s="87" t="s">
        <v>1573</v>
      </c>
      <c r="T1071" s="87"/>
    </row>
    <row r="1072" spans="1:20">
      <c r="A1072" s="61"/>
      <c r="B1072" s="62"/>
      <c r="C1072" s="62"/>
      <c r="D1072" s="62"/>
      <c r="E1072" s="73"/>
      <c r="F1072" s="73"/>
      <c r="G1072" s="73"/>
      <c r="H1072" s="88"/>
      <c r="I1072" s="88"/>
      <c r="J1072" s="88"/>
      <c r="K1072" s="88"/>
      <c r="L1072" s="89"/>
      <c r="M1072" s="90" t="s">
        <v>1574</v>
      </c>
      <c r="N1072" s="90" t="s">
        <v>1575</v>
      </c>
      <c r="O1072" s="90" t="s">
        <v>1576</v>
      </c>
      <c r="P1072" s="90" t="s">
        <v>1574</v>
      </c>
      <c r="Q1072" s="90" t="s">
        <v>1575</v>
      </c>
      <c r="R1072" s="90" t="s">
        <v>1576</v>
      </c>
      <c r="S1072" s="90" t="s">
        <v>1574</v>
      </c>
      <c r="T1072" s="90" t="s">
        <v>1575</v>
      </c>
    </row>
    <row r="1073" spans="1:20">
      <c r="A1073" s="61"/>
      <c r="B1073" s="62"/>
      <c r="C1073" s="62"/>
      <c r="D1073" s="62"/>
      <c r="E1073" s="91" t="s">
        <v>1577</v>
      </c>
      <c r="F1073" s="91"/>
      <c r="G1073" s="91"/>
      <c r="H1073" s="91"/>
      <c r="I1073" s="91"/>
      <c r="J1073" s="91"/>
      <c r="K1073" s="91"/>
      <c r="L1073" s="91"/>
      <c r="M1073" s="49">
        <f>O965+O966+O967+O968+O969+O970+O971+O978+O979+O980+O981+O982+O983+O984+O985+O986+O987+O988+O989+O990+O991+O992+O993+O994+O995+O996+O997+O998+O1048+O1049+O1050+O1056+O1057+O1058+O999</f>
        <v>15.875555555555561</v>
      </c>
      <c r="N1073" s="49">
        <f>P965+P966+P967+P968+P969+P970+P971+P978+P979+P980+P981+P982+P983+P984+P985+P986+P987+P988+P989+P990+P991+P992+P993+P994+P995+P996+P997+P998+P1048+P1049+P1050+P1056+P1057+P1058+P999</f>
        <v>43.866666666666653</v>
      </c>
      <c r="O1073" s="49">
        <f>SUM(M1073:N1073)</f>
        <v>59.74222222222221</v>
      </c>
      <c r="P1073" s="49">
        <f>M1073</f>
        <v>15.875555555555561</v>
      </c>
      <c r="Q1073" s="49">
        <f>N1073</f>
        <v>43.866666666666653</v>
      </c>
      <c r="R1073" s="49">
        <f>SUM(P1073:Q1073)</f>
        <v>59.74222222222221</v>
      </c>
      <c r="S1073" s="49">
        <f>M1073</f>
        <v>15.875555555555561</v>
      </c>
      <c r="T1073" s="49">
        <f>N1073</f>
        <v>43.866666666666653</v>
      </c>
    </row>
    <row r="1074" spans="1:20">
      <c r="A1074" s="61"/>
      <c r="B1074" s="62"/>
      <c r="C1074" s="62"/>
      <c r="D1074" s="62"/>
      <c r="E1074" s="91" t="s">
        <v>1578</v>
      </c>
      <c r="F1074" s="91"/>
      <c r="G1074" s="91"/>
      <c r="H1074" s="91"/>
      <c r="I1074" s="91"/>
      <c r="J1074" s="91"/>
      <c r="K1074" s="91"/>
      <c r="L1074" s="91"/>
      <c r="M1074" s="49">
        <f>O948+O949+O950+O951+O952+O953+O954+O955+O956+O957+O958+O959+O960+O961+O962+O963+O964+O972+O973+O974+O975+O976+O977+O1000+O1001+O1002+O1003+O1004+O1005+O1006+O1007+O1008+O1009+O1010+O1011+O1012+O1013+O1014+O1015+O1016+O1017+O1018+O1019+O1020+O1021+O1022+O1023+O1024+O1025+O1026+O1027+O1028+O1029+O1030+O1031+O1032+O1033+O1034+O1035+O1036+O1037+O1038+O1039+O1040+O1041+O1042+O1043+O1044+O1045+O1046+O1047+O1051+O1052+O1053+O1054+O1055+O1059+O1060+O1061+O1062+O1063+O1064+O1065+O1066</f>
        <v>39.182222222222201</v>
      </c>
      <c r="N1074" s="49">
        <f>P948+P949+P950+P951+P952+P953+P954+P955+P956+P957+P958+P959+P960+P961+P962+P963+P964+P972+P973+P974+P975+P976+P977+P1000+P1001+P1002+P1003+P1004+P1005+P1006+P1007+P1008+P1009+P1010+P1011+P1012+P1013+P1014+P1015+P1016+P1017+P1018+P1019+P1020+P1021+P1022+P1023+P1024+P1025+P1026+P1027+P1028+P1029+P1030+P1031+P1032+P1033+P1034+P1035+P1036+P1037+P1038+P1039+P1040+P1041+P1042+P1043+P1044+P1045+P1046+P1047+P1051+P1052+P1053+P1054+P1055+P1059+P1060+P1061+P1062+P1063+P1064+P1065+P1066</f>
        <v>108.26666666666677</v>
      </c>
      <c r="O1074" s="49">
        <f>SUM(M1074:N1074)</f>
        <v>147.44888888888897</v>
      </c>
      <c r="P1074" s="49">
        <f>M1074</f>
        <v>39.182222222222201</v>
      </c>
      <c r="Q1074" s="49">
        <f>N1074</f>
        <v>108.26666666666677</v>
      </c>
      <c r="R1074" s="49">
        <f>SUM(P1074:Q1074)</f>
        <v>147.44888888888897</v>
      </c>
      <c r="S1074" s="49">
        <f>M1074</f>
        <v>39.182222222222201</v>
      </c>
      <c r="T1074" s="49">
        <f>N1074</f>
        <v>108.26666666666677</v>
      </c>
    </row>
    <row r="1075" spans="1:20">
      <c r="A1075" s="61"/>
      <c r="B1075" s="62"/>
      <c r="C1075" s="62"/>
      <c r="D1075" s="62"/>
      <c r="E1075" s="91" t="s">
        <v>1579</v>
      </c>
      <c r="F1075" s="91"/>
      <c r="G1075" s="91"/>
      <c r="H1075" s="91"/>
      <c r="I1075" s="91"/>
      <c r="J1075" s="91"/>
      <c r="K1075" s="91"/>
      <c r="L1075" s="91"/>
      <c r="M1075" s="49">
        <f>SUM(M1073:M1074)</f>
        <v>55.057777777777758</v>
      </c>
      <c r="N1075" s="49">
        <f>SUM(N1073:N1074)</f>
        <v>152.13333333333341</v>
      </c>
      <c r="O1075" s="49">
        <f>SUM(M1075:N1075)</f>
        <v>207.19111111111118</v>
      </c>
      <c r="P1075" s="49">
        <f>SUM(P1073:P1074)</f>
        <v>55.057777777777758</v>
      </c>
      <c r="Q1075" s="49">
        <f>SUM(Q1073:Q1074)</f>
        <v>152.13333333333341</v>
      </c>
      <c r="R1075" s="49">
        <f>SUM(P1075:Q1075)</f>
        <v>207.19111111111118</v>
      </c>
      <c r="S1075" s="49">
        <f t="shared" ref="S1075:T1075" si="148">P1075</f>
        <v>55.057777777777758</v>
      </c>
      <c r="T1075" s="49">
        <f t="shared" si="148"/>
        <v>152.13333333333341</v>
      </c>
    </row>
    <row r="1076" spans="1:20" ht="19.5">
      <c r="A1076" s="79">
        <v>1</v>
      </c>
      <c r="B1076" s="52" t="s">
        <v>1580</v>
      </c>
      <c r="C1076" s="80" t="s">
        <v>1581</v>
      </c>
      <c r="D1076" s="80"/>
      <c r="E1076" s="80" t="s">
        <v>1582</v>
      </c>
      <c r="F1076" s="80"/>
      <c r="G1076" s="92">
        <v>166</v>
      </c>
      <c r="H1076" s="24">
        <f t="shared" ref="H1076:H1139" si="149">ROUND(G1076*60/100*60*0.001,0)</f>
        <v>6</v>
      </c>
      <c r="I1076" s="24">
        <f t="shared" ref="I1076:I1139" si="150">J1076+K1076</f>
        <v>5.5200000000000005</v>
      </c>
      <c r="J1076" s="24">
        <f t="shared" ref="J1076:J1139" si="151">H1076*0.76/3</f>
        <v>1.5200000000000002</v>
      </c>
      <c r="K1076" s="24">
        <f t="shared" ref="K1076:K1139" si="152">H1076*2/3</f>
        <v>4</v>
      </c>
      <c r="L1076" s="25">
        <f t="shared" ref="L1076:M1139" si="153">J1076/3</f>
        <v>0.50666666666666671</v>
      </c>
      <c r="M1076" s="26">
        <f t="shared" si="153"/>
        <v>1.3333333333333333</v>
      </c>
      <c r="N1076" s="25"/>
      <c r="O1076" s="25">
        <f t="shared" ref="O1076:P1139" si="154">J1076/3</f>
        <v>0.50666666666666671</v>
      </c>
      <c r="P1076" s="25">
        <f t="shared" si="154"/>
        <v>1.3333333333333333</v>
      </c>
      <c r="Q1076" s="25"/>
      <c r="R1076" s="25">
        <f t="shared" ref="R1076:S1139" si="155">J1076/3</f>
        <v>0.50666666666666671</v>
      </c>
      <c r="S1076" s="25">
        <f t="shared" si="155"/>
        <v>1.3333333333333333</v>
      </c>
      <c r="T1076" s="31"/>
    </row>
    <row r="1077" spans="1:20" ht="19.5">
      <c r="A1077" s="79">
        <v>2</v>
      </c>
      <c r="B1077" s="52" t="s">
        <v>1580</v>
      </c>
      <c r="C1077" s="80" t="s">
        <v>1583</v>
      </c>
      <c r="D1077" s="80"/>
      <c r="E1077" s="80" t="s">
        <v>1584</v>
      </c>
      <c r="F1077" s="80"/>
      <c r="G1077" s="92">
        <v>208</v>
      </c>
      <c r="H1077" s="24">
        <f t="shared" si="149"/>
        <v>7</v>
      </c>
      <c r="I1077" s="24">
        <f t="shared" si="150"/>
        <v>6.44</v>
      </c>
      <c r="J1077" s="24">
        <f t="shared" si="151"/>
        <v>1.7733333333333334</v>
      </c>
      <c r="K1077" s="24">
        <f t="shared" si="152"/>
        <v>4.666666666666667</v>
      </c>
      <c r="L1077" s="25">
        <f t="shared" si="153"/>
        <v>0.59111111111111114</v>
      </c>
      <c r="M1077" s="26">
        <f t="shared" si="153"/>
        <v>1.5555555555555556</v>
      </c>
      <c r="N1077" s="25"/>
      <c r="O1077" s="25">
        <f t="shared" si="154"/>
        <v>0.59111111111111114</v>
      </c>
      <c r="P1077" s="25">
        <f t="shared" si="154"/>
        <v>1.5555555555555556</v>
      </c>
      <c r="Q1077" s="25"/>
      <c r="R1077" s="25">
        <f t="shared" si="155"/>
        <v>0.59111111111111114</v>
      </c>
      <c r="S1077" s="25">
        <f t="shared" si="155"/>
        <v>1.5555555555555556</v>
      </c>
      <c r="T1077" s="31"/>
    </row>
    <row r="1078" spans="1:20" ht="19.5">
      <c r="A1078" s="79">
        <v>3</v>
      </c>
      <c r="B1078" s="52" t="s">
        <v>1580</v>
      </c>
      <c r="C1078" s="80" t="s">
        <v>1585</v>
      </c>
      <c r="D1078" s="80"/>
      <c r="E1078" s="80" t="s">
        <v>1586</v>
      </c>
      <c r="F1078" s="80"/>
      <c r="G1078" s="92">
        <v>195</v>
      </c>
      <c r="H1078" s="24">
        <f t="shared" si="149"/>
        <v>7</v>
      </c>
      <c r="I1078" s="24">
        <f t="shared" si="150"/>
        <v>6.44</v>
      </c>
      <c r="J1078" s="24">
        <f t="shared" si="151"/>
        <v>1.7733333333333334</v>
      </c>
      <c r="K1078" s="24">
        <f t="shared" si="152"/>
        <v>4.666666666666667</v>
      </c>
      <c r="L1078" s="25">
        <f t="shared" si="153"/>
        <v>0.59111111111111114</v>
      </c>
      <c r="M1078" s="26">
        <f t="shared" si="153"/>
        <v>1.5555555555555556</v>
      </c>
      <c r="N1078" s="25"/>
      <c r="O1078" s="25">
        <f t="shared" si="154"/>
        <v>0.59111111111111114</v>
      </c>
      <c r="P1078" s="25">
        <f t="shared" si="154"/>
        <v>1.5555555555555556</v>
      </c>
      <c r="Q1078" s="25"/>
      <c r="R1078" s="25">
        <f t="shared" si="155"/>
        <v>0.59111111111111114</v>
      </c>
      <c r="S1078" s="25">
        <f t="shared" si="155"/>
        <v>1.5555555555555556</v>
      </c>
      <c r="T1078" s="31"/>
    </row>
    <row r="1079" spans="1:20" ht="19.5">
      <c r="A1079" s="79">
        <v>4</v>
      </c>
      <c r="B1079" s="52" t="s">
        <v>1580</v>
      </c>
      <c r="C1079" s="80" t="s">
        <v>1587</v>
      </c>
      <c r="D1079" s="80"/>
      <c r="E1079" s="80" t="s">
        <v>1588</v>
      </c>
      <c r="F1079" s="80"/>
      <c r="G1079" s="92">
        <v>72</v>
      </c>
      <c r="H1079" s="24">
        <f t="shared" si="149"/>
        <v>3</v>
      </c>
      <c r="I1079" s="24">
        <f t="shared" si="150"/>
        <v>2.7600000000000002</v>
      </c>
      <c r="J1079" s="24">
        <f t="shared" si="151"/>
        <v>0.76000000000000012</v>
      </c>
      <c r="K1079" s="24">
        <f t="shared" si="152"/>
        <v>2</v>
      </c>
      <c r="L1079" s="25">
        <f t="shared" si="153"/>
        <v>0.25333333333333335</v>
      </c>
      <c r="M1079" s="26">
        <f t="shared" si="153"/>
        <v>0.66666666666666663</v>
      </c>
      <c r="N1079" s="25"/>
      <c r="O1079" s="25">
        <f t="shared" si="154"/>
        <v>0.25333333333333335</v>
      </c>
      <c r="P1079" s="25">
        <f t="shared" si="154"/>
        <v>0.66666666666666663</v>
      </c>
      <c r="Q1079" s="25"/>
      <c r="R1079" s="25">
        <f t="shared" si="155"/>
        <v>0.25333333333333335</v>
      </c>
      <c r="S1079" s="25">
        <f t="shared" si="155"/>
        <v>0.66666666666666663</v>
      </c>
      <c r="T1079" s="31"/>
    </row>
    <row r="1080" spans="1:20" ht="19.5">
      <c r="A1080" s="79">
        <v>5</v>
      </c>
      <c r="B1080" s="52" t="s">
        <v>1580</v>
      </c>
      <c r="C1080" s="80" t="s">
        <v>1589</v>
      </c>
      <c r="D1080" s="80"/>
      <c r="E1080" s="80" t="s">
        <v>1590</v>
      </c>
      <c r="F1080" s="80"/>
      <c r="G1080" s="92">
        <v>184</v>
      </c>
      <c r="H1080" s="24">
        <f t="shared" si="149"/>
        <v>7</v>
      </c>
      <c r="I1080" s="24">
        <f t="shared" si="150"/>
        <v>6.44</v>
      </c>
      <c r="J1080" s="24">
        <f t="shared" si="151"/>
        <v>1.7733333333333334</v>
      </c>
      <c r="K1080" s="24">
        <f t="shared" si="152"/>
        <v>4.666666666666667</v>
      </c>
      <c r="L1080" s="25">
        <f t="shared" si="153"/>
        <v>0.59111111111111114</v>
      </c>
      <c r="M1080" s="26">
        <f t="shared" si="153"/>
        <v>1.5555555555555556</v>
      </c>
      <c r="N1080" s="25"/>
      <c r="O1080" s="25">
        <f t="shared" si="154"/>
        <v>0.59111111111111114</v>
      </c>
      <c r="P1080" s="25">
        <f t="shared" si="154"/>
        <v>1.5555555555555556</v>
      </c>
      <c r="Q1080" s="25"/>
      <c r="R1080" s="25">
        <f t="shared" si="155"/>
        <v>0.59111111111111114</v>
      </c>
      <c r="S1080" s="25">
        <f t="shared" si="155"/>
        <v>1.5555555555555556</v>
      </c>
      <c r="T1080" s="31"/>
    </row>
    <row r="1081" spans="1:20" ht="19.5">
      <c r="A1081" s="79">
        <v>6</v>
      </c>
      <c r="B1081" s="52" t="s">
        <v>1580</v>
      </c>
      <c r="C1081" s="80" t="s">
        <v>1591</v>
      </c>
      <c r="D1081" s="80"/>
      <c r="E1081" s="80" t="s">
        <v>1592</v>
      </c>
      <c r="F1081" s="80"/>
      <c r="G1081" s="92">
        <v>186</v>
      </c>
      <c r="H1081" s="24">
        <f t="shared" si="149"/>
        <v>7</v>
      </c>
      <c r="I1081" s="24">
        <f t="shared" si="150"/>
        <v>6.44</v>
      </c>
      <c r="J1081" s="24">
        <f t="shared" si="151"/>
        <v>1.7733333333333334</v>
      </c>
      <c r="K1081" s="24">
        <f t="shared" si="152"/>
        <v>4.666666666666667</v>
      </c>
      <c r="L1081" s="25">
        <f t="shared" si="153"/>
        <v>0.59111111111111114</v>
      </c>
      <c r="M1081" s="26">
        <f t="shared" si="153"/>
        <v>1.5555555555555556</v>
      </c>
      <c r="N1081" s="25"/>
      <c r="O1081" s="25">
        <f t="shared" si="154"/>
        <v>0.59111111111111114</v>
      </c>
      <c r="P1081" s="25">
        <f t="shared" si="154"/>
        <v>1.5555555555555556</v>
      </c>
      <c r="Q1081" s="25"/>
      <c r="R1081" s="25">
        <f t="shared" si="155"/>
        <v>0.59111111111111114</v>
      </c>
      <c r="S1081" s="25">
        <f t="shared" si="155"/>
        <v>1.5555555555555556</v>
      </c>
      <c r="T1081" s="31"/>
    </row>
    <row r="1082" spans="1:20" ht="19.5">
      <c r="A1082" s="79">
        <v>7</v>
      </c>
      <c r="B1082" s="52" t="s">
        <v>1580</v>
      </c>
      <c r="C1082" s="80" t="s">
        <v>209</v>
      </c>
      <c r="D1082" s="80"/>
      <c r="E1082" s="80" t="s">
        <v>106</v>
      </c>
      <c r="F1082" s="80"/>
      <c r="G1082" s="92">
        <v>88</v>
      </c>
      <c r="H1082" s="24">
        <f t="shared" si="149"/>
        <v>3</v>
      </c>
      <c r="I1082" s="24">
        <f t="shared" si="150"/>
        <v>2.7600000000000002</v>
      </c>
      <c r="J1082" s="24">
        <f t="shared" si="151"/>
        <v>0.76000000000000012</v>
      </c>
      <c r="K1082" s="24">
        <f t="shared" si="152"/>
        <v>2</v>
      </c>
      <c r="L1082" s="25">
        <f t="shared" si="153"/>
        <v>0.25333333333333335</v>
      </c>
      <c r="M1082" s="26">
        <f t="shared" si="153"/>
        <v>0.66666666666666663</v>
      </c>
      <c r="N1082" s="25"/>
      <c r="O1082" s="25">
        <f t="shared" si="154"/>
        <v>0.25333333333333335</v>
      </c>
      <c r="P1082" s="25">
        <f t="shared" si="154"/>
        <v>0.66666666666666663</v>
      </c>
      <c r="Q1082" s="25"/>
      <c r="R1082" s="25">
        <f t="shared" si="155"/>
        <v>0.25333333333333335</v>
      </c>
      <c r="S1082" s="25">
        <f t="shared" si="155"/>
        <v>0.66666666666666663</v>
      </c>
      <c r="T1082" s="31"/>
    </row>
    <row r="1083" spans="1:20" ht="19.5">
      <c r="A1083" s="79">
        <v>8</v>
      </c>
      <c r="B1083" s="52" t="s">
        <v>1580</v>
      </c>
      <c r="C1083" s="80" t="s">
        <v>209</v>
      </c>
      <c r="D1083" s="80"/>
      <c r="E1083" s="80" t="s">
        <v>824</v>
      </c>
      <c r="F1083" s="80"/>
      <c r="G1083" s="92">
        <v>114</v>
      </c>
      <c r="H1083" s="24">
        <f t="shared" si="149"/>
        <v>4</v>
      </c>
      <c r="I1083" s="24">
        <f t="shared" si="150"/>
        <v>3.6799999999999997</v>
      </c>
      <c r="J1083" s="24">
        <f t="shared" si="151"/>
        <v>1.0133333333333334</v>
      </c>
      <c r="K1083" s="24">
        <f t="shared" si="152"/>
        <v>2.6666666666666665</v>
      </c>
      <c r="L1083" s="25">
        <f t="shared" si="153"/>
        <v>0.33777777777777779</v>
      </c>
      <c r="M1083" s="26">
        <f t="shared" si="153"/>
        <v>0.88888888888888884</v>
      </c>
      <c r="N1083" s="25"/>
      <c r="O1083" s="25">
        <f t="shared" si="154"/>
        <v>0.33777777777777779</v>
      </c>
      <c r="P1083" s="25">
        <f t="shared" si="154"/>
        <v>0.88888888888888884</v>
      </c>
      <c r="Q1083" s="25"/>
      <c r="R1083" s="25">
        <f t="shared" si="155"/>
        <v>0.33777777777777779</v>
      </c>
      <c r="S1083" s="25">
        <f t="shared" si="155"/>
        <v>0.88888888888888884</v>
      </c>
      <c r="T1083" s="31"/>
    </row>
    <row r="1084" spans="1:20" ht="37.5">
      <c r="A1084" s="79">
        <v>9</v>
      </c>
      <c r="B1084" s="52" t="s">
        <v>1580</v>
      </c>
      <c r="C1084" s="80" t="s">
        <v>1593</v>
      </c>
      <c r="D1084" s="80"/>
      <c r="E1084" s="80" t="s">
        <v>1594</v>
      </c>
      <c r="F1084" s="80"/>
      <c r="G1084" s="92">
        <v>114</v>
      </c>
      <c r="H1084" s="24">
        <f t="shared" si="149"/>
        <v>4</v>
      </c>
      <c r="I1084" s="24">
        <f t="shared" si="150"/>
        <v>3.6799999999999997</v>
      </c>
      <c r="J1084" s="24">
        <f t="shared" si="151"/>
        <v>1.0133333333333334</v>
      </c>
      <c r="K1084" s="24">
        <f t="shared" si="152"/>
        <v>2.6666666666666665</v>
      </c>
      <c r="L1084" s="25">
        <f t="shared" si="153"/>
        <v>0.33777777777777779</v>
      </c>
      <c r="M1084" s="26">
        <f t="shared" si="153"/>
        <v>0.88888888888888884</v>
      </c>
      <c r="N1084" s="25"/>
      <c r="O1084" s="25">
        <f t="shared" si="154"/>
        <v>0.33777777777777779</v>
      </c>
      <c r="P1084" s="25">
        <f t="shared" si="154"/>
        <v>0.88888888888888884</v>
      </c>
      <c r="Q1084" s="25"/>
      <c r="R1084" s="25">
        <f t="shared" si="155"/>
        <v>0.33777777777777779</v>
      </c>
      <c r="S1084" s="25">
        <f t="shared" si="155"/>
        <v>0.88888888888888884</v>
      </c>
      <c r="T1084" s="31"/>
    </row>
    <row r="1085" spans="1:20" ht="19.5">
      <c r="A1085" s="79">
        <v>10</v>
      </c>
      <c r="B1085" s="52" t="s">
        <v>1580</v>
      </c>
      <c r="C1085" s="80" t="s">
        <v>1595</v>
      </c>
      <c r="D1085" s="80"/>
      <c r="E1085" s="80" t="s">
        <v>1596</v>
      </c>
      <c r="F1085" s="80"/>
      <c r="G1085" s="92">
        <v>121</v>
      </c>
      <c r="H1085" s="24">
        <f t="shared" si="149"/>
        <v>4</v>
      </c>
      <c r="I1085" s="24">
        <f t="shared" si="150"/>
        <v>3.6799999999999997</v>
      </c>
      <c r="J1085" s="24">
        <f t="shared" si="151"/>
        <v>1.0133333333333334</v>
      </c>
      <c r="K1085" s="24">
        <f t="shared" si="152"/>
        <v>2.6666666666666665</v>
      </c>
      <c r="L1085" s="25">
        <f t="shared" si="153"/>
        <v>0.33777777777777779</v>
      </c>
      <c r="M1085" s="26">
        <f t="shared" si="153"/>
        <v>0.88888888888888884</v>
      </c>
      <c r="N1085" s="25"/>
      <c r="O1085" s="25">
        <f t="shared" si="154"/>
        <v>0.33777777777777779</v>
      </c>
      <c r="P1085" s="25">
        <f t="shared" si="154"/>
        <v>0.88888888888888884</v>
      </c>
      <c r="Q1085" s="25"/>
      <c r="R1085" s="25">
        <f t="shared" si="155"/>
        <v>0.33777777777777779</v>
      </c>
      <c r="S1085" s="25">
        <f t="shared" si="155"/>
        <v>0.88888888888888884</v>
      </c>
      <c r="T1085" s="31"/>
    </row>
    <row r="1086" spans="1:20" ht="37.5">
      <c r="A1086" s="79">
        <v>11</v>
      </c>
      <c r="B1086" s="52" t="s">
        <v>1580</v>
      </c>
      <c r="C1086" s="80" t="s">
        <v>1580</v>
      </c>
      <c r="D1086" s="80"/>
      <c r="E1086" s="80" t="s">
        <v>1597</v>
      </c>
      <c r="F1086" s="80"/>
      <c r="G1086" s="92">
        <v>215</v>
      </c>
      <c r="H1086" s="24">
        <f t="shared" si="149"/>
        <v>8</v>
      </c>
      <c r="I1086" s="24">
        <f t="shared" si="150"/>
        <v>7.3599999999999994</v>
      </c>
      <c r="J1086" s="24">
        <f t="shared" si="151"/>
        <v>2.0266666666666668</v>
      </c>
      <c r="K1086" s="24">
        <f t="shared" si="152"/>
        <v>5.333333333333333</v>
      </c>
      <c r="L1086" s="25">
        <f t="shared" si="153"/>
        <v>0.67555555555555558</v>
      </c>
      <c r="M1086" s="26">
        <f t="shared" si="153"/>
        <v>1.7777777777777777</v>
      </c>
      <c r="N1086" s="25"/>
      <c r="O1086" s="25">
        <f t="shared" si="154"/>
        <v>0.67555555555555558</v>
      </c>
      <c r="P1086" s="25">
        <f t="shared" si="154"/>
        <v>1.7777777777777777</v>
      </c>
      <c r="Q1086" s="25"/>
      <c r="R1086" s="25">
        <f t="shared" si="155"/>
        <v>0.67555555555555558</v>
      </c>
      <c r="S1086" s="25">
        <f t="shared" si="155"/>
        <v>1.7777777777777777</v>
      </c>
      <c r="T1086" s="31"/>
    </row>
    <row r="1087" spans="1:20" ht="19.5">
      <c r="A1087" s="79">
        <v>12</v>
      </c>
      <c r="B1087" s="52" t="s">
        <v>1580</v>
      </c>
      <c r="C1087" s="80" t="s">
        <v>1580</v>
      </c>
      <c r="D1087" s="80"/>
      <c r="E1087" s="80" t="s">
        <v>1598</v>
      </c>
      <c r="F1087" s="80"/>
      <c r="G1087" s="92">
        <v>221</v>
      </c>
      <c r="H1087" s="24">
        <f t="shared" si="149"/>
        <v>8</v>
      </c>
      <c r="I1087" s="24">
        <f t="shared" si="150"/>
        <v>7.3599999999999994</v>
      </c>
      <c r="J1087" s="24">
        <f t="shared" si="151"/>
        <v>2.0266666666666668</v>
      </c>
      <c r="K1087" s="24">
        <f t="shared" si="152"/>
        <v>5.333333333333333</v>
      </c>
      <c r="L1087" s="25">
        <f t="shared" si="153"/>
        <v>0.67555555555555558</v>
      </c>
      <c r="M1087" s="26">
        <f t="shared" si="153"/>
        <v>1.7777777777777777</v>
      </c>
      <c r="N1087" s="25"/>
      <c r="O1087" s="25">
        <f t="shared" si="154"/>
        <v>0.67555555555555558</v>
      </c>
      <c r="P1087" s="25">
        <f t="shared" si="154"/>
        <v>1.7777777777777777</v>
      </c>
      <c r="Q1087" s="25"/>
      <c r="R1087" s="25">
        <f t="shared" si="155"/>
        <v>0.67555555555555558</v>
      </c>
      <c r="S1087" s="25">
        <f t="shared" si="155"/>
        <v>1.7777777777777777</v>
      </c>
      <c r="T1087" s="31"/>
    </row>
    <row r="1088" spans="1:20" ht="19.5">
      <c r="A1088" s="79">
        <v>13</v>
      </c>
      <c r="B1088" s="52" t="s">
        <v>1580</v>
      </c>
      <c r="C1088" s="80" t="s">
        <v>1173</v>
      </c>
      <c r="D1088" s="80"/>
      <c r="E1088" s="80" t="s">
        <v>1098</v>
      </c>
      <c r="F1088" s="80"/>
      <c r="G1088" s="92">
        <v>275</v>
      </c>
      <c r="H1088" s="24">
        <f t="shared" si="149"/>
        <v>10</v>
      </c>
      <c r="I1088" s="24">
        <f t="shared" si="150"/>
        <v>9.1999999999999993</v>
      </c>
      <c r="J1088" s="24">
        <f t="shared" si="151"/>
        <v>2.5333333333333332</v>
      </c>
      <c r="K1088" s="24">
        <f t="shared" si="152"/>
        <v>6.666666666666667</v>
      </c>
      <c r="L1088" s="25">
        <f t="shared" si="153"/>
        <v>0.84444444444444444</v>
      </c>
      <c r="M1088" s="26">
        <f t="shared" si="153"/>
        <v>2.2222222222222223</v>
      </c>
      <c r="N1088" s="25"/>
      <c r="O1088" s="25">
        <f t="shared" si="154"/>
        <v>0.84444444444444444</v>
      </c>
      <c r="P1088" s="25">
        <f t="shared" si="154"/>
        <v>2.2222222222222223</v>
      </c>
      <c r="Q1088" s="25"/>
      <c r="R1088" s="25">
        <f t="shared" si="155"/>
        <v>0.84444444444444444</v>
      </c>
      <c r="S1088" s="25">
        <f t="shared" si="155"/>
        <v>2.2222222222222223</v>
      </c>
      <c r="T1088" s="31"/>
    </row>
    <row r="1089" spans="1:20" ht="19.5">
      <c r="A1089" s="79">
        <v>14</v>
      </c>
      <c r="B1089" s="52" t="s">
        <v>1580</v>
      </c>
      <c r="C1089" s="80" t="s">
        <v>1599</v>
      </c>
      <c r="D1089" s="80"/>
      <c r="E1089" s="80" t="s">
        <v>1600</v>
      </c>
      <c r="F1089" s="80"/>
      <c r="G1089" s="92">
        <v>122</v>
      </c>
      <c r="H1089" s="24">
        <f t="shared" si="149"/>
        <v>4</v>
      </c>
      <c r="I1089" s="24">
        <f t="shared" si="150"/>
        <v>3.6799999999999997</v>
      </c>
      <c r="J1089" s="24">
        <f t="shared" si="151"/>
        <v>1.0133333333333334</v>
      </c>
      <c r="K1089" s="24">
        <f t="shared" si="152"/>
        <v>2.6666666666666665</v>
      </c>
      <c r="L1089" s="25">
        <f t="shared" si="153"/>
        <v>0.33777777777777779</v>
      </c>
      <c r="M1089" s="26">
        <f t="shared" si="153"/>
        <v>0.88888888888888884</v>
      </c>
      <c r="N1089" s="25"/>
      <c r="O1089" s="25">
        <f t="shared" si="154"/>
        <v>0.33777777777777779</v>
      </c>
      <c r="P1089" s="25">
        <f t="shared" si="154"/>
        <v>0.88888888888888884</v>
      </c>
      <c r="Q1089" s="25"/>
      <c r="R1089" s="25">
        <f t="shared" si="155"/>
        <v>0.33777777777777779</v>
      </c>
      <c r="S1089" s="25">
        <f t="shared" si="155"/>
        <v>0.88888888888888884</v>
      </c>
      <c r="T1089" s="31"/>
    </row>
    <row r="1090" spans="1:20" ht="19.5">
      <c r="A1090" s="79">
        <v>15</v>
      </c>
      <c r="B1090" s="52" t="s">
        <v>1580</v>
      </c>
      <c r="C1090" s="80" t="s">
        <v>1599</v>
      </c>
      <c r="D1090" s="80"/>
      <c r="E1090" s="80" t="s">
        <v>1601</v>
      </c>
      <c r="F1090" s="80"/>
      <c r="G1090" s="92">
        <v>104</v>
      </c>
      <c r="H1090" s="24">
        <f t="shared" si="149"/>
        <v>4</v>
      </c>
      <c r="I1090" s="24">
        <f t="shared" si="150"/>
        <v>3.6799999999999997</v>
      </c>
      <c r="J1090" s="24">
        <f t="shared" si="151"/>
        <v>1.0133333333333334</v>
      </c>
      <c r="K1090" s="24">
        <f t="shared" si="152"/>
        <v>2.6666666666666665</v>
      </c>
      <c r="L1090" s="25">
        <f t="shared" si="153"/>
        <v>0.33777777777777779</v>
      </c>
      <c r="M1090" s="26">
        <f t="shared" si="153"/>
        <v>0.88888888888888884</v>
      </c>
      <c r="N1090" s="25"/>
      <c r="O1090" s="25">
        <f t="shared" si="154"/>
        <v>0.33777777777777779</v>
      </c>
      <c r="P1090" s="25">
        <f t="shared" si="154"/>
        <v>0.88888888888888884</v>
      </c>
      <c r="Q1090" s="25"/>
      <c r="R1090" s="25">
        <f t="shared" si="155"/>
        <v>0.33777777777777779</v>
      </c>
      <c r="S1090" s="25">
        <f t="shared" si="155"/>
        <v>0.88888888888888884</v>
      </c>
      <c r="T1090" s="31"/>
    </row>
    <row r="1091" spans="1:20" ht="19.5">
      <c r="A1091" s="79">
        <v>16</v>
      </c>
      <c r="B1091" s="52" t="s">
        <v>1580</v>
      </c>
      <c r="C1091" s="80" t="s">
        <v>1599</v>
      </c>
      <c r="D1091" s="80"/>
      <c r="E1091" s="80" t="s">
        <v>1602</v>
      </c>
      <c r="F1091" s="80"/>
      <c r="G1091" s="92">
        <v>101</v>
      </c>
      <c r="H1091" s="24">
        <f t="shared" si="149"/>
        <v>4</v>
      </c>
      <c r="I1091" s="24">
        <f t="shared" si="150"/>
        <v>3.6799999999999997</v>
      </c>
      <c r="J1091" s="24">
        <f t="shared" si="151"/>
        <v>1.0133333333333334</v>
      </c>
      <c r="K1091" s="24">
        <f t="shared" si="152"/>
        <v>2.6666666666666665</v>
      </c>
      <c r="L1091" s="25">
        <f t="shared" si="153"/>
        <v>0.33777777777777779</v>
      </c>
      <c r="M1091" s="26">
        <f t="shared" si="153"/>
        <v>0.88888888888888884</v>
      </c>
      <c r="N1091" s="25"/>
      <c r="O1091" s="25">
        <f t="shared" si="154"/>
        <v>0.33777777777777779</v>
      </c>
      <c r="P1091" s="25">
        <f t="shared" si="154"/>
        <v>0.88888888888888884</v>
      </c>
      <c r="Q1091" s="25"/>
      <c r="R1091" s="25">
        <f t="shared" si="155"/>
        <v>0.33777777777777779</v>
      </c>
      <c r="S1091" s="25">
        <f t="shared" si="155"/>
        <v>0.88888888888888884</v>
      </c>
      <c r="T1091" s="31"/>
    </row>
    <row r="1092" spans="1:20" ht="19.5">
      <c r="A1092" s="79">
        <v>17</v>
      </c>
      <c r="B1092" s="52" t="s">
        <v>1580</v>
      </c>
      <c r="C1092" s="80" t="s">
        <v>1603</v>
      </c>
      <c r="D1092" s="80"/>
      <c r="E1092" s="80" t="s">
        <v>1604</v>
      </c>
      <c r="F1092" s="80"/>
      <c r="G1092" s="92">
        <v>120</v>
      </c>
      <c r="H1092" s="24">
        <f t="shared" si="149"/>
        <v>4</v>
      </c>
      <c r="I1092" s="24">
        <f t="shared" si="150"/>
        <v>3.6799999999999997</v>
      </c>
      <c r="J1092" s="24">
        <f t="shared" si="151"/>
        <v>1.0133333333333334</v>
      </c>
      <c r="K1092" s="24">
        <f t="shared" si="152"/>
        <v>2.6666666666666665</v>
      </c>
      <c r="L1092" s="25">
        <f t="shared" si="153"/>
        <v>0.33777777777777779</v>
      </c>
      <c r="M1092" s="26">
        <f t="shared" si="153"/>
        <v>0.88888888888888884</v>
      </c>
      <c r="N1092" s="25"/>
      <c r="O1092" s="25">
        <f t="shared" si="154"/>
        <v>0.33777777777777779</v>
      </c>
      <c r="P1092" s="25">
        <f t="shared" si="154"/>
        <v>0.88888888888888884</v>
      </c>
      <c r="Q1092" s="25"/>
      <c r="R1092" s="25">
        <f t="shared" si="155"/>
        <v>0.33777777777777779</v>
      </c>
      <c r="S1092" s="25">
        <f t="shared" si="155"/>
        <v>0.88888888888888884</v>
      </c>
      <c r="T1092" s="31"/>
    </row>
    <row r="1093" spans="1:20" ht="19.5">
      <c r="A1093" s="79">
        <v>18</v>
      </c>
      <c r="B1093" s="52" t="s">
        <v>1580</v>
      </c>
      <c r="C1093" s="80" t="s">
        <v>1605</v>
      </c>
      <c r="D1093" s="80"/>
      <c r="E1093" s="80" t="s">
        <v>1606</v>
      </c>
      <c r="F1093" s="80"/>
      <c r="G1093" s="92">
        <v>294</v>
      </c>
      <c r="H1093" s="24">
        <f t="shared" si="149"/>
        <v>11</v>
      </c>
      <c r="I1093" s="24">
        <f t="shared" si="150"/>
        <v>10.119999999999999</v>
      </c>
      <c r="J1093" s="24">
        <f t="shared" si="151"/>
        <v>2.7866666666666666</v>
      </c>
      <c r="K1093" s="24">
        <f t="shared" si="152"/>
        <v>7.333333333333333</v>
      </c>
      <c r="L1093" s="25">
        <f t="shared" si="153"/>
        <v>0.92888888888888888</v>
      </c>
      <c r="M1093" s="26">
        <f t="shared" si="153"/>
        <v>2.4444444444444442</v>
      </c>
      <c r="N1093" s="25"/>
      <c r="O1093" s="25">
        <f t="shared" si="154"/>
        <v>0.92888888888888888</v>
      </c>
      <c r="P1093" s="25">
        <f t="shared" si="154"/>
        <v>2.4444444444444442</v>
      </c>
      <c r="Q1093" s="25"/>
      <c r="R1093" s="25">
        <f t="shared" si="155"/>
        <v>0.92888888888888888</v>
      </c>
      <c r="S1093" s="25">
        <f t="shared" si="155"/>
        <v>2.4444444444444442</v>
      </c>
      <c r="T1093" s="31"/>
    </row>
    <row r="1094" spans="1:20" ht="19.5">
      <c r="A1094" s="79">
        <v>19</v>
      </c>
      <c r="B1094" s="52" t="s">
        <v>1580</v>
      </c>
      <c r="C1094" s="80" t="s">
        <v>1607</v>
      </c>
      <c r="D1094" s="80"/>
      <c r="E1094" s="80" t="s">
        <v>1608</v>
      </c>
      <c r="F1094" s="80"/>
      <c r="G1094" s="92">
        <v>114</v>
      </c>
      <c r="H1094" s="24">
        <f t="shared" si="149"/>
        <v>4</v>
      </c>
      <c r="I1094" s="24">
        <f t="shared" si="150"/>
        <v>3.6799999999999997</v>
      </c>
      <c r="J1094" s="24">
        <f t="shared" si="151"/>
        <v>1.0133333333333334</v>
      </c>
      <c r="K1094" s="24">
        <f t="shared" si="152"/>
        <v>2.6666666666666665</v>
      </c>
      <c r="L1094" s="25">
        <f t="shared" si="153"/>
        <v>0.33777777777777779</v>
      </c>
      <c r="M1094" s="26">
        <f t="shared" si="153"/>
        <v>0.88888888888888884</v>
      </c>
      <c r="N1094" s="25"/>
      <c r="O1094" s="25">
        <f t="shared" si="154"/>
        <v>0.33777777777777779</v>
      </c>
      <c r="P1094" s="25">
        <f t="shared" si="154"/>
        <v>0.88888888888888884</v>
      </c>
      <c r="Q1094" s="25"/>
      <c r="R1094" s="25">
        <f t="shared" si="155"/>
        <v>0.33777777777777779</v>
      </c>
      <c r="S1094" s="25">
        <f t="shared" si="155"/>
        <v>0.88888888888888884</v>
      </c>
      <c r="T1094" s="31"/>
    </row>
    <row r="1095" spans="1:20" ht="19.5">
      <c r="A1095" s="79">
        <v>20</v>
      </c>
      <c r="B1095" s="52" t="s">
        <v>1580</v>
      </c>
      <c r="C1095" s="80" t="s">
        <v>1609</v>
      </c>
      <c r="D1095" s="80"/>
      <c r="E1095" s="80" t="s">
        <v>1610</v>
      </c>
      <c r="F1095" s="80"/>
      <c r="G1095" s="92">
        <v>72</v>
      </c>
      <c r="H1095" s="24">
        <f t="shared" si="149"/>
        <v>3</v>
      </c>
      <c r="I1095" s="24">
        <f t="shared" si="150"/>
        <v>2.7600000000000002</v>
      </c>
      <c r="J1095" s="24">
        <f t="shared" si="151"/>
        <v>0.76000000000000012</v>
      </c>
      <c r="K1095" s="24">
        <f t="shared" si="152"/>
        <v>2</v>
      </c>
      <c r="L1095" s="25">
        <f t="shared" si="153"/>
        <v>0.25333333333333335</v>
      </c>
      <c r="M1095" s="26">
        <f t="shared" si="153"/>
        <v>0.66666666666666663</v>
      </c>
      <c r="N1095" s="25"/>
      <c r="O1095" s="25">
        <f t="shared" si="154"/>
        <v>0.25333333333333335</v>
      </c>
      <c r="P1095" s="25">
        <f t="shared" si="154"/>
        <v>0.66666666666666663</v>
      </c>
      <c r="Q1095" s="25"/>
      <c r="R1095" s="25">
        <f t="shared" si="155"/>
        <v>0.25333333333333335</v>
      </c>
      <c r="S1095" s="25">
        <f t="shared" si="155"/>
        <v>0.66666666666666663</v>
      </c>
      <c r="T1095" s="31"/>
    </row>
    <row r="1096" spans="1:20" ht="19.5">
      <c r="A1096" s="79">
        <v>21</v>
      </c>
      <c r="B1096" s="52" t="s">
        <v>1580</v>
      </c>
      <c r="C1096" s="80" t="s">
        <v>1053</v>
      </c>
      <c r="D1096" s="80"/>
      <c r="E1096" s="80" t="s">
        <v>1611</v>
      </c>
      <c r="F1096" s="80"/>
      <c r="G1096" s="92">
        <v>410</v>
      </c>
      <c r="H1096" s="24">
        <f t="shared" si="149"/>
        <v>15</v>
      </c>
      <c r="I1096" s="24">
        <f t="shared" si="150"/>
        <v>13.8</v>
      </c>
      <c r="J1096" s="24">
        <f t="shared" si="151"/>
        <v>3.8000000000000003</v>
      </c>
      <c r="K1096" s="24">
        <f t="shared" si="152"/>
        <v>10</v>
      </c>
      <c r="L1096" s="25">
        <f t="shared" si="153"/>
        <v>1.2666666666666668</v>
      </c>
      <c r="M1096" s="26">
        <f t="shared" si="153"/>
        <v>3.3333333333333335</v>
      </c>
      <c r="N1096" s="25"/>
      <c r="O1096" s="25">
        <f t="shared" si="154"/>
        <v>1.2666666666666668</v>
      </c>
      <c r="P1096" s="25">
        <f t="shared" si="154"/>
        <v>3.3333333333333335</v>
      </c>
      <c r="Q1096" s="25"/>
      <c r="R1096" s="25">
        <f t="shared" si="155"/>
        <v>1.2666666666666668</v>
      </c>
      <c r="S1096" s="25">
        <f t="shared" si="155"/>
        <v>3.3333333333333335</v>
      </c>
      <c r="T1096" s="31"/>
    </row>
    <row r="1097" spans="1:20" ht="19.5">
      <c r="A1097" s="79">
        <v>22</v>
      </c>
      <c r="B1097" s="52" t="s">
        <v>1580</v>
      </c>
      <c r="C1097" s="80" t="s">
        <v>1612</v>
      </c>
      <c r="D1097" s="80"/>
      <c r="E1097" s="80" t="s">
        <v>1613</v>
      </c>
      <c r="F1097" s="80"/>
      <c r="G1097" s="92">
        <v>89</v>
      </c>
      <c r="H1097" s="24">
        <f t="shared" si="149"/>
        <v>3</v>
      </c>
      <c r="I1097" s="24">
        <f t="shared" si="150"/>
        <v>2.7600000000000002</v>
      </c>
      <c r="J1097" s="24">
        <f t="shared" si="151"/>
        <v>0.76000000000000012</v>
      </c>
      <c r="K1097" s="24">
        <f t="shared" si="152"/>
        <v>2</v>
      </c>
      <c r="L1097" s="25">
        <f t="shared" si="153"/>
        <v>0.25333333333333335</v>
      </c>
      <c r="M1097" s="26">
        <f t="shared" si="153"/>
        <v>0.66666666666666663</v>
      </c>
      <c r="N1097" s="25"/>
      <c r="O1097" s="25">
        <f t="shared" si="154"/>
        <v>0.25333333333333335</v>
      </c>
      <c r="P1097" s="25">
        <f t="shared" si="154"/>
        <v>0.66666666666666663</v>
      </c>
      <c r="Q1097" s="25"/>
      <c r="R1097" s="25">
        <f t="shared" si="155"/>
        <v>0.25333333333333335</v>
      </c>
      <c r="S1097" s="25">
        <f t="shared" si="155"/>
        <v>0.66666666666666663</v>
      </c>
      <c r="T1097" s="31"/>
    </row>
    <row r="1098" spans="1:20" ht="19.5">
      <c r="A1098" s="79">
        <v>23</v>
      </c>
      <c r="B1098" s="52" t="s">
        <v>1580</v>
      </c>
      <c r="C1098" s="80" t="s">
        <v>1612</v>
      </c>
      <c r="D1098" s="80"/>
      <c r="E1098" s="80" t="s">
        <v>1614</v>
      </c>
      <c r="F1098" s="80"/>
      <c r="G1098" s="92">
        <v>108</v>
      </c>
      <c r="H1098" s="24">
        <f t="shared" si="149"/>
        <v>4</v>
      </c>
      <c r="I1098" s="24">
        <f t="shared" si="150"/>
        <v>3.6799999999999997</v>
      </c>
      <c r="J1098" s="24">
        <f t="shared" si="151"/>
        <v>1.0133333333333334</v>
      </c>
      <c r="K1098" s="24">
        <f t="shared" si="152"/>
        <v>2.6666666666666665</v>
      </c>
      <c r="L1098" s="25">
        <f t="shared" si="153"/>
        <v>0.33777777777777779</v>
      </c>
      <c r="M1098" s="26">
        <f t="shared" si="153"/>
        <v>0.88888888888888884</v>
      </c>
      <c r="N1098" s="25"/>
      <c r="O1098" s="25">
        <f t="shared" si="154"/>
        <v>0.33777777777777779</v>
      </c>
      <c r="P1098" s="25">
        <f t="shared" si="154"/>
        <v>0.88888888888888884</v>
      </c>
      <c r="Q1098" s="25"/>
      <c r="R1098" s="25">
        <f t="shared" si="155"/>
        <v>0.33777777777777779</v>
      </c>
      <c r="S1098" s="25">
        <f t="shared" si="155"/>
        <v>0.88888888888888884</v>
      </c>
      <c r="T1098" s="31"/>
    </row>
    <row r="1099" spans="1:20" ht="19.5">
      <c r="A1099" s="79">
        <v>24</v>
      </c>
      <c r="B1099" s="52" t="s">
        <v>1580</v>
      </c>
      <c r="C1099" s="80" t="s">
        <v>1615</v>
      </c>
      <c r="D1099" s="80"/>
      <c r="E1099" s="80" t="s">
        <v>1616</v>
      </c>
      <c r="F1099" s="80"/>
      <c r="G1099" s="92">
        <v>150</v>
      </c>
      <c r="H1099" s="24">
        <f t="shared" si="149"/>
        <v>5</v>
      </c>
      <c r="I1099" s="24">
        <f t="shared" si="150"/>
        <v>4.5999999999999996</v>
      </c>
      <c r="J1099" s="24">
        <f t="shared" si="151"/>
        <v>1.2666666666666666</v>
      </c>
      <c r="K1099" s="24">
        <f t="shared" si="152"/>
        <v>3.3333333333333335</v>
      </c>
      <c r="L1099" s="25">
        <f t="shared" si="153"/>
        <v>0.42222222222222222</v>
      </c>
      <c r="M1099" s="26">
        <f t="shared" si="153"/>
        <v>1.1111111111111112</v>
      </c>
      <c r="N1099" s="25"/>
      <c r="O1099" s="25">
        <f t="shared" si="154"/>
        <v>0.42222222222222222</v>
      </c>
      <c r="P1099" s="25">
        <f t="shared" si="154"/>
        <v>1.1111111111111112</v>
      </c>
      <c r="Q1099" s="25"/>
      <c r="R1099" s="25">
        <f t="shared" si="155"/>
        <v>0.42222222222222222</v>
      </c>
      <c r="S1099" s="25">
        <f t="shared" si="155"/>
        <v>1.1111111111111112</v>
      </c>
      <c r="T1099" s="31"/>
    </row>
    <row r="1100" spans="1:20" ht="19.5">
      <c r="A1100" s="79">
        <v>25</v>
      </c>
      <c r="B1100" s="52" t="s">
        <v>1580</v>
      </c>
      <c r="C1100" s="80" t="s">
        <v>1615</v>
      </c>
      <c r="D1100" s="80"/>
      <c r="E1100" s="80" t="s">
        <v>1617</v>
      </c>
      <c r="F1100" s="80"/>
      <c r="G1100" s="92">
        <v>100</v>
      </c>
      <c r="H1100" s="24">
        <f t="shared" si="149"/>
        <v>4</v>
      </c>
      <c r="I1100" s="24">
        <f t="shared" si="150"/>
        <v>3.6799999999999997</v>
      </c>
      <c r="J1100" s="24">
        <f t="shared" si="151"/>
        <v>1.0133333333333334</v>
      </c>
      <c r="K1100" s="24">
        <f t="shared" si="152"/>
        <v>2.6666666666666665</v>
      </c>
      <c r="L1100" s="25">
        <f t="shared" si="153"/>
        <v>0.33777777777777779</v>
      </c>
      <c r="M1100" s="26">
        <f t="shared" si="153"/>
        <v>0.88888888888888884</v>
      </c>
      <c r="N1100" s="25"/>
      <c r="O1100" s="25">
        <f t="shared" si="154"/>
        <v>0.33777777777777779</v>
      </c>
      <c r="P1100" s="25">
        <f t="shared" si="154"/>
        <v>0.88888888888888884</v>
      </c>
      <c r="Q1100" s="25"/>
      <c r="R1100" s="25">
        <f t="shared" si="155"/>
        <v>0.33777777777777779</v>
      </c>
      <c r="S1100" s="25">
        <f t="shared" si="155"/>
        <v>0.88888888888888884</v>
      </c>
      <c r="T1100" s="31"/>
    </row>
    <row r="1101" spans="1:20" ht="37.5">
      <c r="A1101" s="79">
        <v>26</v>
      </c>
      <c r="B1101" s="52" t="s">
        <v>1580</v>
      </c>
      <c r="C1101" s="80" t="s">
        <v>1618</v>
      </c>
      <c r="D1101" s="80"/>
      <c r="E1101" s="80" t="s">
        <v>1619</v>
      </c>
      <c r="F1101" s="80"/>
      <c r="G1101" s="92">
        <v>151</v>
      </c>
      <c r="H1101" s="24">
        <f t="shared" si="149"/>
        <v>5</v>
      </c>
      <c r="I1101" s="24">
        <f t="shared" si="150"/>
        <v>4.5999999999999996</v>
      </c>
      <c r="J1101" s="24">
        <f t="shared" si="151"/>
        <v>1.2666666666666666</v>
      </c>
      <c r="K1101" s="24">
        <f t="shared" si="152"/>
        <v>3.3333333333333335</v>
      </c>
      <c r="L1101" s="25">
        <f t="shared" si="153"/>
        <v>0.42222222222222222</v>
      </c>
      <c r="M1101" s="26">
        <f t="shared" si="153"/>
        <v>1.1111111111111112</v>
      </c>
      <c r="N1101" s="25"/>
      <c r="O1101" s="25">
        <f t="shared" si="154"/>
        <v>0.42222222222222222</v>
      </c>
      <c r="P1101" s="25">
        <f t="shared" si="154"/>
        <v>1.1111111111111112</v>
      </c>
      <c r="Q1101" s="25"/>
      <c r="R1101" s="25">
        <f t="shared" si="155"/>
        <v>0.42222222222222222</v>
      </c>
      <c r="S1101" s="25">
        <f t="shared" si="155"/>
        <v>1.1111111111111112</v>
      </c>
      <c r="T1101" s="31"/>
    </row>
    <row r="1102" spans="1:20" ht="37.5">
      <c r="A1102" s="79">
        <v>27</v>
      </c>
      <c r="B1102" s="52" t="s">
        <v>1580</v>
      </c>
      <c r="C1102" s="80" t="s">
        <v>1620</v>
      </c>
      <c r="D1102" s="80"/>
      <c r="E1102" s="80" t="s">
        <v>1621</v>
      </c>
      <c r="F1102" s="80"/>
      <c r="G1102" s="92">
        <v>125</v>
      </c>
      <c r="H1102" s="24">
        <f t="shared" si="149"/>
        <v>5</v>
      </c>
      <c r="I1102" s="24">
        <f t="shared" si="150"/>
        <v>4.5999999999999996</v>
      </c>
      <c r="J1102" s="24">
        <f t="shared" si="151"/>
        <v>1.2666666666666666</v>
      </c>
      <c r="K1102" s="24">
        <f t="shared" si="152"/>
        <v>3.3333333333333335</v>
      </c>
      <c r="L1102" s="25">
        <f t="shared" si="153"/>
        <v>0.42222222222222222</v>
      </c>
      <c r="M1102" s="26">
        <f t="shared" si="153"/>
        <v>1.1111111111111112</v>
      </c>
      <c r="N1102" s="25"/>
      <c r="O1102" s="25">
        <f t="shared" si="154"/>
        <v>0.42222222222222222</v>
      </c>
      <c r="P1102" s="25">
        <f t="shared" si="154"/>
        <v>1.1111111111111112</v>
      </c>
      <c r="Q1102" s="25"/>
      <c r="R1102" s="25">
        <f t="shared" si="155"/>
        <v>0.42222222222222222</v>
      </c>
      <c r="S1102" s="25">
        <f t="shared" si="155"/>
        <v>1.1111111111111112</v>
      </c>
      <c r="T1102" s="31"/>
    </row>
    <row r="1103" spans="1:20" ht="19.5">
      <c r="A1103" s="79">
        <v>28</v>
      </c>
      <c r="B1103" s="52" t="s">
        <v>1580</v>
      </c>
      <c r="C1103" s="80" t="s">
        <v>1622</v>
      </c>
      <c r="D1103" s="80"/>
      <c r="E1103" s="80" t="s">
        <v>1623</v>
      </c>
      <c r="F1103" s="80"/>
      <c r="G1103" s="92">
        <v>73</v>
      </c>
      <c r="H1103" s="24">
        <f t="shared" si="149"/>
        <v>3</v>
      </c>
      <c r="I1103" s="24">
        <f t="shared" si="150"/>
        <v>2.7600000000000002</v>
      </c>
      <c r="J1103" s="24">
        <f t="shared" si="151"/>
        <v>0.76000000000000012</v>
      </c>
      <c r="K1103" s="24">
        <f t="shared" si="152"/>
        <v>2</v>
      </c>
      <c r="L1103" s="25">
        <f t="shared" si="153"/>
        <v>0.25333333333333335</v>
      </c>
      <c r="M1103" s="26">
        <f t="shared" si="153"/>
        <v>0.66666666666666663</v>
      </c>
      <c r="N1103" s="25"/>
      <c r="O1103" s="25">
        <f t="shared" si="154"/>
        <v>0.25333333333333335</v>
      </c>
      <c r="P1103" s="25">
        <f t="shared" si="154"/>
        <v>0.66666666666666663</v>
      </c>
      <c r="Q1103" s="25"/>
      <c r="R1103" s="25">
        <f t="shared" si="155"/>
        <v>0.25333333333333335</v>
      </c>
      <c r="S1103" s="25">
        <f t="shared" si="155"/>
        <v>0.66666666666666663</v>
      </c>
      <c r="T1103" s="31"/>
    </row>
    <row r="1104" spans="1:20" ht="37.5">
      <c r="A1104" s="79">
        <v>29</v>
      </c>
      <c r="B1104" s="52" t="s">
        <v>1580</v>
      </c>
      <c r="C1104" s="80" t="s">
        <v>1624</v>
      </c>
      <c r="D1104" s="80"/>
      <c r="E1104" s="80" t="s">
        <v>1625</v>
      </c>
      <c r="F1104" s="80"/>
      <c r="G1104" s="92">
        <v>154</v>
      </c>
      <c r="H1104" s="24">
        <f t="shared" si="149"/>
        <v>6</v>
      </c>
      <c r="I1104" s="24">
        <f t="shared" si="150"/>
        <v>5.5200000000000005</v>
      </c>
      <c r="J1104" s="24">
        <f t="shared" si="151"/>
        <v>1.5200000000000002</v>
      </c>
      <c r="K1104" s="24">
        <f t="shared" si="152"/>
        <v>4</v>
      </c>
      <c r="L1104" s="25">
        <f t="shared" si="153"/>
        <v>0.50666666666666671</v>
      </c>
      <c r="M1104" s="26">
        <f t="shared" si="153"/>
        <v>1.3333333333333333</v>
      </c>
      <c r="N1104" s="25"/>
      <c r="O1104" s="25">
        <f t="shared" si="154"/>
        <v>0.50666666666666671</v>
      </c>
      <c r="P1104" s="25">
        <f t="shared" si="154"/>
        <v>1.3333333333333333</v>
      </c>
      <c r="Q1104" s="25"/>
      <c r="R1104" s="25">
        <f t="shared" si="155"/>
        <v>0.50666666666666671</v>
      </c>
      <c r="S1104" s="25">
        <f t="shared" si="155"/>
        <v>1.3333333333333333</v>
      </c>
      <c r="T1104" s="31"/>
    </row>
    <row r="1105" spans="1:20" ht="19.5">
      <c r="A1105" s="79">
        <v>30</v>
      </c>
      <c r="B1105" s="52" t="s">
        <v>1580</v>
      </c>
      <c r="C1105" s="80" t="s">
        <v>1626</v>
      </c>
      <c r="D1105" s="80"/>
      <c r="E1105" s="80" t="s">
        <v>1627</v>
      </c>
      <c r="F1105" s="80"/>
      <c r="G1105" s="92">
        <v>159</v>
      </c>
      <c r="H1105" s="24">
        <f t="shared" si="149"/>
        <v>6</v>
      </c>
      <c r="I1105" s="24">
        <f t="shared" si="150"/>
        <v>5.5200000000000005</v>
      </c>
      <c r="J1105" s="24">
        <f t="shared" si="151"/>
        <v>1.5200000000000002</v>
      </c>
      <c r="K1105" s="24">
        <f t="shared" si="152"/>
        <v>4</v>
      </c>
      <c r="L1105" s="25">
        <f t="shared" si="153"/>
        <v>0.50666666666666671</v>
      </c>
      <c r="M1105" s="26">
        <f t="shared" si="153"/>
        <v>1.3333333333333333</v>
      </c>
      <c r="N1105" s="25"/>
      <c r="O1105" s="25">
        <f t="shared" si="154"/>
        <v>0.50666666666666671</v>
      </c>
      <c r="P1105" s="25">
        <f t="shared" si="154"/>
        <v>1.3333333333333333</v>
      </c>
      <c r="Q1105" s="25"/>
      <c r="R1105" s="25">
        <f t="shared" si="155"/>
        <v>0.50666666666666671</v>
      </c>
      <c r="S1105" s="25">
        <f t="shared" si="155"/>
        <v>1.3333333333333333</v>
      </c>
      <c r="T1105" s="31"/>
    </row>
    <row r="1106" spans="1:20" ht="19.5">
      <c r="A1106" s="79">
        <v>31</v>
      </c>
      <c r="B1106" s="52" t="s">
        <v>1580</v>
      </c>
      <c r="C1106" s="80" t="s">
        <v>1628</v>
      </c>
      <c r="D1106" s="80"/>
      <c r="E1106" s="80" t="s">
        <v>1629</v>
      </c>
      <c r="F1106" s="80"/>
      <c r="G1106" s="92">
        <v>239</v>
      </c>
      <c r="H1106" s="24">
        <f t="shared" si="149"/>
        <v>9</v>
      </c>
      <c r="I1106" s="24">
        <f t="shared" si="150"/>
        <v>8.2799999999999994</v>
      </c>
      <c r="J1106" s="24">
        <f t="shared" si="151"/>
        <v>2.2799999999999998</v>
      </c>
      <c r="K1106" s="24">
        <f t="shared" si="152"/>
        <v>6</v>
      </c>
      <c r="L1106" s="25">
        <f t="shared" si="153"/>
        <v>0.7599999999999999</v>
      </c>
      <c r="M1106" s="26">
        <f t="shared" si="153"/>
        <v>2</v>
      </c>
      <c r="N1106" s="25"/>
      <c r="O1106" s="25">
        <f t="shared" si="154"/>
        <v>0.7599999999999999</v>
      </c>
      <c r="P1106" s="25">
        <f t="shared" si="154"/>
        <v>2</v>
      </c>
      <c r="Q1106" s="25"/>
      <c r="R1106" s="25">
        <f t="shared" si="155"/>
        <v>0.7599999999999999</v>
      </c>
      <c r="S1106" s="25">
        <f t="shared" si="155"/>
        <v>2</v>
      </c>
      <c r="T1106" s="31"/>
    </row>
    <row r="1107" spans="1:20" ht="19.5">
      <c r="A1107" s="79">
        <v>32</v>
      </c>
      <c r="B1107" s="52" t="s">
        <v>1580</v>
      </c>
      <c r="C1107" s="80" t="s">
        <v>1630</v>
      </c>
      <c r="D1107" s="80"/>
      <c r="E1107" s="80" t="s">
        <v>390</v>
      </c>
      <c r="F1107" s="80"/>
      <c r="G1107" s="92">
        <v>108</v>
      </c>
      <c r="H1107" s="24">
        <f t="shared" si="149"/>
        <v>4</v>
      </c>
      <c r="I1107" s="24">
        <f t="shared" si="150"/>
        <v>3.6799999999999997</v>
      </c>
      <c r="J1107" s="24">
        <f t="shared" si="151"/>
        <v>1.0133333333333334</v>
      </c>
      <c r="K1107" s="24">
        <f t="shared" si="152"/>
        <v>2.6666666666666665</v>
      </c>
      <c r="L1107" s="25">
        <f t="shared" si="153"/>
        <v>0.33777777777777779</v>
      </c>
      <c r="M1107" s="26">
        <f t="shared" si="153"/>
        <v>0.88888888888888884</v>
      </c>
      <c r="N1107" s="25"/>
      <c r="O1107" s="25">
        <f t="shared" si="154"/>
        <v>0.33777777777777779</v>
      </c>
      <c r="P1107" s="25">
        <f t="shared" si="154"/>
        <v>0.88888888888888884</v>
      </c>
      <c r="Q1107" s="25"/>
      <c r="R1107" s="25">
        <f t="shared" si="155"/>
        <v>0.33777777777777779</v>
      </c>
      <c r="S1107" s="25">
        <f t="shared" si="155"/>
        <v>0.88888888888888884</v>
      </c>
      <c r="T1107" s="31"/>
    </row>
    <row r="1108" spans="1:20" ht="19.5">
      <c r="A1108" s="79">
        <v>33</v>
      </c>
      <c r="B1108" s="52" t="s">
        <v>1580</v>
      </c>
      <c r="C1108" s="80" t="s">
        <v>1631</v>
      </c>
      <c r="D1108" s="80"/>
      <c r="E1108" s="80" t="s">
        <v>1632</v>
      </c>
      <c r="F1108" s="80"/>
      <c r="G1108" s="92">
        <v>145</v>
      </c>
      <c r="H1108" s="24">
        <f t="shared" si="149"/>
        <v>5</v>
      </c>
      <c r="I1108" s="24">
        <f t="shared" si="150"/>
        <v>4.5999999999999996</v>
      </c>
      <c r="J1108" s="24">
        <f t="shared" si="151"/>
        <v>1.2666666666666666</v>
      </c>
      <c r="K1108" s="24">
        <f t="shared" si="152"/>
        <v>3.3333333333333335</v>
      </c>
      <c r="L1108" s="25">
        <f t="shared" si="153"/>
        <v>0.42222222222222222</v>
      </c>
      <c r="M1108" s="26">
        <f t="shared" si="153"/>
        <v>1.1111111111111112</v>
      </c>
      <c r="N1108" s="25"/>
      <c r="O1108" s="25">
        <f t="shared" si="154"/>
        <v>0.42222222222222222</v>
      </c>
      <c r="P1108" s="25">
        <f t="shared" si="154"/>
        <v>1.1111111111111112</v>
      </c>
      <c r="Q1108" s="25"/>
      <c r="R1108" s="25">
        <f t="shared" si="155"/>
        <v>0.42222222222222222</v>
      </c>
      <c r="S1108" s="25">
        <f t="shared" si="155"/>
        <v>1.1111111111111112</v>
      </c>
      <c r="T1108" s="31"/>
    </row>
    <row r="1109" spans="1:20" ht="19.5">
      <c r="A1109" s="79">
        <v>34</v>
      </c>
      <c r="B1109" s="52" t="s">
        <v>1580</v>
      </c>
      <c r="C1109" s="80" t="s">
        <v>1633</v>
      </c>
      <c r="D1109" s="80"/>
      <c r="E1109" s="80" t="s">
        <v>1634</v>
      </c>
      <c r="F1109" s="80"/>
      <c r="G1109" s="92">
        <v>169</v>
      </c>
      <c r="H1109" s="24">
        <f t="shared" si="149"/>
        <v>6</v>
      </c>
      <c r="I1109" s="24">
        <f t="shared" si="150"/>
        <v>5.5200000000000005</v>
      </c>
      <c r="J1109" s="24">
        <f t="shared" si="151"/>
        <v>1.5200000000000002</v>
      </c>
      <c r="K1109" s="24">
        <f t="shared" si="152"/>
        <v>4</v>
      </c>
      <c r="L1109" s="25">
        <f t="shared" si="153"/>
        <v>0.50666666666666671</v>
      </c>
      <c r="M1109" s="26">
        <f t="shared" si="153"/>
        <v>1.3333333333333333</v>
      </c>
      <c r="N1109" s="25"/>
      <c r="O1109" s="25">
        <f t="shared" si="154"/>
        <v>0.50666666666666671</v>
      </c>
      <c r="P1109" s="25">
        <f t="shared" si="154"/>
        <v>1.3333333333333333</v>
      </c>
      <c r="Q1109" s="25"/>
      <c r="R1109" s="25">
        <f t="shared" si="155"/>
        <v>0.50666666666666671</v>
      </c>
      <c r="S1109" s="25">
        <f t="shared" si="155"/>
        <v>1.3333333333333333</v>
      </c>
      <c r="T1109" s="31"/>
    </row>
    <row r="1110" spans="1:20" ht="19.5">
      <c r="A1110" s="79">
        <v>35</v>
      </c>
      <c r="B1110" s="52" t="s">
        <v>1580</v>
      </c>
      <c r="C1110" s="80" t="s">
        <v>1635</v>
      </c>
      <c r="D1110" s="80"/>
      <c r="E1110" s="80" t="s">
        <v>1636</v>
      </c>
      <c r="F1110" s="80"/>
      <c r="G1110" s="92">
        <v>228</v>
      </c>
      <c r="H1110" s="24">
        <f t="shared" si="149"/>
        <v>8</v>
      </c>
      <c r="I1110" s="24">
        <f t="shared" si="150"/>
        <v>7.3599999999999994</v>
      </c>
      <c r="J1110" s="24">
        <f t="shared" si="151"/>
        <v>2.0266666666666668</v>
      </c>
      <c r="K1110" s="24">
        <f t="shared" si="152"/>
        <v>5.333333333333333</v>
      </c>
      <c r="L1110" s="25">
        <f t="shared" si="153"/>
        <v>0.67555555555555558</v>
      </c>
      <c r="M1110" s="26">
        <f t="shared" si="153"/>
        <v>1.7777777777777777</v>
      </c>
      <c r="N1110" s="25"/>
      <c r="O1110" s="25">
        <f t="shared" si="154"/>
        <v>0.67555555555555558</v>
      </c>
      <c r="P1110" s="25">
        <f t="shared" si="154"/>
        <v>1.7777777777777777</v>
      </c>
      <c r="Q1110" s="25"/>
      <c r="R1110" s="25">
        <f t="shared" si="155"/>
        <v>0.67555555555555558</v>
      </c>
      <c r="S1110" s="25">
        <f t="shared" si="155"/>
        <v>1.7777777777777777</v>
      </c>
      <c r="T1110" s="31"/>
    </row>
    <row r="1111" spans="1:20" ht="37.5">
      <c r="A1111" s="79">
        <v>36</v>
      </c>
      <c r="B1111" s="52" t="s">
        <v>1580</v>
      </c>
      <c r="C1111" s="80" t="s">
        <v>1637</v>
      </c>
      <c r="D1111" s="80"/>
      <c r="E1111" s="80" t="s">
        <v>1638</v>
      </c>
      <c r="F1111" s="80"/>
      <c r="G1111" s="92">
        <v>131</v>
      </c>
      <c r="H1111" s="24">
        <f t="shared" si="149"/>
        <v>5</v>
      </c>
      <c r="I1111" s="24">
        <f t="shared" si="150"/>
        <v>4.5999999999999996</v>
      </c>
      <c r="J1111" s="24">
        <f t="shared" si="151"/>
        <v>1.2666666666666666</v>
      </c>
      <c r="K1111" s="24">
        <f t="shared" si="152"/>
        <v>3.3333333333333335</v>
      </c>
      <c r="L1111" s="25">
        <f t="shared" si="153"/>
        <v>0.42222222222222222</v>
      </c>
      <c r="M1111" s="26">
        <f t="shared" si="153"/>
        <v>1.1111111111111112</v>
      </c>
      <c r="N1111" s="25"/>
      <c r="O1111" s="25">
        <f t="shared" si="154"/>
        <v>0.42222222222222222</v>
      </c>
      <c r="P1111" s="25">
        <f t="shared" si="154"/>
        <v>1.1111111111111112</v>
      </c>
      <c r="Q1111" s="25"/>
      <c r="R1111" s="25">
        <f t="shared" si="155"/>
        <v>0.42222222222222222</v>
      </c>
      <c r="S1111" s="25">
        <f t="shared" si="155"/>
        <v>1.1111111111111112</v>
      </c>
      <c r="T1111" s="31"/>
    </row>
    <row r="1112" spans="1:20" ht="19.5">
      <c r="A1112" s="79">
        <v>37</v>
      </c>
      <c r="B1112" s="52" t="s">
        <v>1580</v>
      </c>
      <c r="C1112" s="80" t="s">
        <v>1639</v>
      </c>
      <c r="D1112" s="80"/>
      <c r="E1112" s="80" t="s">
        <v>1640</v>
      </c>
      <c r="F1112" s="80"/>
      <c r="G1112" s="92">
        <v>132</v>
      </c>
      <c r="H1112" s="24">
        <f t="shared" si="149"/>
        <v>5</v>
      </c>
      <c r="I1112" s="24">
        <f t="shared" si="150"/>
        <v>4.5999999999999996</v>
      </c>
      <c r="J1112" s="24">
        <f t="shared" si="151"/>
        <v>1.2666666666666666</v>
      </c>
      <c r="K1112" s="24">
        <f t="shared" si="152"/>
        <v>3.3333333333333335</v>
      </c>
      <c r="L1112" s="25">
        <f t="shared" si="153"/>
        <v>0.42222222222222222</v>
      </c>
      <c r="M1112" s="26">
        <f t="shared" si="153"/>
        <v>1.1111111111111112</v>
      </c>
      <c r="N1112" s="25"/>
      <c r="O1112" s="25">
        <f t="shared" si="154"/>
        <v>0.42222222222222222</v>
      </c>
      <c r="P1112" s="25">
        <f t="shared" si="154"/>
        <v>1.1111111111111112</v>
      </c>
      <c r="Q1112" s="25"/>
      <c r="R1112" s="25">
        <f t="shared" si="155"/>
        <v>0.42222222222222222</v>
      </c>
      <c r="S1112" s="25">
        <f t="shared" si="155"/>
        <v>1.1111111111111112</v>
      </c>
      <c r="T1112" s="31"/>
    </row>
    <row r="1113" spans="1:20" ht="19.5">
      <c r="A1113" s="79">
        <v>38</v>
      </c>
      <c r="B1113" s="52" t="s">
        <v>1580</v>
      </c>
      <c r="C1113" s="80" t="s">
        <v>1641</v>
      </c>
      <c r="D1113" s="80"/>
      <c r="E1113" s="80" t="s">
        <v>1642</v>
      </c>
      <c r="F1113" s="80"/>
      <c r="G1113" s="92">
        <v>141</v>
      </c>
      <c r="H1113" s="24">
        <f t="shared" si="149"/>
        <v>5</v>
      </c>
      <c r="I1113" s="24">
        <f t="shared" si="150"/>
        <v>4.5999999999999996</v>
      </c>
      <c r="J1113" s="24">
        <f t="shared" si="151"/>
        <v>1.2666666666666666</v>
      </c>
      <c r="K1113" s="24">
        <f t="shared" si="152"/>
        <v>3.3333333333333335</v>
      </c>
      <c r="L1113" s="25">
        <f t="shared" si="153"/>
        <v>0.42222222222222222</v>
      </c>
      <c r="M1113" s="26">
        <f t="shared" si="153"/>
        <v>1.1111111111111112</v>
      </c>
      <c r="N1113" s="25"/>
      <c r="O1113" s="25">
        <f t="shared" si="154"/>
        <v>0.42222222222222222</v>
      </c>
      <c r="P1113" s="25">
        <f t="shared" si="154"/>
        <v>1.1111111111111112</v>
      </c>
      <c r="Q1113" s="25"/>
      <c r="R1113" s="25">
        <f t="shared" si="155"/>
        <v>0.42222222222222222</v>
      </c>
      <c r="S1113" s="25">
        <f t="shared" si="155"/>
        <v>1.1111111111111112</v>
      </c>
      <c r="T1113" s="31"/>
    </row>
    <row r="1114" spans="1:20" ht="19.5">
      <c r="A1114" s="79">
        <v>39</v>
      </c>
      <c r="B1114" s="52" t="s">
        <v>1580</v>
      </c>
      <c r="C1114" s="80" t="s">
        <v>660</v>
      </c>
      <c r="D1114" s="80"/>
      <c r="E1114" s="80" t="s">
        <v>661</v>
      </c>
      <c r="F1114" s="80"/>
      <c r="G1114" s="92">
        <v>248</v>
      </c>
      <c r="H1114" s="24">
        <f t="shared" si="149"/>
        <v>9</v>
      </c>
      <c r="I1114" s="24">
        <f t="shared" si="150"/>
        <v>8.2799999999999994</v>
      </c>
      <c r="J1114" s="24">
        <f t="shared" si="151"/>
        <v>2.2799999999999998</v>
      </c>
      <c r="K1114" s="24">
        <f t="shared" si="152"/>
        <v>6</v>
      </c>
      <c r="L1114" s="25">
        <f t="shared" si="153"/>
        <v>0.7599999999999999</v>
      </c>
      <c r="M1114" s="26">
        <f t="shared" si="153"/>
        <v>2</v>
      </c>
      <c r="N1114" s="25"/>
      <c r="O1114" s="25">
        <f t="shared" si="154"/>
        <v>0.7599999999999999</v>
      </c>
      <c r="P1114" s="25">
        <f t="shared" si="154"/>
        <v>2</v>
      </c>
      <c r="Q1114" s="25"/>
      <c r="R1114" s="25">
        <f t="shared" si="155"/>
        <v>0.7599999999999999</v>
      </c>
      <c r="S1114" s="25">
        <f t="shared" si="155"/>
        <v>2</v>
      </c>
      <c r="T1114" s="31"/>
    </row>
    <row r="1115" spans="1:20" ht="37.5">
      <c r="A1115" s="79">
        <v>40</v>
      </c>
      <c r="B1115" s="52" t="s">
        <v>1580</v>
      </c>
      <c r="C1115" s="80" t="s">
        <v>1643</v>
      </c>
      <c r="D1115" s="80"/>
      <c r="E1115" s="80" t="s">
        <v>1644</v>
      </c>
      <c r="F1115" s="80"/>
      <c r="G1115" s="92">
        <v>220</v>
      </c>
      <c r="H1115" s="24">
        <f t="shared" si="149"/>
        <v>8</v>
      </c>
      <c r="I1115" s="24">
        <f t="shared" si="150"/>
        <v>7.3599999999999994</v>
      </c>
      <c r="J1115" s="24">
        <f t="shared" si="151"/>
        <v>2.0266666666666668</v>
      </c>
      <c r="K1115" s="24">
        <f t="shared" si="152"/>
        <v>5.333333333333333</v>
      </c>
      <c r="L1115" s="25">
        <f t="shared" si="153"/>
        <v>0.67555555555555558</v>
      </c>
      <c r="M1115" s="26">
        <f t="shared" si="153"/>
        <v>1.7777777777777777</v>
      </c>
      <c r="N1115" s="25"/>
      <c r="O1115" s="25">
        <f t="shared" si="154"/>
        <v>0.67555555555555558</v>
      </c>
      <c r="P1115" s="25">
        <f t="shared" si="154"/>
        <v>1.7777777777777777</v>
      </c>
      <c r="Q1115" s="25"/>
      <c r="R1115" s="25">
        <f t="shared" si="155"/>
        <v>0.67555555555555558</v>
      </c>
      <c r="S1115" s="25">
        <f t="shared" si="155"/>
        <v>1.7777777777777777</v>
      </c>
      <c r="T1115" s="31"/>
    </row>
    <row r="1116" spans="1:20" ht="37.5">
      <c r="A1116" s="79">
        <v>41</v>
      </c>
      <c r="B1116" s="52" t="s">
        <v>1580</v>
      </c>
      <c r="C1116" s="80" t="s">
        <v>1639</v>
      </c>
      <c r="D1116" s="80"/>
      <c r="E1116" s="80" t="s">
        <v>1645</v>
      </c>
      <c r="F1116" s="80"/>
      <c r="G1116" s="92">
        <v>118</v>
      </c>
      <c r="H1116" s="24">
        <f t="shared" si="149"/>
        <v>4</v>
      </c>
      <c r="I1116" s="24">
        <f t="shared" si="150"/>
        <v>3.6799999999999997</v>
      </c>
      <c r="J1116" s="24">
        <f t="shared" si="151"/>
        <v>1.0133333333333334</v>
      </c>
      <c r="K1116" s="24">
        <f t="shared" si="152"/>
        <v>2.6666666666666665</v>
      </c>
      <c r="L1116" s="25">
        <f t="shared" si="153"/>
        <v>0.33777777777777779</v>
      </c>
      <c r="M1116" s="26">
        <f t="shared" si="153"/>
        <v>0.88888888888888884</v>
      </c>
      <c r="N1116" s="25"/>
      <c r="O1116" s="25">
        <f t="shared" si="154"/>
        <v>0.33777777777777779</v>
      </c>
      <c r="P1116" s="25">
        <f t="shared" si="154"/>
        <v>0.88888888888888884</v>
      </c>
      <c r="Q1116" s="25"/>
      <c r="R1116" s="25">
        <f t="shared" si="155"/>
        <v>0.33777777777777779</v>
      </c>
      <c r="S1116" s="25">
        <f t="shared" si="155"/>
        <v>0.88888888888888884</v>
      </c>
      <c r="T1116" s="31"/>
    </row>
    <row r="1117" spans="1:20" ht="19.5">
      <c r="A1117" s="79">
        <v>42</v>
      </c>
      <c r="B1117" s="52" t="s">
        <v>1580</v>
      </c>
      <c r="C1117" s="80" t="s">
        <v>1646</v>
      </c>
      <c r="D1117" s="80"/>
      <c r="E1117" s="80" t="s">
        <v>1647</v>
      </c>
      <c r="F1117" s="80"/>
      <c r="G1117" s="92">
        <v>125</v>
      </c>
      <c r="H1117" s="24">
        <f t="shared" si="149"/>
        <v>5</v>
      </c>
      <c r="I1117" s="24">
        <f t="shared" si="150"/>
        <v>4.5999999999999996</v>
      </c>
      <c r="J1117" s="24">
        <f t="shared" si="151"/>
        <v>1.2666666666666666</v>
      </c>
      <c r="K1117" s="24">
        <f t="shared" si="152"/>
        <v>3.3333333333333335</v>
      </c>
      <c r="L1117" s="25">
        <f t="shared" si="153"/>
        <v>0.42222222222222222</v>
      </c>
      <c r="M1117" s="26">
        <f t="shared" si="153"/>
        <v>1.1111111111111112</v>
      </c>
      <c r="N1117" s="25"/>
      <c r="O1117" s="25">
        <f t="shared" si="154"/>
        <v>0.42222222222222222</v>
      </c>
      <c r="P1117" s="25">
        <f t="shared" si="154"/>
        <v>1.1111111111111112</v>
      </c>
      <c r="Q1117" s="25"/>
      <c r="R1117" s="25">
        <f t="shared" si="155"/>
        <v>0.42222222222222222</v>
      </c>
      <c r="S1117" s="25">
        <f t="shared" si="155"/>
        <v>1.1111111111111112</v>
      </c>
      <c r="T1117" s="31"/>
    </row>
    <row r="1118" spans="1:20" ht="19.5">
      <c r="A1118" s="79">
        <v>43</v>
      </c>
      <c r="B1118" s="52" t="s">
        <v>1580</v>
      </c>
      <c r="C1118" s="80" t="s">
        <v>1648</v>
      </c>
      <c r="D1118" s="80"/>
      <c r="E1118" s="80" t="s">
        <v>1649</v>
      </c>
      <c r="F1118" s="80"/>
      <c r="G1118" s="92">
        <v>140</v>
      </c>
      <c r="H1118" s="24">
        <f t="shared" si="149"/>
        <v>5</v>
      </c>
      <c r="I1118" s="24">
        <f t="shared" si="150"/>
        <v>4.5999999999999996</v>
      </c>
      <c r="J1118" s="24">
        <f t="shared" si="151"/>
        <v>1.2666666666666666</v>
      </c>
      <c r="K1118" s="24">
        <f t="shared" si="152"/>
        <v>3.3333333333333335</v>
      </c>
      <c r="L1118" s="25">
        <f t="shared" si="153"/>
        <v>0.42222222222222222</v>
      </c>
      <c r="M1118" s="26">
        <f t="shared" si="153"/>
        <v>1.1111111111111112</v>
      </c>
      <c r="N1118" s="25"/>
      <c r="O1118" s="25">
        <f t="shared" si="154"/>
        <v>0.42222222222222222</v>
      </c>
      <c r="P1118" s="25">
        <f t="shared" si="154"/>
        <v>1.1111111111111112</v>
      </c>
      <c r="Q1118" s="25"/>
      <c r="R1118" s="25">
        <f t="shared" si="155"/>
        <v>0.42222222222222222</v>
      </c>
      <c r="S1118" s="25">
        <f t="shared" si="155"/>
        <v>1.1111111111111112</v>
      </c>
      <c r="T1118" s="31"/>
    </row>
    <row r="1119" spans="1:20" ht="19.5">
      <c r="A1119" s="79">
        <v>44</v>
      </c>
      <c r="B1119" s="52" t="s">
        <v>1580</v>
      </c>
      <c r="C1119" s="80" t="s">
        <v>1650</v>
      </c>
      <c r="D1119" s="80"/>
      <c r="E1119" s="80" t="s">
        <v>1651</v>
      </c>
      <c r="F1119" s="80"/>
      <c r="G1119" s="92">
        <v>220</v>
      </c>
      <c r="H1119" s="24">
        <f t="shared" si="149"/>
        <v>8</v>
      </c>
      <c r="I1119" s="24">
        <f t="shared" si="150"/>
        <v>7.3599999999999994</v>
      </c>
      <c r="J1119" s="24">
        <f t="shared" si="151"/>
        <v>2.0266666666666668</v>
      </c>
      <c r="K1119" s="24">
        <f t="shared" si="152"/>
        <v>5.333333333333333</v>
      </c>
      <c r="L1119" s="25">
        <f t="shared" si="153"/>
        <v>0.67555555555555558</v>
      </c>
      <c r="M1119" s="26">
        <f t="shared" si="153"/>
        <v>1.7777777777777777</v>
      </c>
      <c r="N1119" s="25"/>
      <c r="O1119" s="25">
        <f t="shared" si="154"/>
        <v>0.67555555555555558</v>
      </c>
      <c r="P1119" s="25">
        <f t="shared" si="154"/>
        <v>1.7777777777777777</v>
      </c>
      <c r="Q1119" s="25"/>
      <c r="R1119" s="25">
        <f t="shared" si="155"/>
        <v>0.67555555555555558</v>
      </c>
      <c r="S1119" s="25">
        <f t="shared" si="155"/>
        <v>1.7777777777777777</v>
      </c>
      <c r="T1119" s="31"/>
    </row>
    <row r="1120" spans="1:20" ht="19.5">
      <c r="A1120" s="79">
        <v>45</v>
      </c>
      <c r="B1120" s="52" t="s">
        <v>1580</v>
      </c>
      <c r="C1120" s="80" t="s">
        <v>1652</v>
      </c>
      <c r="D1120" s="80"/>
      <c r="E1120" s="80" t="s">
        <v>1653</v>
      </c>
      <c r="F1120" s="80"/>
      <c r="G1120" s="92">
        <v>106</v>
      </c>
      <c r="H1120" s="24">
        <f t="shared" si="149"/>
        <v>4</v>
      </c>
      <c r="I1120" s="24">
        <f t="shared" si="150"/>
        <v>3.6799999999999997</v>
      </c>
      <c r="J1120" s="24">
        <f t="shared" si="151"/>
        <v>1.0133333333333334</v>
      </c>
      <c r="K1120" s="24">
        <f t="shared" si="152"/>
        <v>2.6666666666666665</v>
      </c>
      <c r="L1120" s="25">
        <f t="shared" si="153"/>
        <v>0.33777777777777779</v>
      </c>
      <c r="M1120" s="26">
        <f t="shared" si="153"/>
        <v>0.88888888888888884</v>
      </c>
      <c r="N1120" s="25"/>
      <c r="O1120" s="25">
        <f t="shared" si="154"/>
        <v>0.33777777777777779</v>
      </c>
      <c r="P1120" s="25">
        <f t="shared" si="154"/>
        <v>0.88888888888888884</v>
      </c>
      <c r="Q1120" s="25"/>
      <c r="R1120" s="25">
        <f t="shared" si="155"/>
        <v>0.33777777777777779</v>
      </c>
      <c r="S1120" s="25">
        <f t="shared" si="155"/>
        <v>0.88888888888888884</v>
      </c>
      <c r="T1120" s="31"/>
    </row>
    <row r="1121" spans="1:20" ht="19.5">
      <c r="A1121" s="79">
        <v>46</v>
      </c>
      <c r="B1121" s="52" t="s">
        <v>1580</v>
      </c>
      <c r="C1121" s="80" t="s">
        <v>1536</v>
      </c>
      <c r="D1121" s="80"/>
      <c r="E1121" s="80" t="s">
        <v>1537</v>
      </c>
      <c r="F1121" s="80"/>
      <c r="G1121" s="92">
        <v>128</v>
      </c>
      <c r="H1121" s="24">
        <f t="shared" si="149"/>
        <v>5</v>
      </c>
      <c r="I1121" s="24">
        <f t="shared" si="150"/>
        <v>4.5999999999999996</v>
      </c>
      <c r="J1121" s="24">
        <f t="shared" si="151"/>
        <v>1.2666666666666666</v>
      </c>
      <c r="K1121" s="24">
        <f t="shared" si="152"/>
        <v>3.3333333333333335</v>
      </c>
      <c r="L1121" s="25">
        <f t="shared" si="153"/>
        <v>0.42222222222222222</v>
      </c>
      <c r="M1121" s="26">
        <f t="shared" si="153"/>
        <v>1.1111111111111112</v>
      </c>
      <c r="N1121" s="25"/>
      <c r="O1121" s="25">
        <f t="shared" si="154"/>
        <v>0.42222222222222222</v>
      </c>
      <c r="P1121" s="25">
        <f t="shared" si="154"/>
        <v>1.1111111111111112</v>
      </c>
      <c r="Q1121" s="25"/>
      <c r="R1121" s="25">
        <f t="shared" si="155"/>
        <v>0.42222222222222222</v>
      </c>
      <c r="S1121" s="25">
        <f t="shared" si="155"/>
        <v>1.1111111111111112</v>
      </c>
      <c r="T1121" s="31"/>
    </row>
    <row r="1122" spans="1:20" ht="37.5">
      <c r="A1122" s="79">
        <v>47</v>
      </c>
      <c r="B1122" s="52" t="s">
        <v>1580</v>
      </c>
      <c r="C1122" s="80" t="s">
        <v>1654</v>
      </c>
      <c r="D1122" s="80"/>
      <c r="E1122" s="80" t="s">
        <v>1655</v>
      </c>
      <c r="F1122" s="80"/>
      <c r="G1122" s="92">
        <v>125</v>
      </c>
      <c r="H1122" s="24">
        <f t="shared" si="149"/>
        <v>5</v>
      </c>
      <c r="I1122" s="24">
        <f t="shared" si="150"/>
        <v>4.5999999999999996</v>
      </c>
      <c r="J1122" s="24">
        <f t="shared" si="151"/>
        <v>1.2666666666666666</v>
      </c>
      <c r="K1122" s="24">
        <f t="shared" si="152"/>
        <v>3.3333333333333335</v>
      </c>
      <c r="L1122" s="25">
        <f t="shared" si="153"/>
        <v>0.42222222222222222</v>
      </c>
      <c r="M1122" s="26">
        <f t="shared" si="153"/>
        <v>1.1111111111111112</v>
      </c>
      <c r="N1122" s="25"/>
      <c r="O1122" s="25">
        <f t="shared" si="154"/>
        <v>0.42222222222222222</v>
      </c>
      <c r="P1122" s="25">
        <f t="shared" si="154"/>
        <v>1.1111111111111112</v>
      </c>
      <c r="Q1122" s="25"/>
      <c r="R1122" s="25">
        <f t="shared" si="155"/>
        <v>0.42222222222222222</v>
      </c>
      <c r="S1122" s="25">
        <f t="shared" si="155"/>
        <v>1.1111111111111112</v>
      </c>
      <c r="T1122" s="31"/>
    </row>
    <row r="1123" spans="1:20" ht="19.5">
      <c r="A1123" s="79">
        <v>48</v>
      </c>
      <c r="B1123" s="52" t="s">
        <v>1580</v>
      </c>
      <c r="C1123" s="80" t="s">
        <v>1654</v>
      </c>
      <c r="D1123" s="80"/>
      <c r="E1123" s="80" t="s">
        <v>1656</v>
      </c>
      <c r="F1123" s="80"/>
      <c r="G1123" s="92">
        <v>89</v>
      </c>
      <c r="H1123" s="24">
        <f t="shared" si="149"/>
        <v>3</v>
      </c>
      <c r="I1123" s="24">
        <f t="shared" si="150"/>
        <v>2.7600000000000002</v>
      </c>
      <c r="J1123" s="24">
        <f t="shared" si="151"/>
        <v>0.76000000000000012</v>
      </c>
      <c r="K1123" s="24">
        <f t="shared" si="152"/>
        <v>2</v>
      </c>
      <c r="L1123" s="25">
        <f t="shared" si="153"/>
        <v>0.25333333333333335</v>
      </c>
      <c r="M1123" s="26">
        <f t="shared" si="153"/>
        <v>0.66666666666666663</v>
      </c>
      <c r="N1123" s="25"/>
      <c r="O1123" s="25">
        <f t="shared" si="154"/>
        <v>0.25333333333333335</v>
      </c>
      <c r="P1123" s="25">
        <f t="shared" si="154"/>
        <v>0.66666666666666663</v>
      </c>
      <c r="Q1123" s="25"/>
      <c r="R1123" s="25">
        <f t="shared" si="155"/>
        <v>0.25333333333333335</v>
      </c>
      <c r="S1123" s="25">
        <f t="shared" si="155"/>
        <v>0.66666666666666663</v>
      </c>
      <c r="T1123" s="31"/>
    </row>
    <row r="1124" spans="1:20" ht="19.5">
      <c r="A1124" s="79">
        <v>49</v>
      </c>
      <c r="B1124" s="52" t="s">
        <v>1580</v>
      </c>
      <c r="C1124" s="80" t="s">
        <v>1654</v>
      </c>
      <c r="D1124" s="80"/>
      <c r="E1124" s="80" t="s">
        <v>1657</v>
      </c>
      <c r="F1124" s="80"/>
      <c r="G1124" s="92">
        <v>70</v>
      </c>
      <c r="H1124" s="24">
        <f t="shared" si="149"/>
        <v>3</v>
      </c>
      <c r="I1124" s="24">
        <f t="shared" si="150"/>
        <v>2.7600000000000002</v>
      </c>
      <c r="J1124" s="24">
        <f t="shared" si="151"/>
        <v>0.76000000000000012</v>
      </c>
      <c r="K1124" s="24">
        <f t="shared" si="152"/>
        <v>2</v>
      </c>
      <c r="L1124" s="25">
        <f t="shared" si="153"/>
        <v>0.25333333333333335</v>
      </c>
      <c r="M1124" s="26">
        <f t="shared" si="153"/>
        <v>0.66666666666666663</v>
      </c>
      <c r="N1124" s="25"/>
      <c r="O1124" s="25">
        <f t="shared" si="154"/>
        <v>0.25333333333333335</v>
      </c>
      <c r="P1124" s="25">
        <f t="shared" si="154"/>
        <v>0.66666666666666663</v>
      </c>
      <c r="Q1124" s="25"/>
      <c r="R1124" s="25">
        <f t="shared" si="155"/>
        <v>0.25333333333333335</v>
      </c>
      <c r="S1124" s="25">
        <f t="shared" si="155"/>
        <v>0.66666666666666663</v>
      </c>
      <c r="T1124" s="31"/>
    </row>
    <row r="1125" spans="1:20" ht="19.5">
      <c r="A1125" s="79">
        <v>50</v>
      </c>
      <c r="B1125" s="52" t="s">
        <v>1580</v>
      </c>
      <c r="C1125" s="80" t="s">
        <v>1654</v>
      </c>
      <c r="D1125" s="80"/>
      <c r="E1125" s="80" t="s">
        <v>1658</v>
      </c>
      <c r="F1125" s="80"/>
      <c r="G1125" s="92">
        <v>245</v>
      </c>
      <c r="H1125" s="24">
        <f t="shared" si="149"/>
        <v>9</v>
      </c>
      <c r="I1125" s="24">
        <f t="shared" si="150"/>
        <v>8.2799999999999994</v>
      </c>
      <c r="J1125" s="24">
        <f t="shared" si="151"/>
        <v>2.2799999999999998</v>
      </c>
      <c r="K1125" s="24">
        <f t="shared" si="152"/>
        <v>6</v>
      </c>
      <c r="L1125" s="25">
        <f t="shared" si="153"/>
        <v>0.7599999999999999</v>
      </c>
      <c r="M1125" s="26">
        <f t="shared" si="153"/>
        <v>2</v>
      </c>
      <c r="N1125" s="25"/>
      <c r="O1125" s="25">
        <f t="shared" si="154"/>
        <v>0.7599999999999999</v>
      </c>
      <c r="P1125" s="25">
        <f t="shared" si="154"/>
        <v>2</v>
      </c>
      <c r="Q1125" s="25"/>
      <c r="R1125" s="25">
        <f t="shared" si="155"/>
        <v>0.7599999999999999</v>
      </c>
      <c r="S1125" s="25">
        <f t="shared" si="155"/>
        <v>2</v>
      </c>
      <c r="T1125" s="31"/>
    </row>
    <row r="1126" spans="1:20" ht="37.5">
      <c r="A1126" s="79">
        <v>51</v>
      </c>
      <c r="B1126" s="52" t="s">
        <v>1580</v>
      </c>
      <c r="C1126" s="80" t="s">
        <v>1659</v>
      </c>
      <c r="D1126" s="80"/>
      <c r="E1126" s="80" t="s">
        <v>1660</v>
      </c>
      <c r="F1126" s="80"/>
      <c r="G1126" s="92">
        <v>138</v>
      </c>
      <c r="H1126" s="24">
        <f t="shared" si="149"/>
        <v>5</v>
      </c>
      <c r="I1126" s="24">
        <f t="shared" si="150"/>
        <v>4.5999999999999996</v>
      </c>
      <c r="J1126" s="24">
        <f t="shared" si="151"/>
        <v>1.2666666666666666</v>
      </c>
      <c r="K1126" s="24">
        <f t="shared" si="152"/>
        <v>3.3333333333333335</v>
      </c>
      <c r="L1126" s="25">
        <f t="shared" si="153"/>
        <v>0.42222222222222222</v>
      </c>
      <c r="M1126" s="26">
        <f t="shared" si="153"/>
        <v>1.1111111111111112</v>
      </c>
      <c r="N1126" s="25"/>
      <c r="O1126" s="25">
        <f t="shared" si="154"/>
        <v>0.42222222222222222</v>
      </c>
      <c r="P1126" s="25">
        <f t="shared" si="154"/>
        <v>1.1111111111111112</v>
      </c>
      <c r="Q1126" s="25"/>
      <c r="R1126" s="25">
        <f t="shared" si="155"/>
        <v>0.42222222222222222</v>
      </c>
      <c r="S1126" s="25">
        <f t="shared" si="155"/>
        <v>1.1111111111111112</v>
      </c>
      <c r="T1126" s="31"/>
    </row>
    <row r="1127" spans="1:20" ht="19.5">
      <c r="A1127" s="79">
        <v>52</v>
      </c>
      <c r="B1127" s="52" t="s">
        <v>1580</v>
      </c>
      <c r="C1127" s="80" t="s">
        <v>1661</v>
      </c>
      <c r="D1127" s="80"/>
      <c r="E1127" s="80" t="s">
        <v>1662</v>
      </c>
      <c r="F1127" s="80"/>
      <c r="G1127" s="92">
        <v>212</v>
      </c>
      <c r="H1127" s="24">
        <f t="shared" si="149"/>
        <v>8</v>
      </c>
      <c r="I1127" s="24">
        <f t="shared" si="150"/>
        <v>7.3599999999999994</v>
      </c>
      <c r="J1127" s="24">
        <f t="shared" si="151"/>
        <v>2.0266666666666668</v>
      </c>
      <c r="K1127" s="24">
        <f t="shared" si="152"/>
        <v>5.333333333333333</v>
      </c>
      <c r="L1127" s="25">
        <f t="shared" si="153"/>
        <v>0.67555555555555558</v>
      </c>
      <c r="M1127" s="26">
        <f t="shared" si="153"/>
        <v>1.7777777777777777</v>
      </c>
      <c r="N1127" s="25"/>
      <c r="O1127" s="25">
        <f t="shared" si="154"/>
        <v>0.67555555555555558</v>
      </c>
      <c r="P1127" s="25">
        <f t="shared" si="154"/>
        <v>1.7777777777777777</v>
      </c>
      <c r="Q1127" s="25"/>
      <c r="R1127" s="25">
        <f t="shared" si="155"/>
        <v>0.67555555555555558</v>
      </c>
      <c r="S1127" s="25">
        <f t="shared" si="155"/>
        <v>1.7777777777777777</v>
      </c>
      <c r="T1127" s="31"/>
    </row>
    <row r="1128" spans="1:20" ht="19.5">
      <c r="A1128" s="79">
        <v>53</v>
      </c>
      <c r="B1128" s="52" t="s">
        <v>1580</v>
      </c>
      <c r="C1128" s="80" t="s">
        <v>1661</v>
      </c>
      <c r="D1128" s="80"/>
      <c r="E1128" s="80" t="s">
        <v>1663</v>
      </c>
      <c r="F1128" s="80"/>
      <c r="G1128" s="92">
        <v>74</v>
      </c>
      <c r="H1128" s="24">
        <f t="shared" si="149"/>
        <v>3</v>
      </c>
      <c r="I1128" s="24">
        <f t="shared" si="150"/>
        <v>2.7600000000000002</v>
      </c>
      <c r="J1128" s="24">
        <f t="shared" si="151"/>
        <v>0.76000000000000012</v>
      </c>
      <c r="K1128" s="24">
        <f t="shared" si="152"/>
        <v>2</v>
      </c>
      <c r="L1128" s="25">
        <f t="shared" si="153"/>
        <v>0.25333333333333335</v>
      </c>
      <c r="M1128" s="26">
        <f t="shared" si="153"/>
        <v>0.66666666666666663</v>
      </c>
      <c r="N1128" s="25"/>
      <c r="O1128" s="25">
        <f t="shared" si="154"/>
        <v>0.25333333333333335</v>
      </c>
      <c r="P1128" s="25">
        <f t="shared" si="154"/>
        <v>0.66666666666666663</v>
      </c>
      <c r="Q1128" s="25"/>
      <c r="R1128" s="25">
        <f t="shared" si="155"/>
        <v>0.25333333333333335</v>
      </c>
      <c r="S1128" s="25">
        <f t="shared" si="155"/>
        <v>0.66666666666666663</v>
      </c>
      <c r="T1128" s="31"/>
    </row>
    <row r="1129" spans="1:20" ht="19.5">
      <c r="A1129" s="79">
        <v>54</v>
      </c>
      <c r="B1129" s="52" t="s">
        <v>1580</v>
      </c>
      <c r="C1129" s="80" t="s">
        <v>1664</v>
      </c>
      <c r="D1129" s="80"/>
      <c r="E1129" s="80" t="s">
        <v>1665</v>
      </c>
      <c r="F1129" s="80"/>
      <c r="G1129" s="92">
        <v>92</v>
      </c>
      <c r="H1129" s="24">
        <f t="shared" si="149"/>
        <v>3</v>
      </c>
      <c r="I1129" s="24">
        <f t="shared" si="150"/>
        <v>2.7600000000000002</v>
      </c>
      <c r="J1129" s="24">
        <f t="shared" si="151"/>
        <v>0.76000000000000012</v>
      </c>
      <c r="K1129" s="24">
        <f t="shared" si="152"/>
        <v>2</v>
      </c>
      <c r="L1129" s="25">
        <f t="shared" si="153"/>
        <v>0.25333333333333335</v>
      </c>
      <c r="M1129" s="26">
        <f t="shared" si="153"/>
        <v>0.66666666666666663</v>
      </c>
      <c r="N1129" s="25"/>
      <c r="O1129" s="25">
        <f t="shared" si="154"/>
        <v>0.25333333333333335</v>
      </c>
      <c r="P1129" s="25">
        <f t="shared" si="154"/>
        <v>0.66666666666666663</v>
      </c>
      <c r="Q1129" s="25"/>
      <c r="R1129" s="25">
        <f t="shared" si="155"/>
        <v>0.25333333333333335</v>
      </c>
      <c r="S1129" s="25">
        <f t="shared" si="155"/>
        <v>0.66666666666666663</v>
      </c>
      <c r="T1129" s="31"/>
    </row>
    <row r="1130" spans="1:20" ht="19.5">
      <c r="A1130" s="79">
        <v>55</v>
      </c>
      <c r="B1130" s="52" t="s">
        <v>1580</v>
      </c>
      <c r="C1130" s="80" t="s">
        <v>1666</v>
      </c>
      <c r="D1130" s="80"/>
      <c r="E1130" s="80" t="s">
        <v>1667</v>
      </c>
      <c r="F1130" s="80"/>
      <c r="G1130" s="92">
        <v>130</v>
      </c>
      <c r="H1130" s="24">
        <f t="shared" si="149"/>
        <v>5</v>
      </c>
      <c r="I1130" s="24">
        <f t="shared" si="150"/>
        <v>4.5999999999999996</v>
      </c>
      <c r="J1130" s="24">
        <f t="shared" si="151"/>
        <v>1.2666666666666666</v>
      </c>
      <c r="K1130" s="24">
        <f t="shared" si="152"/>
        <v>3.3333333333333335</v>
      </c>
      <c r="L1130" s="25">
        <f t="shared" si="153"/>
        <v>0.42222222222222222</v>
      </c>
      <c r="M1130" s="26">
        <f t="shared" si="153"/>
        <v>1.1111111111111112</v>
      </c>
      <c r="N1130" s="25"/>
      <c r="O1130" s="25">
        <f t="shared" si="154"/>
        <v>0.42222222222222222</v>
      </c>
      <c r="P1130" s="25">
        <f t="shared" si="154"/>
        <v>1.1111111111111112</v>
      </c>
      <c r="Q1130" s="25"/>
      <c r="R1130" s="25">
        <f t="shared" si="155"/>
        <v>0.42222222222222222</v>
      </c>
      <c r="S1130" s="25">
        <f t="shared" si="155"/>
        <v>1.1111111111111112</v>
      </c>
      <c r="T1130" s="31"/>
    </row>
    <row r="1131" spans="1:20" ht="19.5">
      <c r="A1131" s="79">
        <v>56</v>
      </c>
      <c r="B1131" s="52" t="s">
        <v>1580</v>
      </c>
      <c r="C1131" s="80" t="s">
        <v>1666</v>
      </c>
      <c r="D1131" s="80"/>
      <c r="E1131" s="80" t="s">
        <v>1668</v>
      </c>
      <c r="F1131" s="80"/>
      <c r="G1131" s="92">
        <v>102</v>
      </c>
      <c r="H1131" s="24">
        <f t="shared" si="149"/>
        <v>4</v>
      </c>
      <c r="I1131" s="24">
        <f t="shared" si="150"/>
        <v>3.6799999999999997</v>
      </c>
      <c r="J1131" s="24">
        <f t="shared" si="151"/>
        <v>1.0133333333333334</v>
      </c>
      <c r="K1131" s="24">
        <f t="shared" si="152"/>
        <v>2.6666666666666665</v>
      </c>
      <c r="L1131" s="25">
        <f t="shared" si="153"/>
        <v>0.33777777777777779</v>
      </c>
      <c r="M1131" s="26">
        <f t="shared" si="153"/>
        <v>0.88888888888888884</v>
      </c>
      <c r="N1131" s="25"/>
      <c r="O1131" s="25">
        <f t="shared" si="154"/>
        <v>0.33777777777777779</v>
      </c>
      <c r="P1131" s="25">
        <f t="shared" si="154"/>
        <v>0.88888888888888884</v>
      </c>
      <c r="Q1131" s="25"/>
      <c r="R1131" s="25">
        <f t="shared" si="155"/>
        <v>0.33777777777777779</v>
      </c>
      <c r="S1131" s="25">
        <f t="shared" si="155"/>
        <v>0.88888888888888884</v>
      </c>
      <c r="T1131" s="31"/>
    </row>
    <row r="1132" spans="1:20" ht="19.5">
      <c r="A1132" s="79">
        <v>57</v>
      </c>
      <c r="B1132" s="52" t="s">
        <v>1580</v>
      </c>
      <c r="C1132" s="80" t="s">
        <v>1669</v>
      </c>
      <c r="D1132" s="80"/>
      <c r="E1132" s="80" t="s">
        <v>1670</v>
      </c>
      <c r="F1132" s="80"/>
      <c r="G1132" s="92">
        <v>71</v>
      </c>
      <c r="H1132" s="24">
        <f t="shared" si="149"/>
        <v>3</v>
      </c>
      <c r="I1132" s="24">
        <f t="shared" si="150"/>
        <v>2.7600000000000002</v>
      </c>
      <c r="J1132" s="24">
        <f t="shared" si="151"/>
        <v>0.76000000000000012</v>
      </c>
      <c r="K1132" s="24">
        <f t="shared" si="152"/>
        <v>2</v>
      </c>
      <c r="L1132" s="25">
        <f t="shared" si="153"/>
        <v>0.25333333333333335</v>
      </c>
      <c r="M1132" s="26">
        <f t="shared" si="153"/>
        <v>0.66666666666666663</v>
      </c>
      <c r="N1132" s="25"/>
      <c r="O1132" s="25">
        <f t="shared" si="154"/>
        <v>0.25333333333333335</v>
      </c>
      <c r="P1132" s="25">
        <f t="shared" si="154"/>
        <v>0.66666666666666663</v>
      </c>
      <c r="Q1132" s="25"/>
      <c r="R1132" s="25">
        <f t="shared" si="155"/>
        <v>0.25333333333333335</v>
      </c>
      <c r="S1132" s="25">
        <f t="shared" si="155"/>
        <v>0.66666666666666663</v>
      </c>
      <c r="T1132" s="31"/>
    </row>
    <row r="1133" spans="1:20" ht="19.5">
      <c r="A1133" s="79">
        <v>58</v>
      </c>
      <c r="B1133" s="52" t="s">
        <v>1580</v>
      </c>
      <c r="C1133" s="80" t="s">
        <v>1671</v>
      </c>
      <c r="D1133" s="80"/>
      <c r="E1133" s="80" t="s">
        <v>1672</v>
      </c>
      <c r="F1133" s="80"/>
      <c r="G1133" s="92">
        <v>323</v>
      </c>
      <c r="H1133" s="24">
        <f t="shared" si="149"/>
        <v>12</v>
      </c>
      <c r="I1133" s="24">
        <f t="shared" si="150"/>
        <v>11.040000000000001</v>
      </c>
      <c r="J1133" s="24">
        <f t="shared" si="151"/>
        <v>3.0400000000000005</v>
      </c>
      <c r="K1133" s="24">
        <f t="shared" si="152"/>
        <v>8</v>
      </c>
      <c r="L1133" s="25">
        <f t="shared" si="153"/>
        <v>1.0133333333333334</v>
      </c>
      <c r="M1133" s="26">
        <f t="shared" si="153"/>
        <v>2.6666666666666665</v>
      </c>
      <c r="N1133" s="25"/>
      <c r="O1133" s="25">
        <f t="shared" si="154"/>
        <v>1.0133333333333334</v>
      </c>
      <c r="P1133" s="25">
        <f t="shared" si="154"/>
        <v>2.6666666666666665</v>
      </c>
      <c r="Q1133" s="25"/>
      <c r="R1133" s="25">
        <f t="shared" si="155"/>
        <v>1.0133333333333334</v>
      </c>
      <c r="S1133" s="25">
        <f t="shared" si="155"/>
        <v>2.6666666666666665</v>
      </c>
      <c r="T1133" s="31"/>
    </row>
    <row r="1134" spans="1:20" ht="19.5">
      <c r="A1134" s="79">
        <v>59</v>
      </c>
      <c r="B1134" s="52" t="s">
        <v>1580</v>
      </c>
      <c r="C1134" s="80" t="s">
        <v>1673</v>
      </c>
      <c r="D1134" s="80"/>
      <c r="E1134" s="80" t="s">
        <v>1674</v>
      </c>
      <c r="F1134" s="80"/>
      <c r="G1134" s="92">
        <v>170</v>
      </c>
      <c r="H1134" s="24">
        <f t="shared" si="149"/>
        <v>6</v>
      </c>
      <c r="I1134" s="24">
        <f t="shared" si="150"/>
        <v>5.5200000000000005</v>
      </c>
      <c r="J1134" s="24">
        <f t="shared" si="151"/>
        <v>1.5200000000000002</v>
      </c>
      <c r="K1134" s="24">
        <f t="shared" si="152"/>
        <v>4</v>
      </c>
      <c r="L1134" s="25">
        <f t="shared" si="153"/>
        <v>0.50666666666666671</v>
      </c>
      <c r="M1134" s="26">
        <f t="shared" si="153"/>
        <v>1.3333333333333333</v>
      </c>
      <c r="N1134" s="25"/>
      <c r="O1134" s="25">
        <f t="shared" si="154"/>
        <v>0.50666666666666671</v>
      </c>
      <c r="P1134" s="25">
        <f t="shared" si="154"/>
        <v>1.3333333333333333</v>
      </c>
      <c r="Q1134" s="25"/>
      <c r="R1134" s="25">
        <f t="shared" si="155"/>
        <v>0.50666666666666671</v>
      </c>
      <c r="S1134" s="25">
        <f t="shared" si="155"/>
        <v>1.3333333333333333</v>
      </c>
      <c r="T1134" s="31"/>
    </row>
    <row r="1135" spans="1:20" ht="19.5">
      <c r="A1135" s="79">
        <v>60</v>
      </c>
      <c r="B1135" s="52" t="s">
        <v>1580</v>
      </c>
      <c r="C1135" s="80" t="s">
        <v>1675</v>
      </c>
      <c r="D1135" s="80"/>
      <c r="E1135" s="80" t="s">
        <v>1676</v>
      </c>
      <c r="F1135" s="80"/>
      <c r="G1135" s="92">
        <v>107</v>
      </c>
      <c r="H1135" s="24">
        <f t="shared" si="149"/>
        <v>4</v>
      </c>
      <c r="I1135" s="24">
        <f t="shared" si="150"/>
        <v>3.6799999999999997</v>
      </c>
      <c r="J1135" s="24">
        <f t="shared" si="151"/>
        <v>1.0133333333333334</v>
      </c>
      <c r="K1135" s="24">
        <f t="shared" si="152"/>
        <v>2.6666666666666665</v>
      </c>
      <c r="L1135" s="25">
        <f t="shared" si="153"/>
        <v>0.33777777777777779</v>
      </c>
      <c r="M1135" s="26">
        <f t="shared" si="153"/>
        <v>0.88888888888888884</v>
      </c>
      <c r="N1135" s="25"/>
      <c r="O1135" s="25">
        <f t="shared" si="154"/>
        <v>0.33777777777777779</v>
      </c>
      <c r="P1135" s="25">
        <f t="shared" si="154"/>
        <v>0.88888888888888884</v>
      </c>
      <c r="Q1135" s="25"/>
      <c r="R1135" s="25">
        <f t="shared" si="155"/>
        <v>0.33777777777777779</v>
      </c>
      <c r="S1135" s="25">
        <f t="shared" si="155"/>
        <v>0.88888888888888884</v>
      </c>
      <c r="T1135" s="31"/>
    </row>
    <row r="1136" spans="1:20" ht="19.5">
      <c r="A1136" s="79">
        <v>61</v>
      </c>
      <c r="B1136" s="52" t="s">
        <v>1580</v>
      </c>
      <c r="C1136" s="80" t="s">
        <v>1675</v>
      </c>
      <c r="D1136" s="80"/>
      <c r="E1136" s="80" t="s">
        <v>1677</v>
      </c>
      <c r="F1136" s="80"/>
      <c r="G1136" s="92">
        <v>145</v>
      </c>
      <c r="H1136" s="24">
        <f t="shared" si="149"/>
        <v>5</v>
      </c>
      <c r="I1136" s="24">
        <f t="shared" si="150"/>
        <v>4.5999999999999996</v>
      </c>
      <c r="J1136" s="24">
        <f t="shared" si="151"/>
        <v>1.2666666666666666</v>
      </c>
      <c r="K1136" s="24">
        <f t="shared" si="152"/>
        <v>3.3333333333333335</v>
      </c>
      <c r="L1136" s="25">
        <f t="shared" si="153"/>
        <v>0.42222222222222222</v>
      </c>
      <c r="M1136" s="26">
        <f t="shared" si="153"/>
        <v>1.1111111111111112</v>
      </c>
      <c r="N1136" s="25"/>
      <c r="O1136" s="25">
        <f t="shared" si="154"/>
        <v>0.42222222222222222</v>
      </c>
      <c r="P1136" s="25">
        <f t="shared" si="154"/>
        <v>1.1111111111111112</v>
      </c>
      <c r="Q1136" s="25"/>
      <c r="R1136" s="25">
        <f t="shared" si="155"/>
        <v>0.42222222222222222</v>
      </c>
      <c r="S1136" s="25">
        <f t="shared" si="155"/>
        <v>1.1111111111111112</v>
      </c>
      <c r="T1136" s="31"/>
    </row>
    <row r="1137" spans="1:20" ht="19.5">
      <c r="A1137" s="79">
        <v>62</v>
      </c>
      <c r="B1137" s="52" t="s">
        <v>1580</v>
      </c>
      <c r="C1137" s="80" t="s">
        <v>1678</v>
      </c>
      <c r="D1137" s="80"/>
      <c r="E1137" s="80" t="s">
        <v>1679</v>
      </c>
      <c r="F1137" s="80"/>
      <c r="G1137" s="92">
        <v>34</v>
      </c>
      <c r="H1137" s="24">
        <f t="shared" si="149"/>
        <v>1</v>
      </c>
      <c r="I1137" s="24">
        <f t="shared" si="150"/>
        <v>0.91999999999999993</v>
      </c>
      <c r="J1137" s="24">
        <f t="shared" si="151"/>
        <v>0.25333333333333335</v>
      </c>
      <c r="K1137" s="24">
        <f t="shared" si="152"/>
        <v>0.66666666666666663</v>
      </c>
      <c r="L1137" s="25">
        <f t="shared" si="153"/>
        <v>8.4444444444444447E-2</v>
      </c>
      <c r="M1137" s="26">
        <f t="shared" si="153"/>
        <v>0.22222222222222221</v>
      </c>
      <c r="N1137" s="25"/>
      <c r="O1137" s="25">
        <f t="shared" si="154"/>
        <v>8.4444444444444447E-2</v>
      </c>
      <c r="P1137" s="25">
        <f t="shared" si="154"/>
        <v>0.22222222222222221</v>
      </c>
      <c r="Q1137" s="25"/>
      <c r="R1137" s="25">
        <f t="shared" si="155"/>
        <v>8.4444444444444447E-2</v>
      </c>
      <c r="S1137" s="25">
        <f t="shared" si="155"/>
        <v>0.22222222222222221</v>
      </c>
      <c r="T1137" s="31"/>
    </row>
    <row r="1138" spans="1:20" ht="19.5">
      <c r="A1138" s="79">
        <v>63</v>
      </c>
      <c r="B1138" s="52" t="s">
        <v>1580</v>
      </c>
      <c r="C1138" s="80" t="s">
        <v>1678</v>
      </c>
      <c r="D1138" s="80"/>
      <c r="E1138" s="80" t="s">
        <v>1680</v>
      </c>
      <c r="F1138" s="80"/>
      <c r="G1138" s="92">
        <v>144</v>
      </c>
      <c r="H1138" s="24">
        <f t="shared" si="149"/>
        <v>5</v>
      </c>
      <c r="I1138" s="24">
        <f t="shared" si="150"/>
        <v>4.5999999999999996</v>
      </c>
      <c r="J1138" s="24">
        <f t="shared" si="151"/>
        <v>1.2666666666666666</v>
      </c>
      <c r="K1138" s="24">
        <f t="shared" si="152"/>
        <v>3.3333333333333335</v>
      </c>
      <c r="L1138" s="25">
        <f t="shared" si="153"/>
        <v>0.42222222222222222</v>
      </c>
      <c r="M1138" s="26">
        <f t="shared" si="153"/>
        <v>1.1111111111111112</v>
      </c>
      <c r="N1138" s="25"/>
      <c r="O1138" s="25">
        <f t="shared" si="154"/>
        <v>0.42222222222222222</v>
      </c>
      <c r="P1138" s="25">
        <f t="shared" si="154"/>
        <v>1.1111111111111112</v>
      </c>
      <c r="Q1138" s="25"/>
      <c r="R1138" s="25">
        <f t="shared" si="155"/>
        <v>0.42222222222222222</v>
      </c>
      <c r="S1138" s="25">
        <f t="shared" si="155"/>
        <v>1.1111111111111112</v>
      </c>
      <c r="T1138" s="31"/>
    </row>
    <row r="1139" spans="1:20" ht="19.5">
      <c r="A1139" s="79">
        <v>64</v>
      </c>
      <c r="B1139" s="52" t="s">
        <v>1580</v>
      </c>
      <c r="C1139" s="80" t="s">
        <v>1681</v>
      </c>
      <c r="D1139" s="80"/>
      <c r="E1139" s="80" t="s">
        <v>1682</v>
      </c>
      <c r="F1139" s="80"/>
      <c r="G1139" s="92">
        <v>116</v>
      </c>
      <c r="H1139" s="24">
        <f t="shared" si="149"/>
        <v>4</v>
      </c>
      <c r="I1139" s="24">
        <f t="shared" si="150"/>
        <v>3.6799999999999997</v>
      </c>
      <c r="J1139" s="24">
        <f t="shared" si="151"/>
        <v>1.0133333333333334</v>
      </c>
      <c r="K1139" s="24">
        <f t="shared" si="152"/>
        <v>2.6666666666666665</v>
      </c>
      <c r="L1139" s="25">
        <f t="shared" si="153"/>
        <v>0.33777777777777779</v>
      </c>
      <c r="M1139" s="26">
        <f t="shared" si="153"/>
        <v>0.88888888888888884</v>
      </c>
      <c r="N1139" s="25"/>
      <c r="O1139" s="25">
        <f t="shared" si="154"/>
        <v>0.33777777777777779</v>
      </c>
      <c r="P1139" s="25">
        <f t="shared" si="154"/>
        <v>0.88888888888888884</v>
      </c>
      <c r="Q1139" s="25"/>
      <c r="R1139" s="25">
        <f t="shared" si="155"/>
        <v>0.33777777777777779</v>
      </c>
      <c r="S1139" s="25">
        <f t="shared" si="155"/>
        <v>0.88888888888888884</v>
      </c>
      <c r="T1139" s="31"/>
    </row>
    <row r="1140" spans="1:20" ht="37.5">
      <c r="A1140" s="79">
        <v>65</v>
      </c>
      <c r="B1140" s="52" t="s">
        <v>1580</v>
      </c>
      <c r="C1140" s="82" t="s">
        <v>1683</v>
      </c>
      <c r="D1140" s="82"/>
      <c r="E1140" s="80" t="s">
        <v>1684</v>
      </c>
      <c r="F1140" s="80"/>
      <c r="G1140" s="92">
        <v>184</v>
      </c>
      <c r="H1140" s="24">
        <f t="shared" ref="H1140:H1193" si="156">ROUND(G1140*60/100*60*0.001,0)</f>
        <v>7</v>
      </c>
      <c r="I1140" s="24">
        <f t="shared" ref="I1140:I1193" si="157">J1140+K1140</f>
        <v>6.44</v>
      </c>
      <c r="J1140" s="24">
        <f t="shared" ref="J1140:J1193" si="158">H1140*0.76/3</f>
        <v>1.7733333333333334</v>
      </c>
      <c r="K1140" s="24">
        <f t="shared" ref="K1140:K1193" si="159">H1140*2/3</f>
        <v>4.666666666666667</v>
      </c>
      <c r="L1140" s="25">
        <f t="shared" ref="L1140:M1193" si="160">J1140/3</f>
        <v>0.59111111111111114</v>
      </c>
      <c r="M1140" s="26">
        <f t="shared" si="160"/>
        <v>1.5555555555555556</v>
      </c>
      <c r="N1140" s="25"/>
      <c r="O1140" s="25">
        <f t="shared" ref="O1140:P1193" si="161">J1140/3</f>
        <v>0.59111111111111114</v>
      </c>
      <c r="P1140" s="25">
        <f t="shared" si="161"/>
        <v>1.5555555555555556</v>
      </c>
      <c r="Q1140" s="25"/>
      <c r="R1140" s="25">
        <f t="shared" ref="R1140:S1193" si="162">J1140/3</f>
        <v>0.59111111111111114</v>
      </c>
      <c r="S1140" s="25">
        <f t="shared" si="162"/>
        <v>1.5555555555555556</v>
      </c>
      <c r="T1140" s="31"/>
    </row>
    <row r="1141" spans="1:20" ht="37.5">
      <c r="A1141" s="79">
        <v>66</v>
      </c>
      <c r="B1141" s="52" t="s">
        <v>1580</v>
      </c>
      <c r="C1141" s="82" t="s">
        <v>1683</v>
      </c>
      <c r="D1141" s="82"/>
      <c r="E1141" s="80" t="s">
        <v>1685</v>
      </c>
      <c r="F1141" s="80"/>
      <c r="G1141" s="92">
        <v>125</v>
      </c>
      <c r="H1141" s="24">
        <f t="shared" si="156"/>
        <v>5</v>
      </c>
      <c r="I1141" s="24">
        <f t="shared" si="157"/>
        <v>4.5999999999999996</v>
      </c>
      <c r="J1141" s="24">
        <f t="shared" si="158"/>
        <v>1.2666666666666666</v>
      </c>
      <c r="K1141" s="24">
        <f t="shared" si="159"/>
        <v>3.3333333333333335</v>
      </c>
      <c r="L1141" s="25">
        <f t="shared" si="160"/>
        <v>0.42222222222222222</v>
      </c>
      <c r="M1141" s="26">
        <f t="shared" si="160"/>
        <v>1.1111111111111112</v>
      </c>
      <c r="N1141" s="25"/>
      <c r="O1141" s="25">
        <f t="shared" si="161"/>
        <v>0.42222222222222222</v>
      </c>
      <c r="P1141" s="25">
        <f t="shared" si="161"/>
        <v>1.1111111111111112</v>
      </c>
      <c r="Q1141" s="25"/>
      <c r="R1141" s="25">
        <f t="shared" si="162"/>
        <v>0.42222222222222222</v>
      </c>
      <c r="S1141" s="25">
        <f t="shared" si="162"/>
        <v>1.1111111111111112</v>
      </c>
      <c r="T1141" s="31"/>
    </row>
    <row r="1142" spans="1:20" ht="19.5">
      <c r="A1142" s="79">
        <v>67</v>
      </c>
      <c r="B1142" s="52" t="s">
        <v>1580</v>
      </c>
      <c r="C1142" s="80" t="s">
        <v>1686</v>
      </c>
      <c r="D1142" s="80"/>
      <c r="E1142" s="80" t="s">
        <v>1687</v>
      </c>
      <c r="F1142" s="80"/>
      <c r="G1142" s="92">
        <v>255</v>
      </c>
      <c r="H1142" s="24">
        <f t="shared" si="156"/>
        <v>9</v>
      </c>
      <c r="I1142" s="24">
        <f t="shared" si="157"/>
        <v>8.2799999999999994</v>
      </c>
      <c r="J1142" s="24">
        <f t="shared" si="158"/>
        <v>2.2799999999999998</v>
      </c>
      <c r="K1142" s="24">
        <f t="shared" si="159"/>
        <v>6</v>
      </c>
      <c r="L1142" s="25">
        <f t="shared" si="160"/>
        <v>0.7599999999999999</v>
      </c>
      <c r="M1142" s="26">
        <f t="shared" si="160"/>
        <v>2</v>
      </c>
      <c r="N1142" s="25"/>
      <c r="O1142" s="25">
        <f t="shared" si="161"/>
        <v>0.7599999999999999</v>
      </c>
      <c r="P1142" s="25">
        <f t="shared" si="161"/>
        <v>2</v>
      </c>
      <c r="Q1142" s="25"/>
      <c r="R1142" s="25">
        <f t="shared" si="162"/>
        <v>0.7599999999999999</v>
      </c>
      <c r="S1142" s="25">
        <f t="shared" si="162"/>
        <v>2</v>
      </c>
      <c r="T1142" s="31"/>
    </row>
    <row r="1143" spans="1:20" ht="19.5">
      <c r="A1143" s="79">
        <v>68</v>
      </c>
      <c r="B1143" s="52" t="s">
        <v>1580</v>
      </c>
      <c r="C1143" s="80" t="s">
        <v>1688</v>
      </c>
      <c r="D1143" s="80"/>
      <c r="E1143" s="80" t="s">
        <v>1689</v>
      </c>
      <c r="F1143" s="80"/>
      <c r="G1143" s="92">
        <v>223</v>
      </c>
      <c r="H1143" s="24">
        <f t="shared" si="156"/>
        <v>8</v>
      </c>
      <c r="I1143" s="24">
        <f t="shared" si="157"/>
        <v>7.3599999999999994</v>
      </c>
      <c r="J1143" s="24">
        <f t="shared" si="158"/>
        <v>2.0266666666666668</v>
      </c>
      <c r="K1143" s="24">
        <f t="shared" si="159"/>
        <v>5.333333333333333</v>
      </c>
      <c r="L1143" s="25">
        <f t="shared" si="160"/>
        <v>0.67555555555555558</v>
      </c>
      <c r="M1143" s="26">
        <f t="shared" si="160"/>
        <v>1.7777777777777777</v>
      </c>
      <c r="N1143" s="25"/>
      <c r="O1143" s="25">
        <f t="shared" si="161"/>
        <v>0.67555555555555558</v>
      </c>
      <c r="P1143" s="25">
        <f t="shared" si="161"/>
        <v>1.7777777777777777</v>
      </c>
      <c r="Q1143" s="25"/>
      <c r="R1143" s="25">
        <f t="shared" si="162"/>
        <v>0.67555555555555558</v>
      </c>
      <c r="S1143" s="25">
        <f t="shared" si="162"/>
        <v>1.7777777777777777</v>
      </c>
      <c r="T1143" s="31"/>
    </row>
    <row r="1144" spans="1:20" ht="19.5">
      <c r="A1144" s="79">
        <v>69</v>
      </c>
      <c r="B1144" s="52" t="s">
        <v>1580</v>
      </c>
      <c r="C1144" s="80" t="s">
        <v>1688</v>
      </c>
      <c r="D1144" s="80"/>
      <c r="E1144" s="80" t="s">
        <v>1690</v>
      </c>
      <c r="F1144" s="80"/>
      <c r="G1144" s="92">
        <v>98</v>
      </c>
      <c r="H1144" s="24">
        <f t="shared" si="156"/>
        <v>4</v>
      </c>
      <c r="I1144" s="24">
        <f t="shared" si="157"/>
        <v>3.6799999999999997</v>
      </c>
      <c r="J1144" s="24">
        <f t="shared" si="158"/>
        <v>1.0133333333333334</v>
      </c>
      <c r="K1144" s="24">
        <f t="shared" si="159"/>
        <v>2.6666666666666665</v>
      </c>
      <c r="L1144" s="25">
        <f t="shared" si="160"/>
        <v>0.33777777777777779</v>
      </c>
      <c r="M1144" s="26">
        <f t="shared" si="160"/>
        <v>0.88888888888888884</v>
      </c>
      <c r="N1144" s="25"/>
      <c r="O1144" s="25">
        <f t="shared" si="161"/>
        <v>0.33777777777777779</v>
      </c>
      <c r="P1144" s="25">
        <f t="shared" si="161"/>
        <v>0.88888888888888884</v>
      </c>
      <c r="Q1144" s="25"/>
      <c r="R1144" s="25">
        <f t="shared" si="162"/>
        <v>0.33777777777777779</v>
      </c>
      <c r="S1144" s="25">
        <f t="shared" si="162"/>
        <v>0.88888888888888884</v>
      </c>
      <c r="T1144" s="31"/>
    </row>
    <row r="1145" spans="1:20" ht="19.5">
      <c r="A1145" s="79">
        <v>70</v>
      </c>
      <c r="B1145" s="52" t="s">
        <v>1580</v>
      </c>
      <c r="C1145" s="80" t="s">
        <v>1691</v>
      </c>
      <c r="D1145" s="80"/>
      <c r="E1145" s="80" t="s">
        <v>1692</v>
      </c>
      <c r="F1145" s="80"/>
      <c r="G1145" s="92">
        <v>61</v>
      </c>
      <c r="H1145" s="24">
        <f t="shared" si="156"/>
        <v>2</v>
      </c>
      <c r="I1145" s="24">
        <f t="shared" si="157"/>
        <v>1.8399999999999999</v>
      </c>
      <c r="J1145" s="24">
        <f t="shared" si="158"/>
        <v>0.50666666666666671</v>
      </c>
      <c r="K1145" s="24">
        <f t="shared" si="159"/>
        <v>1.3333333333333333</v>
      </c>
      <c r="L1145" s="25">
        <f t="shared" si="160"/>
        <v>0.16888888888888889</v>
      </c>
      <c r="M1145" s="26">
        <f t="shared" si="160"/>
        <v>0.44444444444444442</v>
      </c>
      <c r="N1145" s="25"/>
      <c r="O1145" s="25">
        <f t="shared" si="161"/>
        <v>0.16888888888888889</v>
      </c>
      <c r="P1145" s="25">
        <f t="shared" si="161"/>
        <v>0.44444444444444442</v>
      </c>
      <c r="Q1145" s="25"/>
      <c r="R1145" s="25">
        <f t="shared" si="162"/>
        <v>0.16888888888888889</v>
      </c>
      <c r="S1145" s="25">
        <f t="shared" si="162"/>
        <v>0.44444444444444442</v>
      </c>
      <c r="T1145" s="31"/>
    </row>
    <row r="1146" spans="1:20" ht="37.5">
      <c r="A1146" s="79">
        <v>71</v>
      </c>
      <c r="B1146" s="52" t="s">
        <v>1580</v>
      </c>
      <c r="C1146" s="80" t="s">
        <v>1693</v>
      </c>
      <c r="D1146" s="80"/>
      <c r="E1146" s="80" t="s">
        <v>354</v>
      </c>
      <c r="F1146" s="80"/>
      <c r="G1146" s="92">
        <v>108</v>
      </c>
      <c r="H1146" s="24">
        <f t="shared" si="156"/>
        <v>4</v>
      </c>
      <c r="I1146" s="24">
        <f t="shared" si="157"/>
        <v>3.6799999999999997</v>
      </c>
      <c r="J1146" s="24">
        <f t="shared" si="158"/>
        <v>1.0133333333333334</v>
      </c>
      <c r="K1146" s="24">
        <f t="shared" si="159"/>
        <v>2.6666666666666665</v>
      </c>
      <c r="L1146" s="25">
        <f t="shared" si="160"/>
        <v>0.33777777777777779</v>
      </c>
      <c r="M1146" s="26">
        <f t="shared" si="160"/>
        <v>0.88888888888888884</v>
      </c>
      <c r="N1146" s="25"/>
      <c r="O1146" s="25">
        <f t="shared" si="161"/>
        <v>0.33777777777777779</v>
      </c>
      <c r="P1146" s="25">
        <f t="shared" si="161"/>
        <v>0.88888888888888884</v>
      </c>
      <c r="Q1146" s="25"/>
      <c r="R1146" s="25">
        <f t="shared" si="162"/>
        <v>0.33777777777777779</v>
      </c>
      <c r="S1146" s="25">
        <f t="shared" si="162"/>
        <v>0.88888888888888884</v>
      </c>
      <c r="T1146" s="31"/>
    </row>
    <row r="1147" spans="1:20" ht="19.5">
      <c r="A1147" s="79">
        <v>72</v>
      </c>
      <c r="B1147" s="52" t="s">
        <v>1580</v>
      </c>
      <c r="C1147" s="80" t="s">
        <v>1694</v>
      </c>
      <c r="D1147" s="80"/>
      <c r="E1147" s="80" t="s">
        <v>1695</v>
      </c>
      <c r="F1147" s="80"/>
      <c r="G1147" s="92">
        <v>42</v>
      </c>
      <c r="H1147" s="24">
        <f t="shared" si="156"/>
        <v>2</v>
      </c>
      <c r="I1147" s="24">
        <f t="shared" si="157"/>
        <v>1.8399999999999999</v>
      </c>
      <c r="J1147" s="24">
        <f t="shared" si="158"/>
        <v>0.50666666666666671</v>
      </c>
      <c r="K1147" s="24">
        <f t="shared" si="159"/>
        <v>1.3333333333333333</v>
      </c>
      <c r="L1147" s="25">
        <f t="shared" si="160"/>
        <v>0.16888888888888889</v>
      </c>
      <c r="M1147" s="26">
        <f t="shared" si="160"/>
        <v>0.44444444444444442</v>
      </c>
      <c r="N1147" s="25"/>
      <c r="O1147" s="25">
        <f t="shared" si="161"/>
        <v>0.16888888888888889</v>
      </c>
      <c r="P1147" s="25">
        <f t="shared" si="161"/>
        <v>0.44444444444444442</v>
      </c>
      <c r="Q1147" s="25"/>
      <c r="R1147" s="25">
        <f t="shared" si="162"/>
        <v>0.16888888888888889</v>
      </c>
      <c r="S1147" s="25">
        <f t="shared" si="162"/>
        <v>0.44444444444444442</v>
      </c>
      <c r="T1147" s="31"/>
    </row>
    <row r="1148" spans="1:20" ht="19.5">
      <c r="A1148" s="79">
        <v>73</v>
      </c>
      <c r="B1148" s="52" t="s">
        <v>1580</v>
      </c>
      <c r="C1148" s="80" t="s">
        <v>1696</v>
      </c>
      <c r="D1148" s="80"/>
      <c r="E1148" s="80" t="s">
        <v>1697</v>
      </c>
      <c r="F1148" s="80"/>
      <c r="G1148" s="92">
        <v>148</v>
      </c>
      <c r="H1148" s="24">
        <f t="shared" si="156"/>
        <v>5</v>
      </c>
      <c r="I1148" s="24">
        <f t="shared" si="157"/>
        <v>4.5999999999999996</v>
      </c>
      <c r="J1148" s="24">
        <f t="shared" si="158"/>
        <v>1.2666666666666666</v>
      </c>
      <c r="K1148" s="24">
        <f t="shared" si="159"/>
        <v>3.3333333333333335</v>
      </c>
      <c r="L1148" s="25">
        <f t="shared" si="160"/>
        <v>0.42222222222222222</v>
      </c>
      <c r="M1148" s="26">
        <f t="shared" si="160"/>
        <v>1.1111111111111112</v>
      </c>
      <c r="N1148" s="25"/>
      <c r="O1148" s="25">
        <f t="shared" si="161"/>
        <v>0.42222222222222222</v>
      </c>
      <c r="P1148" s="25">
        <f t="shared" si="161"/>
        <v>1.1111111111111112</v>
      </c>
      <c r="Q1148" s="25"/>
      <c r="R1148" s="25">
        <f t="shared" si="162"/>
        <v>0.42222222222222222</v>
      </c>
      <c r="S1148" s="25">
        <f t="shared" si="162"/>
        <v>1.1111111111111112</v>
      </c>
      <c r="T1148" s="31"/>
    </row>
    <row r="1149" spans="1:20" ht="19.5">
      <c r="A1149" s="79">
        <v>74</v>
      </c>
      <c r="B1149" s="52" t="s">
        <v>1580</v>
      </c>
      <c r="C1149" s="80" t="s">
        <v>1698</v>
      </c>
      <c r="D1149" s="80"/>
      <c r="E1149" s="80" t="s">
        <v>1699</v>
      </c>
      <c r="F1149" s="80"/>
      <c r="G1149" s="92">
        <v>203</v>
      </c>
      <c r="H1149" s="24">
        <f t="shared" si="156"/>
        <v>7</v>
      </c>
      <c r="I1149" s="24">
        <f t="shared" si="157"/>
        <v>6.44</v>
      </c>
      <c r="J1149" s="24">
        <f t="shared" si="158"/>
        <v>1.7733333333333334</v>
      </c>
      <c r="K1149" s="24">
        <f t="shared" si="159"/>
        <v>4.666666666666667</v>
      </c>
      <c r="L1149" s="25">
        <f t="shared" si="160"/>
        <v>0.59111111111111114</v>
      </c>
      <c r="M1149" s="26">
        <f t="shared" si="160"/>
        <v>1.5555555555555556</v>
      </c>
      <c r="N1149" s="25"/>
      <c r="O1149" s="25">
        <f t="shared" si="161"/>
        <v>0.59111111111111114</v>
      </c>
      <c r="P1149" s="25">
        <f t="shared" si="161"/>
        <v>1.5555555555555556</v>
      </c>
      <c r="Q1149" s="25"/>
      <c r="R1149" s="25">
        <f t="shared" si="162"/>
        <v>0.59111111111111114</v>
      </c>
      <c r="S1149" s="25">
        <f t="shared" si="162"/>
        <v>1.5555555555555556</v>
      </c>
      <c r="T1149" s="31"/>
    </row>
    <row r="1150" spans="1:20" ht="19.5">
      <c r="A1150" s="79">
        <v>75</v>
      </c>
      <c r="B1150" s="52" t="s">
        <v>1580</v>
      </c>
      <c r="C1150" s="80" t="s">
        <v>1700</v>
      </c>
      <c r="D1150" s="80"/>
      <c r="E1150" s="80" t="s">
        <v>1701</v>
      </c>
      <c r="F1150" s="80"/>
      <c r="G1150" s="92">
        <v>249</v>
      </c>
      <c r="H1150" s="24">
        <f t="shared" si="156"/>
        <v>9</v>
      </c>
      <c r="I1150" s="24">
        <f t="shared" si="157"/>
        <v>8.2799999999999994</v>
      </c>
      <c r="J1150" s="24">
        <f t="shared" si="158"/>
        <v>2.2799999999999998</v>
      </c>
      <c r="K1150" s="24">
        <f t="shared" si="159"/>
        <v>6</v>
      </c>
      <c r="L1150" s="25">
        <f t="shared" si="160"/>
        <v>0.7599999999999999</v>
      </c>
      <c r="M1150" s="26">
        <f t="shared" si="160"/>
        <v>2</v>
      </c>
      <c r="N1150" s="25"/>
      <c r="O1150" s="25">
        <f t="shared" si="161"/>
        <v>0.7599999999999999</v>
      </c>
      <c r="P1150" s="25">
        <f t="shared" si="161"/>
        <v>2</v>
      </c>
      <c r="Q1150" s="25"/>
      <c r="R1150" s="25">
        <f t="shared" si="162"/>
        <v>0.7599999999999999</v>
      </c>
      <c r="S1150" s="25">
        <f t="shared" si="162"/>
        <v>2</v>
      </c>
      <c r="T1150" s="31"/>
    </row>
    <row r="1151" spans="1:20" ht="19.5">
      <c r="A1151" s="79">
        <v>76</v>
      </c>
      <c r="B1151" s="52" t="s">
        <v>1580</v>
      </c>
      <c r="C1151" s="80" t="s">
        <v>1702</v>
      </c>
      <c r="D1151" s="80"/>
      <c r="E1151" s="80" t="s">
        <v>1703</v>
      </c>
      <c r="F1151" s="80"/>
      <c r="G1151" s="92">
        <v>138</v>
      </c>
      <c r="H1151" s="24">
        <f t="shared" si="156"/>
        <v>5</v>
      </c>
      <c r="I1151" s="24">
        <f t="shared" si="157"/>
        <v>4.5999999999999996</v>
      </c>
      <c r="J1151" s="24">
        <f t="shared" si="158"/>
        <v>1.2666666666666666</v>
      </c>
      <c r="K1151" s="24">
        <f t="shared" si="159"/>
        <v>3.3333333333333335</v>
      </c>
      <c r="L1151" s="25">
        <f t="shared" si="160"/>
        <v>0.42222222222222222</v>
      </c>
      <c r="M1151" s="26">
        <f t="shared" si="160"/>
        <v>1.1111111111111112</v>
      </c>
      <c r="N1151" s="25"/>
      <c r="O1151" s="25">
        <f t="shared" si="161"/>
        <v>0.42222222222222222</v>
      </c>
      <c r="P1151" s="25">
        <f t="shared" si="161"/>
        <v>1.1111111111111112</v>
      </c>
      <c r="Q1151" s="25"/>
      <c r="R1151" s="25">
        <f t="shared" si="162"/>
        <v>0.42222222222222222</v>
      </c>
      <c r="S1151" s="25">
        <f t="shared" si="162"/>
        <v>1.1111111111111112</v>
      </c>
      <c r="T1151" s="31"/>
    </row>
    <row r="1152" spans="1:20" ht="19.5">
      <c r="A1152" s="79">
        <v>77</v>
      </c>
      <c r="B1152" s="52" t="s">
        <v>1580</v>
      </c>
      <c r="C1152" s="80" t="s">
        <v>1704</v>
      </c>
      <c r="D1152" s="80"/>
      <c r="E1152" s="80" t="s">
        <v>1705</v>
      </c>
      <c r="F1152" s="80"/>
      <c r="G1152" s="92">
        <v>285</v>
      </c>
      <c r="H1152" s="24">
        <f t="shared" si="156"/>
        <v>10</v>
      </c>
      <c r="I1152" s="24">
        <f t="shared" si="157"/>
        <v>9.1999999999999993</v>
      </c>
      <c r="J1152" s="24">
        <f t="shared" si="158"/>
        <v>2.5333333333333332</v>
      </c>
      <c r="K1152" s="24">
        <f t="shared" si="159"/>
        <v>6.666666666666667</v>
      </c>
      <c r="L1152" s="25">
        <f t="shared" si="160"/>
        <v>0.84444444444444444</v>
      </c>
      <c r="M1152" s="26">
        <f t="shared" si="160"/>
        <v>2.2222222222222223</v>
      </c>
      <c r="N1152" s="25"/>
      <c r="O1152" s="25">
        <f t="shared" si="161"/>
        <v>0.84444444444444444</v>
      </c>
      <c r="P1152" s="25">
        <f t="shared" si="161"/>
        <v>2.2222222222222223</v>
      </c>
      <c r="Q1152" s="25"/>
      <c r="R1152" s="25">
        <f t="shared" si="162"/>
        <v>0.84444444444444444</v>
      </c>
      <c r="S1152" s="25">
        <f t="shared" si="162"/>
        <v>2.2222222222222223</v>
      </c>
      <c r="T1152" s="31"/>
    </row>
    <row r="1153" spans="1:20" ht="19.5">
      <c r="A1153" s="79">
        <v>78</v>
      </c>
      <c r="B1153" s="52" t="s">
        <v>1580</v>
      </c>
      <c r="C1153" s="80" t="s">
        <v>1704</v>
      </c>
      <c r="D1153" s="80"/>
      <c r="E1153" s="80" t="s">
        <v>1706</v>
      </c>
      <c r="F1153" s="80"/>
      <c r="G1153" s="92">
        <v>197</v>
      </c>
      <c r="H1153" s="24">
        <f t="shared" si="156"/>
        <v>7</v>
      </c>
      <c r="I1153" s="24">
        <f t="shared" si="157"/>
        <v>6.44</v>
      </c>
      <c r="J1153" s="24">
        <f t="shared" si="158"/>
        <v>1.7733333333333334</v>
      </c>
      <c r="K1153" s="24">
        <f t="shared" si="159"/>
        <v>4.666666666666667</v>
      </c>
      <c r="L1153" s="25">
        <f t="shared" si="160"/>
        <v>0.59111111111111114</v>
      </c>
      <c r="M1153" s="26">
        <f t="shared" si="160"/>
        <v>1.5555555555555556</v>
      </c>
      <c r="N1153" s="25"/>
      <c r="O1153" s="25">
        <f t="shared" si="161"/>
        <v>0.59111111111111114</v>
      </c>
      <c r="P1153" s="25">
        <f t="shared" si="161"/>
        <v>1.5555555555555556</v>
      </c>
      <c r="Q1153" s="25"/>
      <c r="R1153" s="25">
        <f t="shared" si="162"/>
        <v>0.59111111111111114</v>
      </c>
      <c r="S1153" s="25">
        <f t="shared" si="162"/>
        <v>1.5555555555555556</v>
      </c>
      <c r="T1153" s="31"/>
    </row>
    <row r="1154" spans="1:20" ht="19.5">
      <c r="A1154" s="79">
        <v>79</v>
      </c>
      <c r="B1154" s="52" t="s">
        <v>1580</v>
      </c>
      <c r="C1154" s="80" t="s">
        <v>1707</v>
      </c>
      <c r="D1154" s="80"/>
      <c r="E1154" s="80" t="s">
        <v>1708</v>
      </c>
      <c r="F1154" s="80"/>
      <c r="G1154" s="92">
        <v>104</v>
      </c>
      <c r="H1154" s="24">
        <f t="shared" si="156"/>
        <v>4</v>
      </c>
      <c r="I1154" s="24">
        <f t="shared" si="157"/>
        <v>3.6799999999999997</v>
      </c>
      <c r="J1154" s="24">
        <f t="shared" si="158"/>
        <v>1.0133333333333334</v>
      </c>
      <c r="K1154" s="24">
        <f t="shared" si="159"/>
        <v>2.6666666666666665</v>
      </c>
      <c r="L1154" s="25">
        <f t="shared" si="160"/>
        <v>0.33777777777777779</v>
      </c>
      <c r="M1154" s="26">
        <f t="shared" si="160"/>
        <v>0.88888888888888884</v>
      </c>
      <c r="N1154" s="25"/>
      <c r="O1154" s="25">
        <f t="shared" si="161"/>
        <v>0.33777777777777779</v>
      </c>
      <c r="P1154" s="25">
        <f t="shared" si="161"/>
        <v>0.88888888888888884</v>
      </c>
      <c r="Q1154" s="25"/>
      <c r="R1154" s="25">
        <f t="shared" si="162"/>
        <v>0.33777777777777779</v>
      </c>
      <c r="S1154" s="25">
        <f t="shared" si="162"/>
        <v>0.88888888888888884</v>
      </c>
      <c r="T1154" s="31"/>
    </row>
    <row r="1155" spans="1:20" ht="19.5">
      <c r="A1155" s="79">
        <v>80</v>
      </c>
      <c r="B1155" s="52" t="s">
        <v>1580</v>
      </c>
      <c r="C1155" s="80" t="s">
        <v>1707</v>
      </c>
      <c r="D1155" s="80"/>
      <c r="E1155" s="80" t="s">
        <v>1709</v>
      </c>
      <c r="F1155" s="80"/>
      <c r="G1155" s="92">
        <v>60</v>
      </c>
      <c r="H1155" s="24">
        <f t="shared" si="156"/>
        <v>2</v>
      </c>
      <c r="I1155" s="24">
        <f t="shared" si="157"/>
        <v>1.8399999999999999</v>
      </c>
      <c r="J1155" s="24">
        <f t="shared" si="158"/>
        <v>0.50666666666666671</v>
      </c>
      <c r="K1155" s="24">
        <f t="shared" si="159"/>
        <v>1.3333333333333333</v>
      </c>
      <c r="L1155" s="25">
        <f t="shared" si="160"/>
        <v>0.16888888888888889</v>
      </c>
      <c r="M1155" s="26">
        <f t="shared" si="160"/>
        <v>0.44444444444444442</v>
      </c>
      <c r="N1155" s="25"/>
      <c r="O1155" s="25">
        <f t="shared" si="161"/>
        <v>0.16888888888888889</v>
      </c>
      <c r="P1155" s="25">
        <f t="shared" si="161"/>
        <v>0.44444444444444442</v>
      </c>
      <c r="Q1155" s="25"/>
      <c r="R1155" s="25">
        <f t="shared" si="162"/>
        <v>0.16888888888888889</v>
      </c>
      <c r="S1155" s="25">
        <f t="shared" si="162"/>
        <v>0.44444444444444442</v>
      </c>
      <c r="T1155" s="31"/>
    </row>
    <row r="1156" spans="1:20" ht="37.5">
      <c r="A1156" s="79">
        <v>81</v>
      </c>
      <c r="B1156" s="52" t="s">
        <v>1580</v>
      </c>
      <c r="C1156" s="80" t="s">
        <v>1710</v>
      </c>
      <c r="D1156" s="80"/>
      <c r="E1156" s="80" t="s">
        <v>1711</v>
      </c>
      <c r="F1156" s="80"/>
      <c r="G1156" s="92">
        <v>100</v>
      </c>
      <c r="H1156" s="24">
        <f t="shared" si="156"/>
        <v>4</v>
      </c>
      <c r="I1156" s="24">
        <f t="shared" si="157"/>
        <v>3.6799999999999997</v>
      </c>
      <c r="J1156" s="24">
        <f t="shared" si="158"/>
        <v>1.0133333333333334</v>
      </c>
      <c r="K1156" s="24">
        <f t="shared" si="159"/>
        <v>2.6666666666666665</v>
      </c>
      <c r="L1156" s="25">
        <f t="shared" si="160"/>
        <v>0.33777777777777779</v>
      </c>
      <c r="M1156" s="26">
        <f t="shared" si="160"/>
        <v>0.88888888888888884</v>
      </c>
      <c r="N1156" s="25"/>
      <c r="O1156" s="25">
        <f t="shared" si="161"/>
        <v>0.33777777777777779</v>
      </c>
      <c r="P1156" s="25">
        <f t="shared" si="161"/>
        <v>0.88888888888888884</v>
      </c>
      <c r="Q1156" s="25"/>
      <c r="R1156" s="25">
        <f t="shared" si="162"/>
        <v>0.33777777777777779</v>
      </c>
      <c r="S1156" s="25">
        <f t="shared" si="162"/>
        <v>0.88888888888888884</v>
      </c>
      <c r="T1156" s="31"/>
    </row>
    <row r="1157" spans="1:20" ht="37.5">
      <c r="A1157" s="79">
        <v>82</v>
      </c>
      <c r="B1157" s="52" t="s">
        <v>1580</v>
      </c>
      <c r="C1157" s="80" t="s">
        <v>1710</v>
      </c>
      <c r="D1157" s="80"/>
      <c r="E1157" s="80" t="s">
        <v>493</v>
      </c>
      <c r="F1157" s="80"/>
      <c r="G1157" s="92">
        <v>126</v>
      </c>
      <c r="H1157" s="24">
        <f t="shared" si="156"/>
        <v>5</v>
      </c>
      <c r="I1157" s="24">
        <f t="shared" si="157"/>
        <v>4.5999999999999996</v>
      </c>
      <c r="J1157" s="24">
        <f t="shared" si="158"/>
        <v>1.2666666666666666</v>
      </c>
      <c r="K1157" s="24">
        <f t="shared" si="159"/>
        <v>3.3333333333333335</v>
      </c>
      <c r="L1157" s="25">
        <f t="shared" si="160"/>
        <v>0.42222222222222222</v>
      </c>
      <c r="M1157" s="26">
        <f t="shared" si="160"/>
        <v>1.1111111111111112</v>
      </c>
      <c r="N1157" s="25"/>
      <c r="O1157" s="25">
        <f t="shared" si="161"/>
        <v>0.42222222222222222</v>
      </c>
      <c r="P1157" s="25">
        <f t="shared" si="161"/>
        <v>1.1111111111111112</v>
      </c>
      <c r="Q1157" s="25"/>
      <c r="R1157" s="25">
        <f t="shared" si="162"/>
        <v>0.42222222222222222</v>
      </c>
      <c r="S1157" s="25">
        <f t="shared" si="162"/>
        <v>1.1111111111111112</v>
      </c>
      <c r="T1157" s="31"/>
    </row>
    <row r="1158" spans="1:20" ht="19.5">
      <c r="A1158" s="79">
        <v>83</v>
      </c>
      <c r="B1158" s="52" t="s">
        <v>1580</v>
      </c>
      <c r="C1158" s="80" t="s">
        <v>1712</v>
      </c>
      <c r="D1158" s="80"/>
      <c r="E1158" s="80" t="s">
        <v>1713</v>
      </c>
      <c r="F1158" s="80"/>
      <c r="G1158" s="92">
        <v>96</v>
      </c>
      <c r="H1158" s="24">
        <f t="shared" si="156"/>
        <v>3</v>
      </c>
      <c r="I1158" s="24">
        <f t="shared" si="157"/>
        <v>2.7600000000000002</v>
      </c>
      <c r="J1158" s="24">
        <f t="shared" si="158"/>
        <v>0.76000000000000012</v>
      </c>
      <c r="K1158" s="24">
        <f t="shared" si="159"/>
        <v>2</v>
      </c>
      <c r="L1158" s="25">
        <f t="shared" si="160"/>
        <v>0.25333333333333335</v>
      </c>
      <c r="M1158" s="26">
        <f t="shared" si="160"/>
        <v>0.66666666666666663</v>
      </c>
      <c r="N1158" s="25"/>
      <c r="O1158" s="25">
        <f t="shared" si="161"/>
        <v>0.25333333333333335</v>
      </c>
      <c r="P1158" s="25">
        <f t="shared" si="161"/>
        <v>0.66666666666666663</v>
      </c>
      <c r="Q1158" s="25"/>
      <c r="R1158" s="25">
        <f t="shared" si="162"/>
        <v>0.25333333333333335</v>
      </c>
      <c r="S1158" s="25">
        <f t="shared" si="162"/>
        <v>0.66666666666666663</v>
      </c>
      <c r="T1158" s="31"/>
    </row>
    <row r="1159" spans="1:20" ht="19.5">
      <c r="A1159" s="79">
        <v>84</v>
      </c>
      <c r="B1159" s="52" t="s">
        <v>1580</v>
      </c>
      <c r="C1159" s="80" t="s">
        <v>1714</v>
      </c>
      <c r="D1159" s="80"/>
      <c r="E1159" s="80" t="s">
        <v>1715</v>
      </c>
      <c r="F1159" s="80"/>
      <c r="G1159" s="92">
        <v>185</v>
      </c>
      <c r="H1159" s="24">
        <f t="shared" si="156"/>
        <v>7</v>
      </c>
      <c r="I1159" s="24">
        <f t="shared" si="157"/>
        <v>6.44</v>
      </c>
      <c r="J1159" s="24">
        <f t="shared" si="158"/>
        <v>1.7733333333333334</v>
      </c>
      <c r="K1159" s="24">
        <f t="shared" si="159"/>
        <v>4.666666666666667</v>
      </c>
      <c r="L1159" s="25">
        <f t="shared" si="160"/>
        <v>0.59111111111111114</v>
      </c>
      <c r="M1159" s="26">
        <f t="shared" si="160"/>
        <v>1.5555555555555556</v>
      </c>
      <c r="N1159" s="25"/>
      <c r="O1159" s="25">
        <f t="shared" si="161"/>
        <v>0.59111111111111114</v>
      </c>
      <c r="P1159" s="25">
        <f t="shared" si="161"/>
        <v>1.5555555555555556</v>
      </c>
      <c r="Q1159" s="25"/>
      <c r="R1159" s="25">
        <f t="shared" si="162"/>
        <v>0.59111111111111114</v>
      </c>
      <c r="S1159" s="25">
        <f t="shared" si="162"/>
        <v>1.5555555555555556</v>
      </c>
      <c r="T1159" s="31"/>
    </row>
    <row r="1160" spans="1:20" ht="19.5">
      <c r="A1160" s="79">
        <v>85</v>
      </c>
      <c r="B1160" s="52" t="s">
        <v>1580</v>
      </c>
      <c r="C1160" s="80" t="s">
        <v>48</v>
      </c>
      <c r="D1160" s="80"/>
      <c r="E1160" s="80" t="s">
        <v>49</v>
      </c>
      <c r="F1160" s="80"/>
      <c r="G1160" s="92">
        <v>126</v>
      </c>
      <c r="H1160" s="24">
        <f t="shared" si="156"/>
        <v>5</v>
      </c>
      <c r="I1160" s="24">
        <f t="shared" si="157"/>
        <v>4.5999999999999996</v>
      </c>
      <c r="J1160" s="24">
        <f t="shared" si="158"/>
        <v>1.2666666666666666</v>
      </c>
      <c r="K1160" s="24">
        <f t="shared" si="159"/>
        <v>3.3333333333333335</v>
      </c>
      <c r="L1160" s="25">
        <f t="shared" si="160"/>
        <v>0.42222222222222222</v>
      </c>
      <c r="M1160" s="26">
        <f t="shared" si="160"/>
        <v>1.1111111111111112</v>
      </c>
      <c r="N1160" s="25"/>
      <c r="O1160" s="25">
        <f t="shared" si="161"/>
        <v>0.42222222222222222</v>
      </c>
      <c r="P1160" s="25">
        <f t="shared" si="161"/>
        <v>1.1111111111111112</v>
      </c>
      <c r="Q1160" s="25"/>
      <c r="R1160" s="25">
        <f t="shared" si="162"/>
        <v>0.42222222222222222</v>
      </c>
      <c r="S1160" s="25">
        <f t="shared" si="162"/>
        <v>1.1111111111111112</v>
      </c>
      <c r="T1160" s="31"/>
    </row>
    <row r="1161" spans="1:20" ht="19.5">
      <c r="A1161" s="79">
        <v>86</v>
      </c>
      <c r="B1161" s="52" t="s">
        <v>1580</v>
      </c>
      <c r="C1161" s="80" t="s">
        <v>1053</v>
      </c>
      <c r="D1161" s="80"/>
      <c r="E1161" s="80" t="s">
        <v>1054</v>
      </c>
      <c r="F1161" s="80"/>
      <c r="G1161" s="92">
        <v>130</v>
      </c>
      <c r="H1161" s="24">
        <f t="shared" si="156"/>
        <v>5</v>
      </c>
      <c r="I1161" s="24">
        <f t="shared" si="157"/>
        <v>4.5999999999999996</v>
      </c>
      <c r="J1161" s="24">
        <f t="shared" si="158"/>
        <v>1.2666666666666666</v>
      </c>
      <c r="K1161" s="24">
        <f t="shared" si="159"/>
        <v>3.3333333333333335</v>
      </c>
      <c r="L1161" s="25">
        <f t="shared" si="160"/>
        <v>0.42222222222222222</v>
      </c>
      <c r="M1161" s="26">
        <f t="shared" si="160"/>
        <v>1.1111111111111112</v>
      </c>
      <c r="N1161" s="25"/>
      <c r="O1161" s="25">
        <f t="shared" si="161"/>
        <v>0.42222222222222222</v>
      </c>
      <c r="P1161" s="25">
        <f t="shared" si="161"/>
        <v>1.1111111111111112</v>
      </c>
      <c r="Q1161" s="25"/>
      <c r="R1161" s="25">
        <f t="shared" si="162"/>
        <v>0.42222222222222222</v>
      </c>
      <c r="S1161" s="25">
        <f t="shared" si="162"/>
        <v>1.1111111111111112</v>
      </c>
      <c r="T1161" s="31"/>
    </row>
    <row r="1162" spans="1:20" ht="37.5">
      <c r="A1162" s="79">
        <v>87</v>
      </c>
      <c r="B1162" s="52" t="s">
        <v>1580</v>
      </c>
      <c r="C1162" s="80" t="s">
        <v>1716</v>
      </c>
      <c r="D1162" s="80"/>
      <c r="E1162" s="80" t="s">
        <v>1717</v>
      </c>
      <c r="F1162" s="80"/>
      <c r="G1162" s="92">
        <v>104</v>
      </c>
      <c r="H1162" s="24">
        <f t="shared" si="156"/>
        <v>4</v>
      </c>
      <c r="I1162" s="24">
        <f t="shared" si="157"/>
        <v>3.6799999999999997</v>
      </c>
      <c r="J1162" s="24">
        <f t="shared" si="158"/>
        <v>1.0133333333333334</v>
      </c>
      <c r="K1162" s="24">
        <f t="shared" si="159"/>
        <v>2.6666666666666665</v>
      </c>
      <c r="L1162" s="25">
        <f t="shared" si="160"/>
        <v>0.33777777777777779</v>
      </c>
      <c r="M1162" s="26">
        <f t="shared" si="160"/>
        <v>0.88888888888888884</v>
      </c>
      <c r="N1162" s="25"/>
      <c r="O1162" s="25">
        <f t="shared" si="161"/>
        <v>0.33777777777777779</v>
      </c>
      <c r="P1162" s="25">
        <f t="shared" si="161"/>
        <v>0.88888888888888884</v>
      </c>
      <c r="Q1162" s="25"/>
      <c r="R1162" s="25">
        <f t="shared" si="162"/>
        <v>0.33777777777777779</v>
      </c>
      <c r="S1162" s="25">
        <f t="shared" si="162"/>
        <v>0.88888888888888884</v>
      </c>
      <c r="T1162" s="31"/>
    </row>
    <row r="1163" spans="1:20" ht="19.5">
      <c r="A1163" s="79">
        <v>88</v>
      </c>
      <c r="B1163" s="52" t="s">
        <v>1580</v>
      </c>
      <c r="C1163" s="80" t="s">
        <v>1718</v>
      </c>
      <c r="D1163" s="80"/>
      <c r="E1163" s="80" t="s">
        <v>1719</v>
      </c>
      <c r="F1163" s="80"/>
      <c r="G1163" s="92">
        <v>137</v>
      </c>
      <c r="H1163" s="24">
        <f t="shared" si="156"/>
        <v>5</v>
      </c>
      <c r="I1163" s="24">
        <f t="shared" si="157"/>
        <v>4.5999999999999996</v>
      </c>
      <c r="J1163" s="24">
        <f t="shared" si="158"/>
        <v>1.2666666666666666</v>
      </c>
      <c r="K1163" s="24">
        <f t="shared" si="159"/>
        <v>3.3333333333333335</v>
      </c>
      <c r="L1163" s="25">
        <f t="shared" si="160"/>
        <v>0.42222222222222222</v>
      </c>
      <c r="M1163" s="26">
        <f t="shared" si="160"/>
        <v>1.1111111111111112</v>
      </c>
      <c r="N1163" s="25"/>
      <c r="O1163" s="25">
        <f t="shared" si="161"/>
        <v>0.42222222222222222</v>
      </c>
      <c r="P1163" s="25">
        <f t="shared" si="161"/>
        <v>1.1111111111111112</v>
      </c>
      <c r="Q1163" s="25"/>
      <c r="R1163" s="25">
        <f t="shared" si="162"/>
        <v>0.42222222222222222</v>
      </c>
      <c r="S1163" s="25">
        <f t="shared" si="162"/>
        <v>1.1111111111111112</v>
      </c>
      <c r="T1163" s="31"/>
    </row>
    <row r="1164" spans="1:20" ht="19.5">
      <c r="A1164" s="79">
        <v>89</v>
      </c>
      <c r="B1164" s="52" t="s">
        <v>1580</v>
      </c>
      <c r="C1164" s="80" t="s">
        <v>1720</v>
      </c>
      <c r="D1164" s="80"/>
      <c r="E1164" s="80" t="s">
        <v>1721</v>
      </c>
      <c r="F1164" s="80"/>
      <c r="G1164" s="92">
        <v>101</v>
      </c>
      <c r="H1164" s="24">
        <f t="shared" si="156"/>
        <v>4</v>
      </c>
      <c r="I1164" s="24">
        <f t="shared" si="157"/>
        <v>3.6799999999999997</v>
      </c>
      <c r="J1164" s="24">
        <f t="shared" si="158"/>
        <v>1.0133333333333334</v>
      </c>
      <c r="K1164" s="24">
        <f t="shared" si="159"/>
        <v>2.6666666666666665</v>
      </c>
      <c r="L1164" s="25">
        <f t="shared" si="160"/>
        <v>0.33777777777777779</v>
      </c>
      <c r="M1164" s="26">
        <f t="shared" si="160"/>
        <v>0.88888888888888884</v>
      </c>
      <c r="N1164" s="25"/>
      <c r="O1164" s="25">
        <f t="shared" si="161"/>
        <v>0.33777777777777779</v>
      </c>
      <c r="P1164" s="25">
        <f t="shared" si="161"/>
        <v>0.88888888888888884</v>
      </c>
      <c r="Q1164" s="25"/>
      <c r="R1164" s="25">
        <f t="shared" si="162"/>
        <v>0.33777777777777779</v>
      </c>
      <c r="S1164" s="25">
        <f t="shared" si="162"/>
        <v>0.88888888888888884</v>
      </c>
      <c r="T1164" s="31"/>
    </row>
    <row r="1165" spans="1:20" ht="19.5">
      <c r="A1165" s="79">
        <v>90</v>
      </c>
      <c r="B1165" s="52" t="s">
        <v>1580</v>
      </c>
      <c r="C1165" s="80" t="s">
        <v>1722</v>
      </c>
      <c r="D1165" s="80"/>
      <c r="E1165" s="80" t="s">
        <v>1723</v>
      </c>
      <c r="F1165" s="80"/>
      <c r="G1165" s="92">
        <v>182</v>
      </c>
      <c r="H1165" s="24">
        <f t="shared" si="156"/>
        <v>7</v>
      </c>
      <c r="I1165" s="24">
        <f t="shared" si="157"/>
        <v>6.44</v>
      </c>
      <c r="J1165" s="24">
        <f t="shared" si="158"/>
        <v>1.7733333333333334</v>
      </c>
      <c r="K1165" s="24">
        <f t="shared" si="159"/>
        <v>4.666666666666667</v>
      </c>
      <c r="L1165" s="25">
        <f t="shared" si="160"/>
        <v>0.59111111111111114</v>
      </c>
      <c r="M1165" s="26">
        <f t="shared" si="160"/>
        <v>1.5555555555555556</v>
      </c>
      <c r="N1165" s="25"/>
      <c r="O1165" s="25">
        <f t="shared" si="161"/>
        <v>0.59111111111111114</v>
      </c>
      <c r="P1165" s="25">
        <f t="shared" si="161"/>
        <v>1.5555555555555556</v>
      </c>
      <c r="Q1165" s="25"/>
      <c r="R1165" s="25">
        <f t="shared" si="162"/>
        <v>0.59111111111111114</v>
      </c>
      <c r="S1165" s="25">
        <f t="shared" si="162"/>
        <v>1.5555555555555556</v>
      </c>
      <c r="T1165" s="31"/>
    </row>
    <row r="1166" spans="1:20" ht="19.5">
      <c r="A1166" s="79">
        <v>91</v>
      </c>
      <c r="B1166" s="52" t="s">
        <v>1580</v>
      </c>
      <c r="C1166" s="80" t="s">
        <v>105</v>
      </c>
      <c r="D1166" s="80"/>
      <c r="E1166" s="80" t="s">
        <v>1255</v>
      </c>
      <c r="F1166" s="80"/>
      <c r="G1166" s="92">
        <v>122</v>
      </c>
      <c r="H1166" s="24">
        <f t="shared" si="156"/>
        <v>4</v>
      </c>
      <c r="I1166" s="24">
        <f t="shared" si="157"/>
        <v>3.6799999999999997</v>
      </c>
      <c r="J1166" s="24">
        <f t="shared" si="158"/>
        <v>1.0133333333333334</v>
      </c>
      <c r="K1166" s="24">
        <f t="shared" si="159"/>
        <v>2.6666666666666665</v>
      </c>
      <c r="L1166" s="25">
        <f t="shared" si="160"/>
        <v>0.33777777777777779</v>
      </c>
      <c r="M1166" s="26">
        <f t="shared" si="160"/>
        <v>0.88888888888888884</v>
      </c>
      <c r="N1166" s="25"/>
      <c r="O1166" s="25">
        <f t="shared" si="161"/>
        <v>0.33777777777777779</v>
      </c>
      <c r="P1166" s="25">
        <f t="shared" si="161"/>
        <v>0.88888888888888884</v>
      </c>
      <c r="Q1166" s="25"/>
      <c r="R1166" s="25">
        <f t="shared" si="162"/>
        <v>0.33777777777777779</v>
      </c>
      <c r="S1166" s="25">
        <f t="shared" si="162"/>
        <v>0.88888888888888884</v>
      </c>
      <c r="T1166" s="31"/>
    </row>
    <row r="1167" spans="1:20" ht="19.5">
      <c r="A1167" s="79">
        <v>92</v>
      </c>
      <c r="B1167" s="52" t="s">
        <v>1580</v>
      </c>
      <c r="C1167" s="80" t="s">
        <v>1724</v>
      </c>
      <c r="D1167" s="80"/>
      <c r="E1167" s="80" t="s">
        <v>1725</v>
      </c>
      <c r="F1167" s="80"/>
      <c r="G1167" s="92">
        <v>264</v>
      </c>
      <c r="H1167" s="24">
        <f t="shared" si="156"/>
        <v>10</v>
      </c>
      <c r="I1167" s="24">
        <f t="shared" si="157"/>
        <v>9.1999999999999993</v>
      </c>
      <c r="J1167" s="24">
        <f t="shared" si="158"/>
        <v>2.5333333333333332</v>
      </c>
      <c r="K1167" s="24">
        <f t="shared" si="159"/>
        <v>6.666666666666667</v>
      </c>
      <c r="L1167" s="25">
        <f t="shared" si="160"/>
        <v>0.84444444444444444</v>
      </c>
      <c r="M1167" s="26">
        <f t="shared" si="160"/>
        <v>2.2222222222222223</v>
      </c>
      <c r="N1167" s="25"/>
      <c r="O1167" s="25">
        <f t="shared" si="161"/>
        <v>0.84444444444444444</v>
      </c>
      <c r="P1167" s="25">
        <f t="shared" si="161"/>
        <v>2.2222222222222223</v>
      </c>
      <c r="Q1167" s="25"/>
      <c r="R1167" s="25">
        <f t="shared" si="162"/>
        <v>0.84444444444444444</v>
      </c>
      <c r="S1167" s="25">
        <f t="shared" si="162"/>
        <v>2.2222222222222223</v>
      </c>
      <c r="T1167" s="31"/>
    </row>
    <row r="1168" spans="1:20" ht="19.5">
      <c r="A1168" s="79">
        <v>93</v>
      </c>
      <c r="B1168" s="52" t="s">
        <v>1580</v>
      </c>
      <c r="C1168" s="80" t="s">
        <v>1724</v>
      </c>
      <c r="D1168" s="80"/>
      <c r="E1168" s="80" t="s">
        <v>1726</v>
      </c>
      <c r="F1168" s="80"/>
      <c r="G1168" s="92">
        <v>115</v>
      </c>
      <c r="H1168" s="24">
        <f t="shared" si="156"/>
        <v>4</v>
      </c>
      <c r="I1168" s="24">
        <f t="shared" si="157"/>
        <v>3.6799999999999997</v>
      </c>
      <c r="J1168" s="24">
        <f t="shared" si="158"/>
        <v>1.0133333333333334</v>
      </c>
      <c r="K1168" s="24">
        <f t="shared" si="159"/>
        <v>2.6666666666666665</v>
      </c>
      <c r="L1168" s="25">
        <f t="shared" si="160"/>
        <v>0.33777777777777779</v>
      </c>
      <c r="M1168" s="26">
        <f t="shared" si="160"/>
        <v>0.88888888888888884</v>
      </c>
      <c r="N1168" s="25"/>
      <c r="O1168" s="25">
        <f t="shared" si="161"/>
        <v>0.33777777777777779</v>
      </c>
      <c r="P1168" s="25">
        <f t="shared" si="161"/>
        <v>0.88888888888888884</v>
      </c>
      <c r="Q1168" s="25"/>
      <c r="R1168" s="25">
        <f t="shared" si="162"/>
        <v>0.33777777777777779</v>
      </c>
      <c r="S1168" s="25">
        <f t="shared" si="162"/>
        <v>0.88888888888888884</v>
      </c>
      <c r="T1168" s="31"/>
    </row>
    <row r="1169" spans="1:20" ht="19.5">
      <c r="A1169" s="79">
        <v>94</v>
      </c>
      <c r="B1169" s="52" t="s">
        <v>1580</v>
      </c>
      <c r="C1169" s="80" t="s">
        <v>1727</v>
      </c>
      <c r="D1169" s="80"/>
      <c r="E1169" s="80" t="s">
        <v>1728</v>
      </c>
      <c r="F1169" s="80"/>
      <c r="G1169" s="92">
        <v>148</v>
      </c>
      <c r="H1169" s="24">
        <f t="shared" si="156"/>
        <v>5</v>
      </c>
      <c r="I1169" s="24">
        <f t="shared" si="157"/>
        <v>4.5999999999999996</v>
      </c>
      <c r="J1169" s="24">
        <f t="shared" si="158"/>
        <v>1.2666666666666666</v>
      </c>
      <c r="K1169" s="24">
        <f t="shared" si="159"/>
        <v>3.3333333333333335</v>
      </c>
      <c r="L1169" s="25">
        <f t="shared" si="160"/>
        <v>0.42222222222222222</v>
      </c>
      <c r="M1169" s="26">
        <f t="shared" si="160"/>
        <v>1.1111111111111112</v>
      </c>
      <c r="N1169" s="25"/>
      <c r="O1169" s="25">
        <f t="shared" si="161"/>
        <v>0.42222222222222222</v>
      </c>
      <c r="P1169" s="25">
        <f t="shared" si="161"/>
        <v>1.1111111111111112</v>
      </c>
      <c r="Q1169" s="25"/>
      <c r="R1169" s="25">
        <f t="shared" si="162"/>
        <v>0.42222222222222222</v>
      </c>
      <c r="S1169" s="25">
        <f t="shared" si="162"/>
        <v>1.1111111111111112</v>
      </c>
      <c r="T1169" s="31"/>
    </row>
    <row r="1170" spans="1:20" ht="19.5">
      <c r="A1170" s="79">
        <v>95</v>
      </c>
      <c r="B1170" s="52" t="s">
        <v>1580</v>
      </c>
      <c r="C1170" s="80" t="s">
        <v>1729</v>
      </c>
      <c r="D1170" s="80"/>
      <c r="E1170" s="80" t="s">
        <v>1730</v>
      </c>
      <c r="F1170" s="80"/>
      <c r="G1170" s="92">
        <v>110</v>
      </c>
      <c r="H1170" s="24">
        <f t="shared" si="156"/>
        <v>4</v>
      </c>
      <c r="I1170" s="24">
        <f t="shared" si="157"/>
        <v>3.6799999999999997</v>
      </c>
      <c r="J1170" s="24">
        <f t="shared" si="158"/>
        <v>1.0133333333333334</v>
      </c>
      <c r="K1170" s="24">
        <f t="shared" si="159"/>
        <v>2.6666666666666665</v>
      </c>
      <c r="L1170" s="25">
        <f t="shared" si="160"/>
        <v>0.33777777777777779</v>
      </c>
      <c r="M1170" s="26">
        <f t="shared" si="160"/>
        <v>0.88888888888888884</v>
      </c>
      <c r="N1170" s="25"/>
      <c r="O1170" s="25">
        <f t="shared" si="161"/>
        <v>0.33777777777777779</v>
      </c>
      <c r="P1170" s="25">
        <f t="shared" si="161"/>
        <v>0.88888888888888884</v>
      </c>
      <c r="Q1170" s="25"/>
      <c r="R1170" s="25">
        <f t="shared" si="162"/>
        <v>0.33777777777777779</v>
      </c>
      <c r="S1170" s="25">
        <f t="shared" si="162"/>
        <v>0.88888888888888884</v>
      </c>
      <c r="T1170" s="31"/>
    </row>
    <row r="1171" spans="1:20" ht="19.5">
      <c r="A1171" s="79">
        <v>96</v>
      </c>
      <c r="B1171" s="52" t="s">
        <v>1580</v>
      </c>
      <c r="C1171" s="80" t="s">
        <v>1731</v>
      </c>
      <c r="D1171" s="80"/>
      <c r="E1171" s="80" t="s">
        <v>1732</v>
      </c>
      <c r="F1171" s="80"/>
      <c r="G1171" s="92">
        <v>78</v>
      </c>
      <c r="H1171" s="24">
        <f t="shared" si="156"/>
        <v>3</v>
      </c>
      <c r="I1171" s="24">
        <f t="shared" si="157"/>
        <v>2.7600000000000002</v>
      </c>
      <c r="J1171" s="24">
        <f t="shared" si="158"/>
        <v>0.76000000000000012</v>
      </c>
      <c r="K1171" s="24">
        <f t="shared" si="159"/>
        <v>2</v>
      </c>
      <c r="L1171" s="25">
        <f t="shared" si="160"/>
        <v>0.25333333333333335</v>
      </c>
      <c r="M1171" s="26">
        <f t="shared" si="160"/>
        <v>0.66666666666666663</v>
      </c>
      <c r="N1171" s="25"/>
      <c r="O1171" s="25">
        <f t="shared" si="161"/>
        <v>0.25333333333333335</v>
      </c>
      <c r="P1171" s="25">
        <f t="shared" si="161"/>
        <v>0.66666666666666663</v>
      </c>
      <c r="Q1171" s="25"/>
      <c r="R1171" s="25">
        <f t="shared" si="162"/>
        <v>0.25333333333333335</v>
      </c>
      <c r="S1171" s="25">
        <f t="shared" si="162"/>
        <v>0.66666666666666663</v>
      </c>
      <c r="T1171" s="31"/>
    </row>
    <row r="1172" spans="1:20" ht="19.5">
      <c r="A1172" s="79">
        <v>97</v>
      </c>
      <c r="B1172" s="52" t="s">
        <v>1580</v>
      </c>
      <c r="C1172" s="80" t="s">
        <v>1733</v>
      </c>
      <c r="D1172" s="80"/>
      <c r="E1172" s="80" t="s">
        <v>1734</v>
      </c>
      <c r="F1172" s="80"/>
      <c r="G1172" s="92">
        <v>100</v>
      </c>
      <c r="H1172" s="24">
        <f t="shared" si="156"/>
        <v>4</v>
      </c>
      <c r="I1172" s="24">
        <f t="shared" si="157"/>
        <v>3.6799999999999997</v>
      </c>
      <c r="J1172" s="24">
        <f t="shared" si="158"/>
        <v>1.0133333333333334</v>
      </c>
      <c r="K1172" s="24">
        <f t="shared" si="159"/>
        <v>2.6666666666666665</v>
      </c>
      <c r="L1172" s="25">
        <f t="shared" si="160"/>
        <v>0.33777777777777779</v>
      </c>
      <c r="M1172" s="26">
        <f t="shared" si="160"/>
        <v>0.88888888888888884</v>
      </c>
      <c r="N1172" s="25"/>
      <c r="O1172" s="25">
        <f t="shared" si="161"/>
        <v>0.33777777777777779</v>
      </c>
      <c r="P1172" s="25">
        <f t="shared" si="161"/>
        <v>0.88888888888888884</v>
      </c>
      <c r="Q1172" s="25"/>
      <c r="R1172" s="25">
        <f t="shared" si="162"/>
        <v>0.33777777777777779</v>
      </c>
      <c r="S1172" s="25">
        <f t="shared" si="162"/>
        <v>0.88888888888888884</v>
      </c>
      <c r="T1172" s="31"/>
    </row>
    <row r="1173" spans="1:20" ht="19.5">
      <c r="A1173" s="79">
        <v>98</v>
      </c>
      <c r="B1173" s="52" t="s">
        <v>1580</v>
      </c>
      <c r="C1173" s="80" t="s">
        <v>1733</v>
      </c>
      <c r="D1173" s="80"/>
      <c r="E1173" s="80" t="s">
        <v>1735</v>
      </c>
      <c r="F1173" s="80"/>
      <c r="G1173" s="92">
        <v>80</v>
      </c>
      <c r="H1173" s="24">
        <f t="shared" si="156"/>
        <v>3</v>
      </c>
      <c r="I1173" s="24">
        <f t="shared" si="157"/>
        <v>2.7600000000000002</v>
      </c>
      <c r="J1173" s="24">
        <f t="shared" si="158"/>
        <v>0.76000000000000012</v>
      </c>
      <c r="K1173" s="24">
        <f t="shared" si="159"/>
        <v>2</v>
      </c>
      <c r="L1173" s="25">
        <f t="shared" si="160"/>
        <v>0.25333333333333335</v>
      </c>
      <c r="M1173" s="26">
        <f t="shared" si="160"/>
        <v>0.66666666666666663</v>
      </c>
      <c r="N1173" s="25"/>
      <c r="O1173" s="25">
        <f t="shared" si="161"/>
        <v>0.25333333333333335</v>
      </c>
      <c r="P1173" s="25">
        <f t="shared" si="161"/>
        <v>0.66666666666666663</v>
      </c>
      <c r="Q1173" s="25"/>
      <c r="R1173" s="25">
        <f t="shared" si="162"/>
        <v>0.25333333333333335</v>
      </c>
      <c r="S1173" s="25">
        <f t="shared" si="162"/>
        <v>0.66666666666666663</v>
      </c>
      <c r="T1173" s="31"/>
    </row>
    <row r="1174" spans="1:20" ht="19.5">
      <c r="A1174" s="79">
        <v>99</v>
      </c>
      <c r="B1174" s="52" t="s">
        <v>1580</v>
      </c>
      <c r="C1174" s="80" t="s">
        <v>1736</v>
      </c>
      <c r="D1174" s="80"/>
      <c r="E1174" s="80" t="s">
        <v>1737</v>
      </c>
      <c r="F1174" s="80"/>
      <c r="G1174" s="92">
        <v>63</v>
      </c>
      <c r="H1174" s="24">
        <f t="shared" si="156"/>
        <v>2</v>
      </c>
      <c r="I1174" s="24">
        <f t="shared" si="157"/>
        <v>1.8399999999999999</v>
      </c>
      <c r="J1174" s="24">
        <f t="shared" si="158"/>
        <v>0.50666666666666671</v>
      </c>
      <c r="K1174" s="24">
        <f t="shared" si="159"/>
        <v>1.3333333333333333</v>
      </c>
      <c r="L1174" s="25">
        <f t="shared" si="160"/>
        <v>0.16888888888888889</v>
      </c>
      <c r="M1174" s="26">
        <f t="shared" si="160"/>
        <v>0.44444444444444442</v>
      </c>
      <c r="N1174" s="25"/>
      <c r="O1174" s="25">
        <f t="shared" si="161"/>
        <v>0.16888888888888889</v>
      </c>
      <c r="P1174" s="25">
        <f t="shared" si="161"/>
        <v>0.44444444444444442</v>
      </c>
      <c r="Q1174" s="25"/>
      <c r="R1174" s="25">
        <f t="shared" si="162"/>
        <v>0.16888888888888889</v>
      </c>
      <c r="S1174" s="25">
        <f t="shared" si="162"/>
        <v>0.44444444444444442</v>
      </c>
      <c r="T1174" s="31"/>
    </row>
    <row r="1175" spans="1:20" ht="19.5">
      <c r="A1175" s="79">
        <v>100</v>
      </c>
      <c r="B1175" s="52" t="s">
        <v>1580</v>
      </c>
      <c r="C1175" s="80" t="s">
        <v>1736</v>
      </c>
      <c r="D1175" s="80"/>
      <c r="E1175" s="80" t="s">
        <v>1738</v>
      </c>
      <c r="F1175" s="80"/>
      <c r="G1175" s="92">
        <v>132</v>
      </c>
      <c r="H1175" s="24">
        <f t="shared" si="156"/>
        <v>5</v>
      </c>
      <c r="I1175" s="24">
        <f t="shared" si="157"/>
        <v>4.5999999999999996</v>
      </c>
      <c r="J1175" s="24">
        <f t="shared" si="158"/>
        <v>1.2666666666666666</v>
      </c>
      <c r="K1175" s="24">
        <f t="shared" si="159"/>
        <v>3.3333333333333335</v>
      </c>
      <c r="L1175" s="25">
        <f t="shared" si="160"/>
        <v>0.42222222222222222</v>
      </c>
      <c r="M1175" s="26">
        <f t="shared" si="160"/>
        <v>1.1111111111111112</v>
      </c>
      <c r="N1175" s="25"/>
      <c r="O1175" s="25">
        <f t="shared" si="161"/>
        <v>0.42222222222222222</v>
      </c>
      <c r="P1175" s="25">
        <f t="shared" si="161"/>
        <v>1.1111111111111112</v>
      </c>
      <c r="Q1175" s="25"/>
      <c r="R1175" s="25">
        <f t="shared" si="162"/>
        <v>0.42222222222222222</v>
      </c>
      <c r="S1175" s="25">
        <f t="shared" si="162"/>
        <v>1.1111111111111112</v>
      </c>
      <c r="T1175" s="31"/>
    </row>
    <row r="1176" spans="1:20" ht="19.5">
      <c r="A1176" s="79">
        <v>101</v>
      </c>
      <c r="B1176" s="52" t="s">
        <v>1580</v>
      </c>
      <c r="C1176" s="80" t="s">
        <v>1739</v>
      </c>
      <c r="D1176" s="80"/>
      <c r="E1176" s="80" t="s">
        <v>1740</v>
      </c>
      <c r="F1176" s="80"/>
      <c r="G1176" s="92">
        <v>188</v>
      </c>
      <c r="H1176" s="24">
        <f t="shared" si="156"/>
        <v>7</v>
      </c>
      <c r="I1176" s="24">
        <f t="shared" si="157"/>
        <v>6.44</v>
      </c>
      <c r="J1176" s="24">
        <f t="shared" si="158"/>
        <v>1.7733333333333334</v>
      </c>
      <c r="K1176" s="24">
        <f t="shared" si="159"/>
        <v>4.666666666666667</v>
      </c>
      <c r="L1176" s="25">
        <f t="shared" si="160"/>
        <v>0.59111111111111114</v>
      </c>
      <c r="M1176" s="26">
        <f t="shared" si="160"/>
        <v>1.5555555555555556</v>
      </c>
      <c r="N1176" s="25"/>
      <c r="O1176" s="25">
        <f t="shared" si="161"/>
        <v>0.59111111111111114</v>
      </c>
      <c r="P1176" s="25">
        <f t="shared" si="161"/>
        <v>1.5555555555555556</v>
      </c>
      <c r="Q1176" s="25"/>
      <c r="R1176" s="25">
        <f t="shared" si="162"/>
        <v>0.59111111111111114</v>
      </c>
      <c r="S1176" s="25">
        <f t="shared" si="162"/>
        <v>1.5555555555555556</v>
      </c>
      <c r="T1176" s="31"/>
    </row>
    <row r="1177" spans="1:20" ht="19.5">
      <c r="A1177" s="79">
        <v>102</v>
      </c>
      <c r="B1177" s="52" t="s">
        <v>1580</v>
      </c>
      <c r="C1177" s="80" t="s">
        <v>1741</v>
      </c>
      <c r="D1177" s="80"/>
      <c r="E1177" s="93" t="s">
        <v>1742</v>
      </c>
      <c r="F1177" s="93"/>
      <c r="G1177" s="92">
        <v>141</v>
      </c>
      <c r="H1177" s="24">
        <f t="shared" si="156"/>
        <v>5</v>
      </c>
      <c r="I1177" s="24">
        <f t="shared" si="157"/>
        <v>4.5999999999999996</v>
      </c>
      <c r="J1177" s="24">
        <f t="shared" si="158"/>
        <v>1.2666666666666666</v>
      </c>
      <c r="K1177" s="24">
        <f t="shared" si="159"/>
        <v>3.3333333333333335</v>
      </c>
      <c r="L1177" s="25">
        <f t="shared" si="160"/>
        <v>0.42222222222222222</v>
      </c>
      <c r="M1177" s="26">
        <f t="shared" si="160"/>
        <v>1.1111111111111112</v>
      </c>
      <c r="N1177" s="25"/>
      <c r="O1177" s="25">
        <f t="shared" si="161"/>
        <v>0.42222222222222222</v>
      </c>
      <c r="P1177" s="25">
        <f t="shared" si="161"/>
        <v>1.1111111111111112</v>
      </c>
      <c r="Q1177" s="25"/>
      <c r="R1177" s="25">
        <f t="shared" si="162"/>
        <v>0.42222222222222222</v>
      </c>
      <c r="S1177" s="25">
        <f t="shared" si="162"/>
        <v>1.1111111111111112</v>
      </c>
      <c r="T1177" s="31"/>
    </row>
    <row r="1178" spans="1:20" ht="19.5">
      <c r="A1178" s="79">
        <v>103</v>
      </c>
      <c r="B1178" s="52" t="s">
        <v>1580</v>
      </c>
      <c r="C1178" s="80" t="s">
        <v>1741</v>
      </c>
      <c r="D1178" s="80"/>
      <c r="E1178" s="93" t="s">
        <v>1743</v>
      </c>
      <c r="F1178" s="93"/>
      <c r="G1178" s="92">
        <v>73</v>
      </c>
      <c r="H1178" s="24">
        <f t="shared" si="156"/>
        <v>3</v>
      </c>
      <c r="I1178" s="24">
        <f t="shared" si="157"/>
        <v>2.7600000000000002</v>
      </c>
      <c r="J1178" s="24">
        <f t="shared" si="158"/>
        <v>0.76000000000000012</v>
      </c>
      <c r="K1178" s="24">
        <f t="shared" si="159"/>
        <v>2</v>
      </c>
      <c r="L1178" s="25">
        <f t="shared" si="160"/>
        <v>0.25333333333333335</v>
      </c>
      <c r="M1178" s="26">
        <f t="shared" si="160"/>
        <v>0.66666666666666663</v>
      </c>
      <c r="N1178" s="25"/>
      <c r="O1178" s="25">
        <f t="shared" si="161"/>
        <v>0.25333333333333335</v>
      </c>
      <c r="P1178" s="25">
        <f t="shared" si="161"/>
        <v>0.66666666666666663</v>
      </c>
      <c r="Q1178" s="25"/>
      <c r="R1178" s="25">
        <f t="shared" si="162"/>
        <v>0.25333333333333335</v>
      </c>
      <c r="S1178" s="25">
        <f t="shared" si="162"/>
        <v>0.66666666666666663</v>
      </c>
      <c r="T1178" s="31"/>
    </row>
    <row r="1179" spans="1:20" ht="19.5">
      <c r="A1179" s="79">
        <v>104</v>
      </c>
      <c r="B1179" s="52" t="s">
        <v>1580</v>
      </c>
      <c r="C1179" s="80" t="s">
        <v>1744</v>
      </c>
      <c r="D1179" s="80"/>
      <c r="E1179" s="80" t="s">
        <v>1745</v>
      </c>
      <c r="F1179" s="80"/>
      <c r="G1179" s="92">
        <v>111</v>
      </c>
      <c r="H1179" s="24">
        <f t="shared" si="156"/>
        <v>4</v>
      </c>
      <c r="I1179" s="24">
        <f t="shared" si="157"/>
        <v>3.6799999999999997</v>
      </c>
      <c r="J1179" s="24">
        <f t="shared" si="158"/>
        <v>1.0133333333333334</v>
      </c>
      <c r="K1179" s="24">
        <f t="shared" si="159"/>
        <v>2.6666666666666665</v>
      </c>
      <c r="L1179" s="25">
        <f t="shared" si="160"/>
        <v>0.33777777777777779</v>
      </c>
      <c r="M1179" s="26">
        <f t="shared" si="160"/>
        <v>0.88888888888888884</v>
      </c>
      <c r="N1179" s="25"/>
      <c r="O1179" s="25">
        <f t="shared" si="161"/>
        <v>0.33777777777777779</v>
      </c>
      <c r="P1179" s="25">
        <f t="shared" si="161"/>
        <v>0.88888888888888884</v>
      </c>
      <c r="Q1179" s="25"/>
      <c r="R1179" s="25">
        <f t="shared" si="162"/>
        <v>0.33777777777777779</v>
      </c>
      <c r="S1179" s="25">
        <f t="shared" si="162"/>
        <v>0.88888888888888884</v>
      </c>
      <c r="T1179" s="31"/>
    </row>
    <row r="1180" spans="1:20" ht="19.5">
      <c r="A1180" s="79">
        <v>105</v>
      </c>
      <c r="B1180" s="52" t="s">
        <v>1580</v>
      </c>
      <c r="C1180" s="80" t="s">
        <v>1744</v>
      </c>
      <c r="D1180" s="80"/>
      <c r="E1180" s="80" t="s">
        <v>1746</v>
      </c>
      <c r="F1180" s="80"/>
      <c r="G1180" s="92">
        <v>150</v>
      </c>
      <c r="H1180" s="24">
        <f t="shared" si="156"/>
        <v>5</v>
      </c>
      <c r="I1180" s="24">
        <f t="shared" si="157"/>
        <v>4.5999999999999996</v>
      </c>
      <c r="J1180" s="24">
        <f t="shared" si="158"/>
        <v>1.2666666666666666</v>
      </c>
      <c r="K1180" s="24">
        <f t="shared" si="159"/>
        <v>3.3333333333333335</v>
      </c>
      <c r="L1180" s="25">
        <f t="shared" si="160"/>
        <v>0.42222222222222222</v>
      </c>
      <c r="M1180" s="26">
        <f t="shared" si="160"/>
        <v>1.1111111111111112</v>
      </c>
      <c r="N1180" s="25"/>
      <c r="O1180" s="25">
        <f t="shared" si="161"/>
        <v>0.42222222222222222</v>
      </c>
      <c r="P1180" s="25">
        <f t="shared" si="161"/>
        <v>1.1111111111111112</v>
      </c>
      <c r="Q1180" s="25"/>
      <c r="R1180" s="25">
        <f t="shared" si="162"/>
        <v>0.42222222222222222</v>
      </c>
      <c r="S1180" s="25">
        <f t="shared" si="162"/>
        <v>1.1111111111111112</v>
      </c>
      <c r="T1180" s="31"/>
    </row>
    <row r="1181" spans="1:20" ht="19.5">
      <c r="A1181" s="79">
        <v>106</v>
      </c>
      <c r="B1181" s="52" t="s">
        <v>1580</v>
      </c>
      <c r="C1181" s="80" t="s">
        <v>1747</v>
      </c>
      <c r="D1181" s="80"/>
      <c r="E1181" s="80" t="s">
        <v>1748</v>
      </c>
      <c r="F1181" s="80"/>
      <c r="G1181" s="92">
        <v>108</v>
      </c>
      <c r="H1181" s="24">
        <f t="shared" si="156"/>
        <v>4</v>
      </c>
      <c r="I1181" s="24">
        <f t="shared" si="157"/>
        <v>3.6799999999999997</v>
      </c>
      <c r="J1181" s="24">
        <f t="shared" si="158"/>
        <v>1.0133333333333334</v>
      </c>
      <c r="K1181" s="24">
        <f t="shared" si="159"/>
        <v>2.6666666666666665</v>
      </c>
      <c r="L1181" s="25">
        <f t="shared" si="160"/>
        <v>0.33777777777777779</v>
      </c>
      <c r="M1181" s="26">
        <f t="shared" si="160"/>
        <v>0.88888888888888884</v>
      </c>
      <c r="N1181" s="25"/>
      <c r="O1181" s="25">
        <f t="shared" si="161"/>
        <v>0.33777777777777779</v>
      </c>
      <c r="P1181" s="25">
        <f t="shared" si="161"/>
        <v>0.88888888888888884</v>
      </c>
      <c r="Q1181" s="25"/>
      <c r="R1181" s="25">
        <f t="shared" si="162"/>
        <v>0.33777777777777779</v>
      </c>
      <c r="S1181" s="25">
        <f t="shared" si="162"/>
        <v>0.88888888888888884</v>
      </c>
      <c r="T1181" s="31"/>
    </row>
    <row r="1182" spans="1:20" ht="19.5">
      <c r="A1182" s="79">
        <v>107</v>
      </c>
      <c r="B1182" s="52" t="s">
        <v>1580</v>
      </c>
      <c r="C1182" s="80" t="s">
        <v>1749</v>
      </c>
      <c r="D1182" s="80"/>
      <c r="E1182" s="80" t="s">
        <v>1750</v>
      </c>
      <c r="F1182" s="80"/>
      <c r="G1182" s="92">
        <v>120</v>
      </c>
      <c r="H1182" s="24">
        <f t="shared" si="156"/>
        <v>4</v>
      </c>
      <c r="I1182" s="24">
        <f t="shared" si="157"/>
        <v>3.6799999999999997</v>
      </c>
      <c r="J1182" s="24">
        <f t="shared" si="158"/>
        <v>1.0133333333333334</v>
      </c>
      <c r="K1182" s="24">
        <f t="shared" si="159"/>
        <v>2.6666666666666665</v>
      </c>
      <c r="L1182" s="25">
        <f t="shared" si="160"/>
        <v>0.33777777777777779</v>
      </c>
      <c r="M1182" s="26">
        <f t="shared" si="160"/>
        <v>0.88888888888888884</v>
      </c>
      <c r="N1182" s="25"/>
      <c r="O1182" s="25">
        <f t="shared" si="161"/>
        <v>0.33777777777777779</v>
      </c>
      <c r="P1182" s="25">
        <f t="shared" si="161"/>
        <v>0.88888888888888884</v>
      </c>
      <c r="Q1182" s="25"/>
      <c r="R1182" s="25">
        <f t="shared" si="162"/>
        <v>0.33777777777777779</v>
      </c>
      <c r="S1182" s="25">
        <f t="shared" si="162"/>
        <v>0.88888888888888884</v>
      </c>
      <c r="T1182" s="31"/>
    </row>
    <row r="1183" spans="1:20" ht="19.5">
      <c r="A1183" s="79">
        <v>108</v>
      </c>
      <c r="B1183" s="52" t="s">
        <v>1580</v>
      </c>
      <c r="C1183" s="80" t="s">
        <v>1751</v>
      </c>
      <c r="D1183" s="80"/>
      <c r="E1183" s="80" t="s">
        <v>1752</v>
      </c>
      <c r="F1183" s="80"/>
      <c r="G1183" s="92">
        <v>357</v>
      </c>
      <c r="H1183" s="24">
        <f t="shared" si="156"/>
        <v>13</v>
      </c>
      <c r="I1183" s="24">
        <f t="shared" si="157"/>
        <v>11.959999999999999</v>
      </c>
      <c r="J1183" s="24">
        <f t="shared" si="158"/>
        <v>3.2933333333333334</v>
      </c>
      <c r="K1183" s="24">
        <f t="shared" si="159"/>
        <v>8.6666666666666661</v>
      </c>
      <c r="L1183" s="25">
        <f t="shared" si="160"/>
        <v>1.0977777777777777</v>
      </c>
      <c r="M1183" s="26">
        <f t="shared" si="160"/>
        <v>2.8888888888888888</v>
      </c>
      <c r="N1183" s="25"/>
      <c r="O1183" s="25">
        <f t="shared" si="161"/>
        <v>1.0977777777777777</v>
      </c>
      <c r="P1183" s="25">
        <f t="shared" si="161"/>
        <v>2.8888888888888888</v>
      </c>
      <c r="Q1183" s="25"/>
      <c r="R1183" s="25">
        <f t="shared" si="162"/>
        <v>1.0977777777777777</v>
      </c>
      <c r="S1183" s="25">
        <f t="shared" si="162"/>
        <v>2.8888888888888888</v>
      </c>
      <c r="T1183" s="31"/>
    </row>
    <row r="1184" spans="1:20" ht="19.5">
      <c r="A1184" s="79">
        <v>109</v>
      </c>
      <c r="B1184" s="52" t="s">
        <v>1580</v>
      </c>
      <c r="C1184" s="80" t="s">
        <v>1753</v>
      </c>
      <c r="D1184" s="80"/>
      <c r="E1184" s="80" t="s">
        <v>1754</v>
      </c>
      <c r="F1184" s="80"/>
      <c r="G1184" s="92">
        <v>220</v>
      </c>
      <c r="H1184" s="24">
        <f t="shared" si="156"/>
        <v>8</v>
      </c>
      <c r="I1184" s="24">
        <f t="shared" si="157"/>
        <v>7.3599999999999994</v>
      </c>
      <c r="J1184" s="24">
        <f t="shared" si="158"/>
        <v>2.0266666666666668</v>
      </c>
      <c r="K1184" s="24">
        <f t="shared" si="159"/>
        <v>5.333333333333333</v>
      </c>
      <c r="L1184" s="25">
        <f t="shared" si="160"/>
        <v>0.67555555555555558</v>
      </c>
      <c r="M1184" s="26">
        <f t="shared" si="160"/>
        <v>1.7777777777777777</v>
      </c>
      <c r="N1184" s="25"/>
      <c r="O1184" s="25">
        <f t="shared" si="161"/>
        <v>0.67555555555555558</v>
      </c>
      <c r="P1184" s="25">
        <f t="shared" si="161"/>
        <v>1.7777777777777777</v>
      </c>
      <c r="Q1184" s="25"/>
      <c r="R1184" s="25">
        <f t="shared" si="162"/>
        <v>0.67555555555555558</v>
      </c>
      <c r="S1184" s="25">
        <f t="shared" si="162"/>
        <v>1.7777777777777777</v>
      </c>
      <c r="T1184" s="31"/>
    </row>
    <row r="1185" spans="1:20" ht="19.5">
      <c r="A1185" s="79">
        <v>110</v>
      </c>
      <c r="B1185" s="52" t="s">
        <v>1580</v>
      </c>
      <c r="C1185" s="80" t="s">
        <v>1755</v>
      </c>
      <c r="D1185" s="80"/>
      <c r="E1185" s="80" t="s">
        <v>1756</v>
      </c>
      <c r="F1185" s="80"/>
      <c r="G1185" s="92">
        <v>125</v>
      </c>
      <c r="H1185" s="24">
        <f t="shared" si="156"/>
        <v>5</v>
      </c>
      <c r="I1185" s="24">
        <f t="shared" si="157"/>
        <v>4.5999999999999996</v>
      </c>
      <c r="J1185" s="24">
        <f t="shared" si="158"/>
        <v>1.2666666666666666</v>
      </c>
      <c r="K1185" s="24">
        <f t="shared" si="159"/>
        <v>3.3333333333333335</v>
      </c>
      <c r="L1185" s="25">
        <f t="shared" si="160"/>
        <v>0.42222222222222222</v>
      </c>
      <c r="M1185" s="26">
        <f t="shared" si="160"/>
        <v>1.1111111111111112</v>
      </c>
      <c r="N1185" s="25"/>
      <c r="O1185" s="25">
        <f t="shared" si="161"/>
        <v>0.42222222222222222</v>
      </c>
      <c r="P1185" s="25">
        <f t="shared" si="161"/>
        <v>1.1111111111111112</v>
      </c>
      <c r="Q1185" s="25"/>
      <c r="R1185" s="25">
        <f t="shared" si="162"/>
        <v>0.42222222222222222</v>
      </c>
      <c r="S1185" s="25">
        <f t="shared" si="162"/>
        <v>1.1111111111111112</v>
      </c>
      <c r="T1185" s="31"/>
    </row>
    <row r="1186" spans="1:20" ht="19.5">
      <c r="A1186" s="79">
        <v>111</v>
      </c>
      <c r="B1186" s="52" t="s">
        <v>1580</v>
      </c>
      <c r="C1186" s="80" t="s">
        <v>1755</v>
      </c>
      <c r="D1186" s="80"/>
      <c r="E1186" s="80" t="s">
        <v>1757</v>
      </c>
      <c r="F1186" s="80"/>
      <c r="G1186" s="92">
        <v>129</v>
      </c>
      <c r="H1186" s="24">
        <f t="shared" si="156"/>
        <v>5</v>
      </c>
      <c r="I1186" s="24">
        <f t="shared" si="157"/>
        <v>4.5999999999999996</v>
      </c>
      <c r="J1186" s="24">
        <f t="shared" si="158"/>
        <v>1.2666666666666666</v>
      </c>
      <c r="K1186" s="24">
        <f t="shared" si="159"/>
        <v>3.3333333333333335</v>
      </c>
      <c r="L1186" s="25">
        <f t="shared" si="160"/>
        <v>0.42222222222222222</v>
      </c>
      <c r="M1186" s="26">
        <f t="shared" si="160"/>
        <v>1.1111111111111112</v>
      </c>
      <c r="N1186" s="25"/>
      <c r="O1186" s="25">
        <f t="shared" si="161"/>
        <v>0.42222222222222222</v>
      </c>
      <c r="P1186" s="25">
        <f t="shared" si="161"/>
        <v>1.1111111111111112</v>
      </c>
      <c r="Q1186" s="25"/>
      <c r="R1186" s="25">
        <f t="shared" si="162"/>
        <v>0.42222222222222222</v>
      </c>
      <c r="S1186" s="25">
        <f t="shared" si="162"/>
        <v>1.1111111111111112</v>
      </c>
      <c r="T1186" s="31"/>
    </row>
    <row r="1187" spans="1:20" ht="19.5">
      <c r="A1187" s="79">
        <v>112</v>
      </c>
      <c r="B1187" s="52" t="s">
        <v>1580</v>
      </c>
      <c r="C1187" s="80" t="s">
        <v>270</v>
      </c>
      <c r="D1187" s="80"/>
      <c r="E1187" s="80" t="s">
        <v>1758</v>
      </c>
      <c r="F1187" s="80"/>
      <c r="G1187" s="92">
        <v>116</v>
      </c>
      <c r="H1187" s="24">
        <f t="shared" si="156"/>
        <v>4</v>
      </c>
      <c r="I1187" s="24">
        <f t="shared" si="157"/>
        <v>3.6799999999999997</v>
      </c>
      <c r="J1187" s="24">
        <f t="shared" si="158"/>
        <v>1.0133333333333334</v>
      </c>
      <c r="K1187" s="24">
        <f t="shared" si="159"/>
        <v>2.6666666666666665</v>
      </c>
      <c r="L1187" s="25">
        <f t="shared" si="160"/>
        <v>0.33777777777777779</v>
      </c>
      <c r="M1187" s="26">
        <f t="shared" si="160"/>
        <v>0.88888888888888884</v>
      </c>
      <c r="N1187" s="25"/>
      <c r="O1187" s="25">
        <f t="shared" si="161"/>
        <v>0.33777777777777779</v>
      </c>
      <c r="P1187" s="25">
        <f t="shared" si="161"/>
        <v>0.88888888888888884</v>
      </c>
      <c r="Q1187" s="25"/>
      <c r="R1187" s="25">
        <f t="shared" si="162"/>
        <v>0.33777777777777779</v>
      </c>
      <c r="S1187" s="25">
        <f t="shared" si="162"/>
        <v>0.88888888888888884</v>
      </c>
      <c r="T1187" s="31"/>
    </row>
    <row r="1188" spans="1:20" ht="19.5">
      <c r="A1188" s="79">
        <v>113</v>
      </c>
      <c r="B1188" s="52" t="s">
        <v>1580</v>
      </c>
      <c r="C1188" s="80" t="s">
        <v>1759</v>
      </c>
      <c r="D1188" s="80"/>
      <c r="E1188" s="80" t="s">
        <v>1760</v>
      </c>
      <c r="F1188" s="80"/>
      <c r="G1188" s="92">
        <v>146</v>
      </c>
      <c r="H1188" s="24">
        <f t="shared" si="156"/>
        <v>5</v>
      </c>
      <c r="I1188" s="24">
        <f t="shared" si="157"/>
        <v>4.5999999999999996</v>
      </c>
      <c r="J1188" s="24">
        <f t="shared" si="158"/>
        <v>1.2666666666666666</v>
      </c>
      <c r="K1188" s="24">
        <f t="shared" si="159"/>
        <v>3.3333333333333335</v>
      </c>
      <c r="L1188" s="25">
        <f t="shared" si="160"/>
        <v>0.42222222222222222</v>
      </c>
      <c r="M1188" s="26">
        <f t="shared" si="160"/>
        <v>1.1111111111111112</v>
      </c>
      <c r="N1188" s="25"/>
      <c r="O1188" s="25">
        <f t="shared" si="161"/>
        <v>0.42222222222222222</v>
      </c>
      <c r="P1188" s="25">
        <f t="shared" si="161"/>
        <v>1.1111111111111112</v>
      </c>
      <c r="Q1188" s="25"/>
      <c r="R1188" s="25">
        <f t="shared" si="162"/>
        <v>0.42222222222222222</v>
      </c>
      <c r="S1188" s="25">
        <f t="shared" si="162"/>
        <v>1.1111111111111112</v>
      </c>
      <c r="T1188" s="31"/>
    </row>
    <row r="1189" spans="1:20" ht="19.5">
      <c r="A1189" s="79">
        <v>114</v>
      </c>
      <c r="B1189" s="52" t="s">
        <v>1580</v>
      </c>
      <c r="C1189" s="80" t="s">
        <v>1761</v>
      </c>
      <c r="D1189" s="80"/>
      <c r="E1189" s="80" t="s">
        <v>1762</v>
      </c>
      <c r="F1189" s="80"/>
      <c r="G1189" s="92">
        <v>51</v>
      </c>
      <c r="H1189" s="24">
        <f t="shared" si="156"/>
        <v>2</v>
      </c>
      <c r="I1189" s="24">
        <f t="shared" si="157"/>
        <v>1.8399999999999999</v>
      </c>
      <c r="J1189" s="24">
        <f t="shared" si="158"/>
        <v>0.50666666666666671</v>
      </c>
      <c r="K1189" s="24">
        <f t="shared" si="159"/>
        <v>1.3333333333333333</v>
      </c>
      <c r="L1189" s="25">
        <f t="shared" si="160"/>
        <v>0.16888888888888889</v>
      </c>
      <c r="M1189" s="26">
        <f t="shared" si="160"/>
        <v>0.44444444444444442</v>
      </c>
      <c r="N1189" s="25"/>
      <c r="O1189" s="25">
        <f t="shared" si="161"/>
        <v>0.16888888888888889</v>
      </c>
      <c r="P1189" s="25">
        <f t="shared" si="161"/>
        <v>0.44444444444444442</v>
      </c>
      <c r="Q1189" s="25"/>
      <c r="R1189" s="25">
        <f t="shared" si="162"/>
        <v>0.16888888888888889</v>
      </c>
      <c r="S1189" s="25">
        <f t="shared" si="162"/>
        <v>0.44444444444444442</v>
      </c>
      <c r="T1189" s="31"/>
    </row>
    <row r="1190" spans="1:20" ht="37.5">
      <c r="A1190" s="79">
        <v>115</v>
      </c>
      <c r="B1190" s="52" t="s">
        <v>1580</v>
      </c>
      <c r="C1190" s="80" t="s">
        <v>1763</v>
      </c>
      <c r="D1190" s="80"/>
      <c r="E1190" s="80" t="s">
        <v>1764</v>
      </c>
      <c r="F1190" s="80"/>
      <c r="G1190" s="92">
        <v>102</v>
      </c>
      <c r="H1190" s="24">
        <f t="shared" si="156"/>
        <v>4</v>
      </c>
      <c r="I1190" s="24">
        <f t="shared" si="157"/>
        <v>3.6799999999999997</v>
      </c>
      <c r="J1190" s="24">
        <f t="shared" si="158"/>
        <v>1.0133333333333334</v>
      </c>
      <c r="K1190" s="24">
        <f t="shared" si="159"/>
        <v>2.6666666666666665</v>
      </c>
      <c r="L1190" s="25">
        <f t="shared" si="160"/>
        <v>0.33777777777777779</v>
      </c>
      <c r="M1190" s="26">
        <f t="shared" si="160"/>
        <v>0.88888888888888884</v>
      </c>
      <c r="N1190" s="25"/>
      <c r="O1190" s="25">
        <f t="shared" si="161"/>
        <v>0.33777777777777779</v>
      </c>
      <c r="P1190" s="25">
        <f t="shared" si="161"/>
        <v>0.88888888888888884</v>
      </c>
      <c r="Q1190" s="25"/>
      <c r="R1190" s="25">
        <f t="shared" si="162"/>
        <v>0.33777777777777779</v>
      </c>
      <c r="S1190" s="25">
        <f t="shared" si="162"/>
        <v>0.88888888888888884</v>
      </c>
      <c r="T1190" s="31"/>
    </row>
    <row r="1191" spans="1:20" ht="19.5">
      <c r="A1191" s="79">
        <v>116</v>
      </c>
      <c r="B1191" s="52" t="s">
        <v>1580</v>
      </c>
      <c r="C1191" s="80" t="s">
        <v>1765</v>
      </c>
      <c r="D1191" s="80"/>
      <c r="E1191" s="80" t="s">
        <v>1766</v>
      </c>
      <c r="F1191" s="80"/>
      <c r="G1191" s="92">
        <v>93</v>
      </c>
      <c r="H1191" s="24">
        <f t="shared" si="156"/>
        <v>3</v>
      </c>
      <c r="I1191" s="24">
        <f t="shared" si="157"/>
        <v>2.7600000000000002</v>
      </c>
      <c r="J1191" s="24">
        <f t="shared" si="158"/>
        <v>0.76000000000000012</v>
      </c>
      <c r="K1191" s="24">
        <f t="shared" si="159"/>
        <v>2</v>
      </c>
      <c r="L1191" s="25">
        <f t="shared" si="160"/>
        <v>0.25333333333333335</v>
      </c>
      <c r="M1191" s="26">
        <f t="shared" si="160"/>
        <v>0.66666666666666663</v>
      </c>
      <c r="N1191" s="25"/>
      <c r="O1191" s="25">
        <f t="shared" si="161"/>
        <v>0.25333333333333335</v>
      </c>
      <c r="P1191" s="25">
        <f t="shared" si="161"/>
        <v>0.66666666666666663</v>
      </c>
      <c r="Q1191" s="25"/>
      <c r="R1191" s="25">
        <f t="shared" si="162"/>
        <v>0.25333333333333335</v>
      </c>
      <c r="S1191" s="25">
        <f t="shared" si="162"/>
        <v>0.66666666666666663</v>
      </c>
      <c r="T1191" s="31"/>
    </row>
    <row r="1192" spans="1:20" ht="37.5">
      <c r="A1192" s="79">
        <v>117</v>
      </c>
      <c r="B1192" s="52" t="s">
        <v>1580</v>
      </c>
      <c r="C1192" s="80" t="s">
        <v>1643</v>
      </c>
      <c r="D1192" s="80"/>
      <c r="E1192" s="80" t="s">
        <v>1767</v>
      </c>
      <c r="F1192" s="80"/>
      <c r="G1192" s="92">
        <v>50</v>
      </c>
      <c r="H1192" s="24">
        <f t="shared" si="156"/>
        <v>2</v>
      </c>
      <c r="I1192" s="24">
        <f t="shared" si="157"/>
        <v>1.8399999999999999</v>
      </c>
      <c r="J1192" s="24">
        <f t="shared" si="158"/>
        <v>0.50666666666666671</v>
      </c>
      <c r="K1192" s="24">
        <f t="shared" si="159"/>
        <v>1.3333333333333333</v>
      </c>
      <c r="L1192" s="25">
        <f t="shared" si="160"/>
        <v>0.16888888888888889</v>
      </c>
      <c r="M1192" s="26">
        <f t="shared" si="160"/>
        <v>0.44444444444444442</v>
      </c>
      <c r="N1192" s="25"/>
      <c r="O1192" s="25">
        <f t="shared" si="161"/>
        <v>0.16888888888888889</v>
      </c>
      <c r="P1192" s="25">
        <f t="shared" si="161"/>
        <v>0.44444444444444442</v>
      </c>
      <c r="Q1192" s="25"/>
      <c r="R1192" s="25">
        <f t="shared" si="162"/>
        <v>0.16888888888888889</v>
      </c>
      <c r="S1192" s="25">
        <f t="shared" si="162"/>
        <v>0.44444444444444442</v>
      </c>
      <c r="T1192" s="31"/>
    </row>
    <row r="1193" spans="1:20" ht="19.5">
      <c r="A1193" s="79">
        <v>118</v>
      </c>
      <c r="B1193" s="52" t="s">
        <v>1580</v>
      </c>
      <c r="C1193" s="80" t="s">
        <v>1768</v>
      </c>
      <c r="D1193" s="80"/>
      <c r="E1193" s="80" t="s">
        <v>1496</v>
      </c>
      <c r="F1193" s="80"/>
      <c r="G1193" s="92">
        <v>125</v>
      </c>
      <c r="H1193" s="24">
        <f t="shared" si="156"/>
        <v>5</v>
      </c>
      <c r="I1193" s="24">
        <f t="shared" si="157"/>
        <v>4.5999999999999996</v>
      </c>
      <c r="J1193" s="24">
        <f t="shared" si="158"/>
        <v>1.2666666666666666</v>
      </c>
      <c r="K1193" s="24">
        <f t="shared" si="159"/>
        <v>3.3333333333333335</v>
      </c>
      <c r="L1193" s="25">
        <f t="shared" si="160"/>
        <v>0.42222222222222222</v>
      </c>
      <c r="M1193" s="26">
        <f t="shared" si="160"/>
        <v>1.1111111111111112</v>
      </c>
      <c r="N1193" s="25"/>
      <c r="O1193" s="25">
        <f t="shared" si="161"/>
        <v>0.42222222222222222</v>
      </c>
      <c r="P1193" s="25">
        <f t="shared" si="161"/>
        <v>1.1111111111111112</v>
      </c>
      <c r="Q1193" s="25"/>
      <c r="R1193" s="25">
        <f t="shared" si="162"/>
        <v>0.42222222222222222</v>
      </c>
      <c r="S1193" s="25">
        <f t="shared" si="162"/>
        <v>1.1111111111111112</v>
      </c>
      <c r="T1193" s="31"/>
    </row>
    <row r="1194" spans="1:20" ht="18.75">
      <c r="A1194" s="51"/>
      <c r="B1194" s="49"/>
      <c r="C1194" s="49"/>
      <c r="D1194" s="49"/>
      <c r="E1194" s="53" t="s">
        <v>222</v>
      </c>
      <c r="F1194" s="53"/>
      <c r="G1194" s="66">
        <f t="shared" ref="G1194:M1194" si="163">SUM(G1076:G1193)</f>
        <v>16974</v>
      </c>
      <c r="H1194" s="31">
        <f t="shared" si="163"/>
        <v>622</v>
      </c>
      <c r="I1194" s="31">
        <f t="shared" si="163"/>
        <v>572.24000000000024</v>
      </c>
      <c r="J1194" s="31">
        <f t="shared" si="163"/>
        <v>157.57333333333332</v>
      </c>
      <c r="K1194" s="31">
        <f t="shared" si="163"/>
        <v>414.6666666666668</v>
      </c>
      <c r="L1194" s="31">
        <f t="shared" si="163"/>
        <v>52.52444444444447</v>
      </c>
      <c r="M1194" s="31">
        <f t="shared" si="163"/>
        <v>138.22222222222231</v>
      </c>
      <c r="N1194" s="31"/>
      <c r="O1194" s="31">
        <f>SUM(O1076:O1193)</f>
        <v>52.52444444444447</v>
      </c>
      <c r="P1194" s="31">
        <f>SUM(P1076:P1193)</f>
        <v>138.22222222222231</v>
      </c>
      <c r="Q1194" s="31"/>
      <c r="R1194" s="31">
        <f>SUM(R1076:R1193)</f>
        <v>52.52444444444447</v>
      </c>
      <c r="S1194" s="31">
        <f>SUM(S1076:S1193)</f>
        <v>138.22222222222231</v>
      </c>
      <c r="T1194" s="34"/>
    </row>
    <row r="1195" spans="1:20">
      <c r="A1195" s="72"/>
      <c r="B1195" s="73"/>
      <c r="C1195" s="73"/>
      <c r="D1195" s="73"/>
      <c r="E1195" s="73"/>
      <c r="F1195" s="73"/>
      <c r="G1195" s="72"/>
      <c r="H1195" s="34"/>
      <c r="I1195" s="34"/>
      <c r="J1195" s="34"/>
      <c r="K1195" s="34"/>
      <c r="L1195" s="34"/>
      <c r="M1195" s="34"/>
      <c r="N1195" s="34"/>
      <c r="O1195" s="34"/>
      <c r="P1195" s="34"/>
      <c r="Q1195" s="34"/>
      <c r="R1195" s="34"/>
      <c r="S1195" s="34"/>
      <c r="T1195" s="34"/>
    </row>
    <row r="1196" spans="1:20">
      <c r="A1196" s="72"/>
      <c r="B1196" s="73"/>
      <c r="C1196" s="73"/>
      <c r="D1196" s="73"/>
      <c r="E1196" s="73"/>
      <c r="F1196" s="73"/>
      <c r="G1196" s="72"/>
      <c r="H1196" s="34"/>
      <c r="I1196" s="34"/>
      <c r="J1196" s="34"/>
      <c r="K1196" s="34"/>
      <c r="L1196" s="34"/>
      <c r="M1196" s="34"/>
      <c r="N1196" s="34"/>
      <c r="O1196" s="34"/>
      <c r="P1196" s="34"/>
      <c r="Q1196" s="34"/>
      <c r="R1196" s="34"/>
      <c r="S1196" s="34"/>
      <c r="T1196" s="34"/>
    </row>
    <row r="1197" spans="1:20">
      <c r="A1197" s="72"/>
      <c r="B1197" s="73"/>
      <c r="C1197" s="73"/>
      <c r="D1197" s="73"/>
      <c r="E1197" s="62"/>
      <c r="F1197" s="62"/>
      <c r="G1197" s="61"/>
      <c r="H1197" s="34"/>
      <c r="I1197" s="34"/>
      <c r="J1197" s="34"/>
      <c r="K1197" s="34"/>
      <c r="L1197" s="34"/>
      <c r="M1197" s="34"/>
      <c r="N1197" s="34"/>
      <c r="O1197" s="34"/>
      <c r="P1197" s="34"/>
      <c r="Q1197" s="34"/>
      <c r="R1197" s="34"/>
      <c r="S1197" s="34"/>
      <c r="T1197" s="34"/>
    </row>
    <row r="1198" spans="1:20">
      <c r="A1198" s="72"/>
      <c r="B1198" s="73"/>
      <c r="C1198" s="73"/>
      <c r="D1198" s="73"/>
      <c r="E1198" s="62"/>
      <c r="F1198" s="62"/>
      <c r="G1198" s="61"/>
      <c r="H1198" s="34"/>
      <c r="I1198" s="34"/>
      <c r="J1198" s="34"/>
      <c r="K1198" s="34"/>
      <c r="L1198" s="34"/>
      <c r="M1198" s="34"/>
      <c r="N1198" s="34"/>
      <c r="O1198" s="34"/>
      <c r="P1198" s="34"/>
      <c r="Q1198" s="34"/>
      <c r="R1198" s="34"/>
      <c r="S1198" s="34"/>
      <c r="T1198" s="34"/>
    </row>
    <row r="1199" spans="1:20">
      <c r="A1199" s="72"/>
      <c r="B1199" s="73"/>
      <c r="C1199" s="73"/>
      <c r="D1199" s="73"/>
      <c r="E1199" s="62"/>
      <c r="F1199" s="62"/>
      <c r="G1199" s="61"/>
      <c r="H1199" s="34"/>
      <c r="I1199" s="34"/>
      <c r="J1199" s="34"/>
      <c r="K1199" s="34"/>
      <c r="L1199" s="34"/>
      <c r="M1199" s="34"/>
      <c r="N1199" s="34"/>
      <c r="O1199" s="34"/>
      <c r="P1199" s="34"/>
      <c r="Q1199" s="34"/>
      <c r="R1199" s="34"/>
      <c r="S1199" s="34"/>
      <c r="T1199" s="34"/>
    </row>
    <row r="1200" spans="1:20">
      <c r="A1200" s="72"/>
      <c r="B1200" s="73"/>
      <c r="C1200" s="73"/>
      <c r="D1200" s="73"/>
      <c r="E1200" s="62"/>
      <c r="F1200" s="62"/>
      <c r="G1200" s="61"/>
      <c r="H1200" s="34"/>
      <c r="I1200" s="34"/>
      <c r="J1200" s="34"/>
      <c r="K1200" s="34"/>
      <c r="L1200" s="34"/>
      <c r="M1200" s="34"/>
      <c r="N1200" s="34"/>
      <c r="O1200" s="34"/>
      <c r="P1200" s="34"/>
      <c r="Q1200" s="34"/>
      <c r="R1200" s="34"/>
      <c r="S1200" s="34"/>
      <c r="T1200" s="34"/>
    </row>
    <row r="1201" spans="1:20">
      <c r="A1201" s="72"/>
      <c r="B1201" s="73"/>
      <c r="C1201" s="73"/>
      <c r="D1201" s="73"/>
      <c r="E1201" s="62"/>
      <c r="F1201" s="62"/>
      <c r="G1201" s="61"/>
      <c r="H1201" s="34"/>
      <c r="I1201" s="34"/>
      <c r="J1201" s="34"/>
      <c r="K1201" s="34"/>
      <c r="L1201" s="34"/>
      <c r="M1201" s="34"/>
      <c r="N1201" s="34"/>
      <c r="O1201" s="34"/>
      <c r="P1201" s="34"/>
      <c r="Q1201" s="34"/>
      <c r="R1201" s="34"/>
      <c r="S1201" s="34"/>
      <c r="T1201" s="34"/>
    </row>
    <row r="1202" spans="1:20">
      <c r="A1202" s="72"/>
      <c r="B1202" s="73"/>
      <c r="C1202" s="73"/>
      <c r="D1202" s="73"/>
      <c r="E1202" s="62"/>
      <c r="F1202" s="62"/>
      <c r="G1202" s="61"/>
      <c r="H1202" s="34"/>
      <c r="I1202" s="34"/>
      <c r="J1202" s="34"/>
      <c r="K1202" s="34"/>
      <c r="L1202" s="34"/>
      <c r="M1202" s="34"/>
      <c r="N1202" s="34"/>
      <c r="O1202" s="34"/>
      <c r="P1202" s="34"/>
      <c r="Q1202" s="34"/>
      <c r="R1202" s="34"/>
      <c r="S1202" s="34"/>
      <c r="T1202" s="34"/>
    </row>
    <row r="1203" spans="1:20">
      <c r="A1203" s="72"/>
      <c r="B1203" s="73"/>
      <c r="C1203" s="73"/>
      <c r="D1203" s="73"/>
      <c r="E1203" s="62"/>
      <c r="F1203" s="62"/>
      <c r="G1203" s="61"/>
      <c r="H1203" s="34"/>
      <c r="I1203" s="34"/>
      <c r="J1203" s="34"/>
      <c r="K1203" s="34"/>
      <c r="L1203" s="34"/>
      <c r="M1203" s="34"/>
      <c r="N1203" s="34"/>
      <c r="O1203" s="34"/>
      <c r="P1203" s="34"/>
      <c r="Q1203" s="34"/>
      <c r="R1203" s="34"/>
      <c r="S1203" s="34"/>
      <c r="T1203" s="34"/>
    </row>
    <row r="1204" spans="1:20">
      <c r="A1204" s="72"/>
      <c r="B1204" s="73"/>
      <c r="C1204" s="73"/>
      <c r="D1204" s="73"/>
      <c r="E1204" s="62"/>
      <c r="F1204" s="62"/>
      <c r="G1204" s="61"/>
      <c r="H1204" s="34"/>
      <c r="I1204" s="34"/>
      <c r="J1204" s="34"/>
      <c r="K1204" s="34"/>
      <c r="L1204" s="34"/>
      <c r="M1204" s="34"/>
      <c r="N1204" s="34"/>
      <c r="O1204" s="34"/>
      <c r="P1204" s="34"/>
      <c r="Q1204" s="34"/>
      <c r="R1204" s="34"/>
      <c r="S1204" s="34"/>
      <c r="T1204" s="34"/>
    </row>
    <row r="1205" spans="1:20">
      <c r="A1205" s="72"/>
      <c r="B1205" s="73"/>
      <c r="C1205" s="73"/>
      <c r="D1205" s="73"/>
      <c r="E1205" s="62"/>
      <c r="F1205" s="62"/>
      <c r="G1205" s="61"/>
      <c r="H1205" s="34"/>
      <c r="I1205" s="34"/>
      <c r="J1205" s="34"/>
      <c r="K1205" s="34"/>
      <c r="L1205" s="34"/>
      <c r="M1205" s="34"/>
      <c r="N1205" s="34"/>
      <c r="O1205" s="34"/>
      <c r="P1205" s="34"/>
      <c r="Q1205" s="34"/>
      <c r="R1205" s="34"/>
      <c r="S1205" s="34"/>
      <c r="T1205" s="34"/>
    </row>
    <row r="1206" spans="1:20">
      <c r="A1206" s="72"/>
      <c r="B1206" s="73"/>
      <c r="C1206" s="73"/>
      <c r="D1206" s="73"/>
      <c r="E1206" s="62"/>
      <c r="F1206" s="62"/>
      <c r="G1206" s="61"/>
      <c r="H1206" s="34"/>
      <c r="I1206" s="34"/>
      <c r="J1206" s="34"/>
      <c r="K1206" s="34"/>
      <c r="L1206" s="34"/>
      <c r="M1206" s="34"/>
      <c r="N1206" s="34"/>
      <c r="O1206" s="34"/>
      <c r="P1206" s="34"/>
      <c r="Q1206" s="34"/>
      <c r="R1206" s="34"/>
      <c r="S1206" s="34"/>
      <c r="T1206" s="34"/>
    </row>
    <row r="1207" spans="1:20">
      <c r="A1207" s="72"/>
      <c r="B1207" s="73"/>
      <c r="C1207" s="73"/>
      <c r="D1207" s="73"/>
      <c r="E1207" s="62"/>
      <c r="F1207" s="62"/>
      <c r="G1207" s="61"/>
      <c r="H1207" s="34"/>
      <c r="I1207" s="34"/>
      <c r="J1207" s="34"/>
      <c r="K1207" s="34"/>
      <c r="L1207" s="34"/>
      <c r="M1207" s="34"/>
      <c r="N1207" s="34"/>
      <c r="O1207" s="34"/>
      <c r="P1207" s="34"/>
      <c r="Q1207" s="34"/>
      <c r="R1207" s="34"/>
      <c r="S1207" s="34"/>
      <c r="T1207" s="34"/>
    </row>
    <row r="1208" spans="1:20">
      <c r="A1208" s="72"/>
      <c r="B1208" s="73"/>
      <c r="C1208" s="73"/>
      <c r="D1208" s="73"/>
      <c r="E1208" s="62"/>
      <c r="F1208" s="62"/>
      <c r="G1208" s="61"/>
      <c r="H1208" s="34"/>
      <c r="I1208" s="34"/>
      <c r="J1208" s="34"/>
      <c r="K1208" s="34"/>
      <c r="L1208" s="34"/>
      <c r="M1208" s="34"/>
      <c r="N1208" s="34"/>
      <c r="O1208" s="34"/>
      <c r="P1208" s="34"/>
      <c r="Q1208" s="34"/>
      <c r="R1208" s="34"/>
      <c r="S1208" s="34"/>
      <c r="T1208" s="34"/>
    </row>
    <row r="1209" spans="1:20">
      <c r="A1209" s="72"/>
      <c r="B1209" s="73"/>
      <c r="C1209" s="73"/>
      <c r="D1209" s="73"/>
      <c r="E1209" s="62"/>
      <c r="F1209" s="62"/>
      <c r="G1209" s="61"/>
      <c r="H1209" s="34"/>
      <c r="I1209" s="34"/>
      <c r="J1209" s="34"/>
      <c r="K1209" s="34"/>
      <c r="L1209" s="34"/>
      <c r="M1209" s="34"/>
      <c r="N1209" s="34"/>
      <c r="O1209" s="34"/>
      <c r="P1209" s="34"/>
      <c r="Q1209" s="34"/>
      <c r="R1209" s="34"/>
      <c r="S1209" s="34"/>
      <c r="T1209" s="34"/>
    </row>
    <row r="1210" spans="1:20">
      <c r="A1210" s="72"/>
      <c r="B1210" s="73"/>
      <c r="C1210" s="73"/>
      <c r="D1210" s="73"/>
      <c r="E1210" s="62"/>
      <c r="F1210" s="62"/>
      <c r="G1210" s="61"/>
      <c r="H1210" s="34"/>
      <c r="I1210" s="34"/>
      <c r="J1210" s="34"/>
      <c r="K1210" s="34"/>
      <c r="L1210" s="34"/>
      <c r="M1210" s="34"/>
      <c r="N1210" s="34"/>
      <c r="O1210" s="34"/>
      <c r="P1210" s="34"/>
      <c r="Q1210" s="34"/>
      <c r="R1210" s="34"/>
      <c r="S1210" s="34"/>
      <c r="T1210" s="34"/>
    </row>
    <row r="1211" spans="1:20">
      <c r="A1211" s="72"/>
      <c r="B1211" s="73"/>
      <c r="C1211" s="73"/>
      <c r="D1211" s="73"/>
      <c r="E1211" s="62"/>
      <c r="F1211" s="62"/>
      <c r="G1211" s="61"/>
      <c r="H1211" s="34"/>
      <c r="I1211" s="34"/>
      <c r="J1211" s="34"/>
      <c r="K1211" s="34"/>
      <c r="L1211" s="34"/>
      <c r="M1211" s="34"/>
      <c r="N1211" s="34"/>
      <c r="O1211" s="34"/>
      <c r="P1211" s="34"/>
      <c r="Q1211" s="34"/>
      <c r="R1211" s="34"/>
      <c r="S1211" s="34"/>
      <c r="T1211" s="34"/>
    </row>
    <row r="1212" spans="1:20">
      <c r="A1212" s="72"/>
      <c r="B1212" s="73"/>
      <c r="C1212" s="73"/>
      <c r="D1212" s="73"/>
      <c r="E1212" s="62"/>
      <c r="F1212" s="62"/>
      <c r="G1212" s="61"/>
      <c r="H1212" s="34"/>
      <c r="I1212" s="34"/>
      <c r="J1212" s="34"/>
      <c r="K1212" s="34"/>
      <c r="L1212" s="34"/>
      <c r="M1212" s="34"/>
      <c r="N1212" s="34"/>
      <c r="O1212" s="34"/>
      <c r="P1212" s="34"/>
      <c r="Q1212" s="34"/>
      <c r="R1212" s="34"/>
      <c r="S1212" s="34"/>
      <c r="T1212" s="34"/>
    </row>
    <row r="1213" spans="1:20">
      <c r="A1213" s="72"/>
      <c r="B1213" s="73"/>
      <c r="C1213" s="73"/>
      <c r="D1213" s="73"/>
      <c r="E1213" s="62"/>
      <c r="F1213" s="62"/>
      <c r="G1213" s="61"/>
      <c r="H1213" s="34"/>
      <c r="I1213" s="34"/>
      <c r="J1213" s="34"/>
      <c r="K1213" s="34"/>
      <c r="L1213" s="34"/>
      <c r="M1213" s="34"/>
      <c r="N1213" s="34"/>
      <c r="O1213" s="34"/>
      <c r="P1213" s="34"/>
      <c r="Q1213" s="34"/>
      <c r="R1213" s="34"/>
      <c r="S1213" s="34"/>
      <c r="T1213" s="34"/>
    </row>
    <row r="1214" spans="1:20">
      <c r="A1214" s="72"/>
      <c r="B1214" s="73"/>
      <c r="C1214" s="73"/>
      <c r="D1214" s="73"/>
      <c r="E1214" s="62"/>
      <c r="F1214" s="62"/>
      <c r="G1214" s="61"/>
      <c r="H1214" s="34"/>
      <c r="I1214" s="34"/>
      <c r="J1214" s="34"/>
      <c r="K1214" s="34"/>
      <c r="L1214" s="34"/>
      <c r="M1214" s="34"/>
      <c r="N1214" s="34"/>
      <c r="O1214" s="34"/>
      <c r="P1214" s="34"/>
      <c r="Q1214" s="34"/>
      <c r="R1214" s="34"/>
      <c r="S1214" s="34"/>
      <c r="T1214" s="34"/>
    </row>
    <row r="1215" spans="1:20">
      <c r="A1215" s="72"/>
      <c r="B1215" s="73"/>
      <c r="C1215" s="73"/>
      <c r="D1215" s="73"/>
      <c r="E1215" s="62"/>
      <c r="F1215" s="62"/>
      <c r="G1215" s="61"/>
      <c r="H1215" s="34"/>
      <c r="I1215" s="34"/>
      <c r="J1215" s="34"/>
      <c r="K1215" s="34"/>
      <c r="L1215" s="34"/>
      <c r="M1215" s="34"/>
      <c r="N1215" s="34"/>
      <c r="O1215" s="34"/>
      <c r="P1215" s="34"/>
      <c r="Q1215" s="34"/>
      <c r="R1215" s="34"/>
      <c r="S1215" s="34"/>
      <c r="T1215" s="34"/>
    </row>
    <row r="1216" spans="1:20">
      <c r="A1216" s="72"/>
      <c r="B1216" s="73"/>
      <c r="C1216" s="73"/>
      <c r="D1216" s="73"/>
      <c r="E1216" s="62"/>
      <c r="F1216" s="62"/>
      <c r="G1216" s="61"/>
      <c r="H1216" s="34"/>
      <c r="I1216" s="34"/>
      <c r="J1216" s="34"/>
      <c r="K1216" s="34"/>
      <c r="L1216" s="34"/>
      <c r="M1216" s="34"/>
      <c r="N1216" s="34"/>
      <c r="O1216" s="34"/>
      <c r="P1216" s="34"/>
      <c r="Q1216" s="34"/>
      <c r="R1216" s="34"/>
      <c r="S1216" s="34"/>
      <c r="T1216" s="34"/>
    </row>
    <row r="1217" spans="1:20">
      <c r="A1217" s="72"/>
      <c r="B1217" s="73"/>
      <c r="C1217" s="73"/>
      <c r="D1217" s="73"/>
      <c r="E1217" s="62"/>
      <c r="F1217" s="62"/>
      <c r="G1217" s="61"/>
      <c r="H1217" s="34"/>
      <c r="I1217" s="34"/>
      <c r="J1217" s="34"/>
      <c r="K1217" s="34"/>
      <c r="L1217" s="34"/>
      <c r="M1217" s="34"/>
      <c r="N1217" s="34"/>
      <c r="O1217" s="34"/>
      <c r="P1217" s="34"/>
      <c r="Q1217" s="34"/>
      <c r="R1217" s="34"/>
      <c r="S1217" s="34"/>
      <c r="T1217" s="34"/>
    </row>
    <row r="1218" spans="1:20">
      <c r="A1218" s="72"/>
      <c r="B1218" s="73"/>
      <c r="C1218" s="73"/>
      <c r="D1218" s="73"/>
      <c r="E1218" s="62"/>
      <c r="F1218" s="62"/>
      <c r="G1218" s="61"/>
      <c r="H1218" s="34"/>
      <c r="I1218" s="34"/>
      <c r="J1218" s="34"/>
      <c r="K1218" s="34"/>
      <c r="L1218" s="34"/>
      <c r="M1218" s="34"/>
      <c r="N1218" s="34"/>
      <c r="O1218" s="34"/>
      <c r="P1218" s="34"/>
      <c r="Q1218" s="34"/>
      <c r="R1218" s="34"/>
      <c r="S1218" s="34"/>
      <c r="T1218" s="34"/>
    </row>
    <row r="1219" spans="1:20">
      <c r="A1219" s="72"/>
      <c r="B1219" s="73"/>
      <c r="C1219" s="73"/>
      <c r="D1219" s="73"/>
      <c r="E1219" s="62"/>
      <c r="F1219" s="62"/>
      <c r="G1219" s="61"/>
      <c r="H1219" s="34"/>
      <c r="I1219" s="34"/>
      <c r="J1219" s="34"/>
      <c r="K1219" s="34"/>
      <c r="L1219" s="34"/>
      <c r="M1219" s="34"/>
      <c r="N1219" s="34"/>
      <c r="O1219" s="34"/>
      <c r="P1219" s="34"/>
      <c r="Q1219" s="34"/>
      <c r="R1219" s="34"/>
      <c r="S1219" s="34"/>
      <c r="T1219" s="34"/>
    </row>
    <row r="1220" spans="1:20">
      <c r="A1220" s="72"/>
      <c r="B1220" s="73"/>
      <c r="C1220" s="73"/>
      <c r="D1220" s="73"/>
      <c r="E1220" s="62"/>
      <c r="F1220" s="62"/>
      <c r="G1220" s="61"/>
      <c r="H1220" s="34"/>
      <c r="I1220" s="34"/>
      <c r="J1220" s="34"/>
      <c r="K1220" s="34"/>
      <c r="L1220" s="34"/>
      <c r="M1220" s="34"/>
      <c r="N1220" s="34"/>
      <c r="O1220" s="34"/>
      <c r="P1220" s="34"/>
      <c r="Q1220" s="34"/>
      <c r="R1220" s="34"/>
      <c r="S1220" s="34"/>
      <c r="T1220" s="34"/>
    </row>
    <row r="1221" spans="1:20" ht="19.5">
      <c r="A1221" s="79">
        <v>1</v>
      </c>
      <c r="B1221" s="52" t="s">
        <v>1769</v>
      </c>
      <c r="C1221" s="80" t="s">
        <v>1770</v>
      </c>
      <c r="D1221" s="80"/>
      <c r="E1221" s="80" t="s">
        <v>1771</v>
      </c>
      <c r="F1221" s="80"/>
      <c r="G1221" s="81">
        <v>296</v>
      </c>
      <c r="H1221" s="24">
        <f t="shared" ref="H1221:H1284" si="164">ROUND(G1221*60/100*60*0.001,0)</f>
        <v>11</v>
      </c>
      <c r="I1221" s="24">
        <f t="shared" ref="I1221:I1284" si="165">J1221+K1221</f>
        <v>10.119999999999999</v>
      </c>
      <c r="J1221" s="24">
        <f t="shared" ref="J1221:J1284" si="166">H1221*0.76/3</f>
        <v>2.7866666666666666</v>
      </c>
      <c r="K1221" s="24">
        <f t="shared" ref="K1221:K1284" si="167">H1221*2/3</f>
        <v>7.333333333333333</v>
      </c>
      <c r="L1221" s="25">
        <f t="shared" ref="L1221:M1284" si="168">J1221/3</f>
        <v>0.92888888888888888</v>
      </c>
      <c r="M1221" s="26">
        <f t="shared" si="168"/>
        <v>2.4444444444444442</v>
      </c>
      <c r="N1221" s="25"/>
      <c r="O1221" s="25">
        <f t="shared" ref="O1221:P1284" si="169">J1221/3</f>
        <v>0.92888888888888888</v>
      </c>
      <c r="P1221" s="25">
        <f t="shared" si="169"/>
        <v>2.4444444444444442</v>
      </c>
      <c r="Q1221" s="25"/>
      <c r="R1221" s="25">
        <f t="shared" ref="R1221:S1284" si="170">J1221/3</f>
        <v>0.92888888888888888</v>
      </c>
      <c r="S1221" s="25">
        <f t="shared" si="170"/>
        <v>2.4444444444444442</v>
      </c>
      <c r="T1221" s="31"/>
    </row>
    <row r="1222" spans="1:20" ht="19.5">
      <c r="A1222" s="79">
        <v>2</v>
      </c>
      <c r="B1222" s="52" t="s">
        <v>1769</v>
      </c>
      <c r="C1222" s="80" t="s">
        <v>1772</v>
      </c>
      <c r="D1222" s="80"/>
      <c r="E1222" s="80" t="s">
        <v>1773</v>
      </c>
      <c r="F1222" s="80"/>
      <c r="G1222" s="81">
        <v>90</v>
      </c>
      <c r="H1222" s="24">
        <f t="shared" si="164"/>
        <v>3</v>
      </c>
      <c r="I1222" s="24">
        <f t="shared" si="165"/>
        <v>2.7600000000000002</v>
      </c>
      <c r="J1222" s="24">
        <f t="shared" si="166"/>
        <v>0.76000000000000012</v>
      </c>
      <c r="K1222" s="24">
        <f t="shared" si="167"/>
        <v>2</v>
      </c>
      <c r="L1222" s="25">
        <f t="shared" si="168"/>
        <v>0.25333333333333335</v>
      </c>
      <c r="M1222" s="26">
        <f t="shared" si="168"/>
        <v>0.66666666666666663</v>
      </c>
      <c r="N1222" s="25"/>
      <c r="O1222" s="25">
        <f t="shared" si="169"/>
        <v>0.25333333333333335</v>
      </c>
      <c r="P1222" s="25">
        <f t="shared" si="169"/>
        <v>0.66666666666666663</v>
      </c>
      <c r="Q1222" s="25"/>
      <c r="R1222" s="25">
        <f t="shared" si="170"/>
        <v>0.25333333333333335</v>
      </c>
      <c r="S1222" s="25">
        <f t="shared" si="170"/>
        <v>0.66666666666666663</v>
      </c>
      <c r="T1222" s="31"/>
    </row>
    <row r="1223" spans="1:20" ht="19.5">
      <c r="A1223" s="79">
        <v>3</v>
      </c>
      <c r="B1223" s="52" t="s">
        <v>1769</v>
      </c>
      <c r="C1223" s="80" t="s">
        <v>1769</v>
      </c>
      <c r="D1223" s="80"/>
      <c r="E1223" s="80" t="s">
        <v>1774</v>
      </c>
      <c r="F1223" s="80"/>
      <c r="G1223" s="81">
        <v>275</v>
      </c>
      <c r="H1223" s="24">
        <f t="shared" si="164"/>
        <v>10</v>
      </c>
      <c r="I1223" s="24">
        <f t="shared" si="165"/>
        <v>9.1999999999999993</v>
      </c>
      <c r="J1223" s="24">
        <f t="shared" si="166"/>
        <v>2.5333333333333332</v>
      </c>
      <c r="K1223" s="24">
        <f t="shared" si="167"/>
        <v>6.666666666666667</v>
      </c>
      <c r="L1223" s="25">
        <f t="shared" si="168"/>
        <v>0.84444444444444444</v>
      </c>
      <c r="M1223" s="26">
        <f t="shared" si="168"/>
        <v>2.2222222222222223</v>
      </c>
      <c r="N1223" s="25"/>
      <c r="O1223" s="25">
        <f t="shared" si="169"/>
        <v>0.84444444444444444</v>
      </c>
      <c r="P1223" s="25">
        <f t="shared" si="169"/>
        <v>2.2222222222222223</v>
      </c>
      <c r="Q1223" s="25"/>
      <c r="R1223" s="25">
        <f t="shared" si="170"/>
        <v>0.84444444444444444</v>
      </c>
      <c r="S1223" s="25">
        <f t="shared" si="170"/>
        <v>2.2222222222222223</v>
      </c>
      <c r="T1223" s="31"/>
    </row>
    <row r="1224" spans="1:20" ht="19.5">
      <c r="A1224" s="79">
        <v>4</v>
      </c>
      <c r="B1224" s="52" t="s">
        <v>1769</v>
      </c>
      <c r="C1224" s="80" t="s">
        <v>1775</v>
      </c>
      <c r="D1224" s="80"/>
      <c r="E1224" s="80" t="s">
        <v>1776</v>
      </c>
      <c r="F1224" s="80"/>
      <c r="G1224" s="81">
        <v>154</v>
      </c>
      <c r="H1224" s="24">
        <f t="shared" si="164"/>
        <v>6</v>
      </c>
      <c r="I1224" s="24">
        <f t="shared" si="165"/>
        <v>5.5200000000000005</v>
      </c>
      <c r="J1224" s="24">
        <f t="shared" si="166"/>
        <v>1.5200000000000002</v>
      </c>
      <c r="K1224" s="24">
        <f t="shared" si="167"/>
        <v>4</v>
      </c>
      <c r="L1224" s="25">
        <f t="shared" si="168"/>
        <v>0.50666666666666671</v>
      </c>
      <c r="M1224" s="26">
        <f t="shared" si="168"/>
        <v>1.3333333333333333</v>
      </c>
      <c r="N1224" s="25"/>
      <c r="O1224" s="25">
        <f t="shared" si="169"/>
        <v>0.50666666666666671</v>
      </c>
      <c r="P1224" s="25">
        <f t="shared" si="169"/>
        <v>1.3333333333333333</v>
      </c>
      <c r="Q1224" s="25"/>
      <c r="R1224" s="25">
        <f t="shared" si="170"/>
        <v>0.50666666666666671</v>
      </c>
      <c r="S1224" s="25">
        <f t="shared" si="170"/>
        <v>1.3333333333333333</v>
      </c>
      <c r="T1224" s="31"/>
    </row>
    <row r="1225" spans="1:20" ht="19.5">
      <c r="A1225" s="79">
        <v>5</v>
      </c>
      <c r="B1225" s="52" t="s">
        <v>1769</v>
      </c>
      <c r="C1225" s="80" t="s">
        <v>1777</v>
      </c>
      <c r="D1225" s="80"/>
      <c r="E1225" s="80" t="s">
        <v>1778</v>
      </c>
      <c r="F1225" s="80"/>
      <c r="G1225" s="81">
        <v>170</v>
      </c>
      <c r="H1225" s="24">
        <f t="shared" si="164"/>
        <v>6</v>
      </c>
      <c r="I1225" s="24">
        <f t="shared" si="165"/>
        <v>5.5200000000000005</v>
      </c>
      <c r="J1225" s="24">
        <f t="shared" si="166"/>
        <v>1.5200000000000002</v>
      </c>
      <c r="K1225" s="24">
        <f t="shared" si="167"/>
        <v>4</v>
      </c>
      <c r="L1225" s="25">
        <f t="shared" si="168"/>
        <v>0.50666666666666671</v>
      </c>
      <c r="M1225" s="26">
        <f t="shared" si="168"/>
        <v>1.3333333333333333</v>
      </c>
      <c r="N1225" s="25"/>
      <c r="O1225" s="25">
        <f t="shared" si="169"/>
        <v>0.50666666666666671</v>
      </c>
      <c r="P1225" s="25">
        <f t="shared" si="169"/>
        <v>1.3333333333333333</v>
      </c>
      <c r="Q1225" s="25"/>
      <c r="R1225" s="25">
        <f t="shared" si="170"/>
        <v>0.50666666666666671</v>
      </c>
      <c r="S1225" s="25">
        <f t="shared" si="170"/>
        <v>1.3333333333333333</v>
      </c>
      <c r="T1225" s="31"/>
    </row>
    <row r="1226" spans="1:20" ht="19.5">
      <c r="A1226" s="79">
        <v>6</v>
      </c>
      <c r="B1226" s="52" t="s">
        <v>1769</v>
      </c>
      <c r="C1226" s="80" t="s">
        <v>1779</v>
      </c>
      <c r="D1226" s="80"/>
      <c r="E1226" s="80" t="s">
        <v>1780</v>
      </c>
      <c r="F1226" s="80"/>
      <c r="G1226" s="81">
        <v>136</v>
      </c>
      <c r="H1226" s="24">
        <f t="shared" si="164"/>
        <v>5</v>
      </c>
      <c r="I1226" s="24">
        <f t="shared" si="165"/>
        <v>4.5999999999999996</v>
      </c>
      <c r="J1226" s="24">
        <f t="shared" si="166"/>
        <v>1.2666666666666666</v>
      </c>
      <c r="K1226" s="24">
        <f t="shared" si="167"/>
        <v>3.3333333333333335</v>
      </c>
      <c r="L1226" s="25">
        <f t="shared" si="168"/>
        <v>0.42222222222222222</v>
      </c>
      <c r="M1226" s="26">
        <f t="shared" si="168"/>
        <v>1.1111111111111112</v>
      </c>
      <c r="N1226" s="25"/>
      <c r="O1226" s="25">
        <f t="shared" si="169"/>
        <v>0.42222222222222222</v>
      </c>
      <c r="P1226" s="25">
        <f t="shared" si="169"/>
        <v>1.1111111111111112</v>
      </c>
      <c r="Q1226" s="25"/>
      <c r="R1226" s="25">
        <f t="shared" si="170"/>
        <v>0.42222222222222222</v>
      </c>
      <c r="S1226" s="25">
        <f t="shared" si="170"/>
        <v>1.1111111111111112</v>
      </c>
      <c r="T1226" s="31"/>
    </row>
    <row r="1227" spans="1:20" ht="19.5">
      <c r="A1227" s="79">
        <v>7</v>
      </c>
      <c r="B1227" s="52" t="s">
        <v>1769</v>
      </c>
      <c r="C1227" s="80" t="s">
        <v>1779</v>
      </c>
      <c r="D1227" s="80"/>
      <c r="E1227" s="80" t="s">
        <v>31</v>
      </c>
      <c r="F1227" s="80"/>
      <c r="G1227" s="81">
        <v>98</v>
      </c>
      <c r="H1227" s="24">
        <f t="shared" si="164"/>
        <v>4</v>
      </c>
      <c r="I1227" s="24">
        <f t="shared" si="165"/>
        <v>3.6799999999999997</v>
      </c>
      <c r="J1227" s="24">
        <f t="shared" si="166"/>
        <v>1.0133333333333334</v>
      </c>
      <c r="K1227" s="24">
        <f t="shared" si="167"/>
        <v>2.6666666666666665</v>
      </c>
      <c r="L1227" s="25">
        <f t="shared" si="168"/>
        <v>0.33777777777777779</v>
      </c>
      <c r="M1227" s="26">
        <f t="shared" si="168"/>
        <v>0.88888888888888884</v>
      </c>
      <c r="N1227" s="25"/>
      <c r="O1227" s="25">
        <f t="shared" si="169"/>
        <v>0.33777777777777779</v>
      </c>
      <c r="P1227" s="25">
        <f t="shared" si="169"/>
        <v>0.88888888888888884</v>
      </c>
      <c r="Q1227" s="25"/>
      <c r="R1227" s="25">
        <f t="shared" si="170"/>
        <v>0.33777777777777779</v>
      </c>
      <c r="S1227" s="25">
        <f t="shared" si="170"/>
        <v>0.88888888888888884</v>
      </c>
      <c r="T1227" s="31"/>
    </row>
    <row r="1228" spans="1:20" ht="19.5">
      <c r="A1228" s="79">
        <v>8</v>
      </c>
      <c r="B1228" s="52" t="s">
        <v>1769</v>
      </c>
      <c r="C1228" s="80" t="s">
        <v>1781</v>
      </c>
      <c r="D1228" s="80"/>
      <c r="E1228" s="80" t="s">
        <v>1782</v>
      </c>
      <c r="F1228" s="80"/>
      <c r="G1228" s="81">
        <v>71</v>
      </c>
      <c r="H1228" s="24">
        <f t="shared" si="164"/>
        <v>3</v>
      </c>
      <c r="I1228" s="24">
        <f t="shared" si="165"/>
        <v>2.7600000000000002</v>
      </c>
      <c r="J1228" s="24">
        <f t="shared" si="166"/>
        <v>0.76000000000000012</v>
      </c>
      <c r="K1228" s="24">
        <f t="shared" si="167"/>
        <v>2</v>
      </c>
      <c r="L1228" s="25">
        <f t="shared" si="168"/>
        <v>0.25333333333333335</v>
      </c>
      <c r="M1228" s="26">
        <f t="shared" si="168"/>
        <v>0.66666666666666663</v>
      </c>
      <c r="N1228" s="25"/>
      <c r="O1228" s="25">
        <f t="shared" si="169"/>
        <v>0.25333333333333335</v>
      </c>
      <c r="P1228" s="25">
        <f t="shared" si="169"/>
        <v>0.66666666666666663</v>
      </c>
      <c r="Q1228" s="25"/>
      <c r="R1228" s="25">
        <f t="shared" si="170"/>
        <v>0.25333333333333335</v>
      </c>
      <c r="S1228" s="25">
        <f t="shared" si="170"/>
        <v>0.66666666666666663</v>
      </c>
      <c r="T1228" s="31"/>
    </row>
    <row r="1229" spans="1:20" ht="19.5">
      <c r="A1229" s="79">
        <v>9</v>
      </c>
      <c r="B1229" s="52" t="s">
        <v>1769</v>
      </c>
      <c r="C1229" s="80" t="s">
        <v>1781</v>
      </c>
      <c r="D1229" s="80"/>
      <c r="E1229" s="80" t="s">
        <v>1783</v>
      </c>
      <c r="F1229" s="80"/>
      <c r="G1229" s="81">
        <v>75</v>
      </c>
      <c r="H1229" s="24">
        <f t="shared" si="164"/>
        <v>3</v>
      </c>
      <c r="I1229" s="24">
        <f t="shared" si="165"/>
        <v>2.7600000000000002</v>
      </c>
      <c r="J1229" s="24">
        <f t="shared" si="166"/>
        <v>0.76000000000000012</v>
      </c>
      <c r="K1229" s="24">
        <f t="shared" si="167"/>
        <v>2</v>
      </c>
      <c r="L1229" s="25">
        <f t="shared" si="168"/>
        <v>0.25333333333333335</v>
      </c>
      <c r="M1229" s="26">
        <f t="shared" si="168"/>
        <v>0.66666666666666663</v>
      </c>
      <c r="N1229" s="25"/>
      <c r="O1229" s="25">
        <f t="shared" si="169"/>
        <v>0.25333333333333335</v>
      </c>
      <c r="P1229" s="25">
        <f t="shared" si="169"/>
        <v>0.66666666666666663</v>
      </c>
      <c r="Q1229" s="25"/>
      <c r="R1229" s="25">
        <f t="shared" si="170"/>
        <v>0.25333333333333335</v>
      </c>
      <c r="S1229" s="25">
        <f t="shared" si="170"/>
        <v>0.66666666666666663</v>
      </c>
      <c r="T1229" s="31"/>
    </row>
    <row r="1230" spans="1:20" ht="19.5">
      <c r="A1230" s="79">
        <v>10</v>
      </c>
      <c r="B1230" s="52" t="s">
        <v>1769</v>
      </c>
      <c r="C1230" s="80" t="s">
        <v>1784</v>
      </c>
      <c r="D1230" s="80"/>
      <c r="E1230" s="80" t="s">
        <v>1785</v>
      </c>
      <c r="F1230" s="80"/>
      <c r="G1230" s="81">
        <v>208</v>
      </c>
      <c r="H1230" s="24">
        <f t="shared" si="164"/>
        <v>7</v>
      </c>
      <c r="I1230" s="24">
        <f t="shared" si="165"/>
        <v>6.44</v>
      </c>
      <c r="J1230" s="24">
        <f t="shared" si="166"/>
        <v>1.7733333333333334</v>
      </c>
      <c r="K1230" s="24">
        <f t="shared" si="167"/>
        <v>4.666666666666667</v>
      </c>
      <c r="L1230" s="25">
        <f t="shared" si="168"/>
        <v>0.59111111111111114</v>
      </c>
      <c r="M1230" s="26">
        <f t="shared" si="168"/>
        <v>1.5555555555555556</v>
      </c>
      <c r="N1230" s="25"/>
      <c r="O1230" s="25">
        <f t="shared" si="169"/>
        <v>0.59111111111111114</v>
      </c>
      <c r="P1230" s="25">
        <f t="shared" si="169"/>
        <v>1.5555555555555556</v>
      </c>
      <c r="Q1230" s="25"/>
      <c r="R1230" s="25">
        <f t="shared" si="170"/>
        <v>0.59111111111111114</v>
      </c>
      <c r="S1230" s="25">
        <f t="shared" si="170"/>
        <v>1.5555555555555556</v>
      </c>
      <c r="T1230" s="31"/>
    </row>
    <row r="1231" spans="1:20" ht="19.5">
      <c r="A1231" s="79">
        <v>11</v>
      </c>
      <c r="B1231" s="52" t="s">
        <v>1769</v>
      </c>
      <c r="C1231" s="80" t="s">
        <v>1786</v>
      </c>
      <c r="D1231" s="80"/>
      <c r="E1231" s="80" t="s">
        <v>1787</v>
      </c>
      <c r="F1231" s="80"/>
      <c r="G1231" s="81">
        <v>170</v>
      </c>
      <c r="H1231" s="24">
        <f t="shared" si="164"/>
        <v>6</v>
      </c>
      <c r="I1231" s="24">
        <f t="shared" si="165"/>
        <v>5.5200000000000005</v>
      </c>
      <c r="J1231" s="24">
        <f t="shared" si="166"/>
        <v>1.5200000000000002</v>
      </c>
      <c r="K1231" s="24">
        <f t="shared" si="167"/>
        <v>4</v>
      </c>
      <c r="L1231" s="25">
        <f t="shared" si="168"/>
        <v>0.50666666666666671</v>
      </c>
      <c r="M1231" s="26">
        <f t="shared" si="168"/>
        <v>1.3333333333333333</v>
      </c>
      <c r="N1231" s="25"/>
      <c r="O1231" s="25">
        <f t="shared" si="169"/>
        <v>0.50666666666666671</v>
      </c>
      <c r="P1231" s="25">
        <f t="shared" si="169"/>
        <v>1.3333333333333333</v>
      </c>
      <c r="Q1231" s="25"/>
      <c r="R1231" s="25">
        <f t="shared" si="170"/>
        <v>0.50666666666666671</v>
      </c>
      <c r="S1231" s="25">
        <f t="shared" si="170"/>
        <v>1.3333333333333333</v>
      </c>
      <c r="T1231" s="31"/>
    </row>
    <row r="1232" spans="1:20" ht="19.5">
      <c r="A1232" s="79">
        <v>12</v>
      </c>
      <c r="B1232" s="52" t="s">
        <v>1769</v>
      </c>
      <c r="C1232" s="80" t="s">
        <v>1786</v>
      </c>
      <c r="D1232" s="80"/>
      <c r="E1232" s="80" t="s">
        <v>284</v>
      </c>
      <c r="F1232" s="80"/>
      <c r="G1232" s="81">
        <v>170</v>
      </c>
      <c r="H1232" s="24">
        <f t="shared" si="164"/>
        <v>6</v>
      </c>
      <c r="I1232" s="24">
        <f t="shared" si="165"/>
        <v>5.5200000000000005</v>
      </c>
      <c r="J1232" s="24">
        <f t="shared" si="166"/>
        <v>1.5200000000000002</v>
      </c>
      <c r="K1232" s="24">
        <f t="shared" si="167"/>
        <v>4</v>
      </c>
      <c r="L1232" s="25">
        <f t="shared" si="168"/>
        <v>0.50666666666666671</v>
      </c>
      <c r="M1232" s="26">
        <f t="shared" si="168"/>
        <v>1.3333333333333333</v>
      </c>
      <c r="N1232" s="25"/>
      <c r="O1232" s="25">
        <f t="shared" si="169"/>
        <v>0.50666666666666671</v>
      </c>
      <c r="P1232" s="25">
        <f t="shared" si="169"/>
        <v>1.3333333333333333</v>
      </c>
      <c r="Q1232" s="25"/>
      <c r="R1232" s="25">
        <f t="shared" si="170"/>
        <v>0.50666666666666671</v>
      </c>
      <c r="S1232" s="25">
        <f t="shared" si="170"/>
        <v>1.3333333333333333</v>
      </c>
      <c r="T1232" s="31"/>
    </row>
    <row r="1233" spans="1:20" ht="19.5">
      <c r="A1233" s="79">
        <v>13</v>
      </c>
      <c r="B1233" s="52" t="s">
        <v>1769</v>
      </c>
      <c r="C1233" s="80" t="s">
        <v>1786</v>
      </c>
      <c r="D1233" s="80"/>
      <c r="E1233" s="80" t="s">
        <v>1788</v>
      </c>
      <c r="F1233" s="80"/>
      <c r="G1233" s="81">
        <v>83</v>
      </c>
      <c r="H1233" s="24">
        <f t="shared" si="164"/>
        <v>3</v>
      </c>
      <c r="I1233" s="24">
        <f t="shared" si="165"/>
        <v>2.7600000000000002</v>
      </c>
      <c r="J1233" s="24">
        <f t="shared" si="166"/>
        <v>0.76000000000000012</v>
      </c>
      <c r="K1233" s="24">
        <f t="shared" si="167"/>
        <v>2</v>
      </c>
      <c r="L1233" s="25">
        <f t="shared" si="168"/>
        <v>0.25333333333333335</v>
      </c>
      <c r="M1233" s="26">
        <f t="shared" si="168"/>
        <v>0.66666666666666663</v>
      </c>
      <c r="N1233" s="25"/>
      <c r="O1233" s="25">
        <f t="shared" si="169"/>
        <v>0.25333333333333335</v>
      </c>
      <c r="P1233" s="25">
        <f t="shared" si="169"/>
        <v>0.66666666666666663</v>
      </c>
      <c r="Q1233" s="25"/>
      <c r="R1233" s="25">
        <f t="shared" si="170"/>
        <v>0.25333333333333335</v>
      </c>
      <c r="S1233" s="25">
        <f t="shared" si="170"/>
        <v>0.66666666666666663</v>
      </c>
      <c r="T1233" s="31"/>
    </row>
    <row r="1234" spans="1:20" ht="19.5">
      <c r="A1234" s="79">
        <v>14</v>
      </c>
      <c r="B1234" s="52" t="s">
        <v>1769</v>
      </c>
      <c r="C1234" s="80" t="s">
        <v>1789</v>
      </c>
      <c r="D1234" s="80"/>
      <c r="E1234" s="80" t="s">
        <v>1790</v>
      </c>
      <c r="F1234" s="80"/>
      <c r="G1234" s="81">
        <v>270</v>
      </c>
      <c r="H1234" s="24">
        <f t="shared" si="164"/>
        <v>10</v>
      </c>
      <c r="I1234" s="24">
        <f t="shared" si="165"/>
        <v>9.1999999999999993</v>
      </c>
      <c r="J1234" s="24">
        <f t="shared" si="166"/>
        <v>2.5333333333333332</v>
      </c>
      <c r="K1234" s="24">
        <f t="shared" si="167"/>
        <v>6.666666666666667</v>
      </c>
      <c r="L1234" s="25">
        <f t="shared" si="168"/>
        <v>0.84444444444444444</v>
      </c>
      <c r="M1234" s="26">
        <f t="shared" si="168"/>
        <v>2.2222222222222223</v>
      </c>
      <c r="N1234" s="25"/>
      <c r="O1234" s="25">
        <f t="shared" si="169"/>
        <v>0.84444444444444444</v>
      </c>
      <c r="P1234" s="25">
        <f t="shared" si="169"/>
        <v>2.2222222222222223</v>
      </c>
      <c r="Q1234" s="25"/>
      <c r="R1234" s="25">
        <f t="shared" si="170"/>
        <v>0.84444444444444444</v>
      </c>
      <c r="S1234" s="25">
        <f t="shared" si="170"/>
        <v>2.2222222222222223</v>
      </c>
      <c r="T1234" s="31"/>
    </row>
    <row r="1235" spans="1:20" ht="19.5">
      <c r="A1235" s="79">
        <v>15</v>
      </c>
      <c r="B1235" s="52" t="s">
        <v>1769</v>
      </c>
      <c r="C1235" s="80" t="s">
        <v>1791</v>
      </c>
      <c r="D1235" s="80"/>
      <c r="E1235" s="80" t="s">
        <v>1792</v>
      </c>
      <c r="F1235" s="80"/>
      <c r="G1235" s="81">
        <v>145</v>
      </c>
      <c r="H1235" s="24">
        <f t="shared" si="164"/>
        <v>5</v>
      </c>
      <c r="I1235" s="24">
        <f t="shared" si="165"/>
        <v>4.5999999999999996</v>
      </c>
      <c r="J1235" s="24">
        <f t="shared" si="166"/>
        <v>1.2666666666666666</v>
      </c>
      <c r="K1235" s="24">
        <f t="shared" si="167"/>
        <v>3.3333333333333335</v>
      </c>
      <c r="L1235" s="25">
        <f t="shared" si="168"/>
        <v>0.42222222222222222</v>
      </c>
      <c r="M1235" s="26">
        <f t="shared" si="168"/>
        <v>1.1111111111111112</v>
      </c>
      <c r="N1235" s="25"/>
      <c r="O1235" s="25">
        <f t="shared" si="169"/>
        <v>0.42222222222222222</v>
      </c>
      <c r="P1235" s="25">
        <f t="shared" si="169"/>
        <v>1.1111111111111112</v>
      </c>
      <c r="Q1235" s="25"/>
      <c r="R1235" s="25">
        <f t="shared" si="170"/>
        <v>0.42222222222222222</v>
      </c>
      <c r="S1235" s="25">
        <f t="shared" si="170"/>
        <v>1.1111111111111112</v>
      </c>
      <c r="T1235" s="31"/>
    </row>
    <row r="1236" spans="1:20" ht="19.5">
      <c r="A1236" s="79">
        <v>16</v>
      </c>
      <c r="B1236" s="52" t="s">
        <v>1769</v>
      </c>
      <c r="C1236" s="80" t="s">
        <v>357</v>
      </c>
      <c r="D1236" s="80"/>
      <c r="E1236" s="80" t="s">
        <v>1793</v>
      </c>
      <c r="F1236" s="80"/>
      <c r="G1236" s="81">
        <v>166</v>
      </c>
      <c r="H1236" s="24">
        <f t="shared" si="164"/>
        <v>6</v>
      </c>
      <c r="I1236" s="24">
        <f t="shared" si="165"/>
        <v>5.5200000000000005</v>
      </c>
      <c r="J1236" s="24">
        <f t="shared" si="166"/>
        <v>1.5200000000000002</v>
      </c>
      <c r="K1236" s="24">
        <f t="shared" si="167"/>
        <v>4</v>
      </c>
      <c r="L1236" s="25">
        <f t="shared" si="168"/>
        <v>0.50666666666666671</v>
      </c>
      <c r="M1236" s="26">
        <f t="shared" si="168"/>
        <v>1.3333333333333333</v>
      </c>
      <c r="N1236" s="25"/>
      <c r="O1236" s="25">
        <f t="shared" si="169"/>
        <v>0.50666666666666671</v>
      </c>
      <c r="P1236" s="25">
        <f t="shared" si="169"/>
        <v>1.3333333333333333</v>
      </c>
      <c r="Q1236" s="25"/>
      <c r="R1236" s="25">
        <f t="shared" si="170"/>
        <v>0.50666666666666671</v>
      </c>
      <c r="S1236" s="25">
        <f t="shared" si="170"/>
        <v>1.3333333333333333</v>
      </c>
      <c r="T1236" s="31"/>
    </row>
    <row r="1237" spans="1:20" ht="19.5">
      <c r="A1237" s="79">
        <v>17</v>
      </c>
      <c r="B1237" s="52" t="s">
        <v>1769</v>
      </c>
      <c r="C1237" s="80" t="s">
        <v>1794</v>
      </c>
      <c r="D1237" s="80"/>
      <c r="E1237" s="80" t="s">
        <v>1795</v>
      </c>
      <c r="F1237" s="80"/>
      <c r="G1237" s="81">
        <v>276</v>
      </c>
      <c r="H1237" s="24">
        <f t="shared" si="164"/>
        <v>10</v>
      </c>
      <c r="I1237" s="24">
        <f t="shared" si="165"/>
        <v>9.1999999999999993</v>
      </c>
      <c r="J1237" s="24">
        <f t="shared" si="166"/>
        <v>2.5333333333333332</v>
      </c>
      <c r="K1237" s="24">
        <f t="shared" si="167"/>
        <v>6.666666666666667</v>
      </c>
      <c r="L1237" s="25">
        <f t="shared" si="168"/>
        <v>0.84444444444444444</v>
      </c>
      <c r="M1237" s="26">
        <f t="shared" si="168"/>
        <v>2.2222222222222223</v>
      </c>
      <c r="N1237" s="25"/>
      <c r="O1237" s="25">
        <f t="shared" si="169"/>
        <v>0.84444444444444444</v>
      </c>
      <c r="P1237" s="25">
        <f t="shared" si="169"/>
        <v>2.2222222222222223</v>
      </c>
      <c r="Q1237" s="25"/>
      <c r="R1237" s="25">
        <f t="shared" si="170"/>
        <v>0.84444444444444444</v>
      </c>
      <c r="S1237" s="25">
        <f t="shared" si="170"/>
        <v>2.2222222222222223</v>
      </c>
      <c r="T1237" s="31"/>
    </row>
    <row r="1238" spans="1:20" ht="37.5">
      <c r="A1238" s="79">
        <v>18</v>
      </c>
      <c r="B1238" s="52" t="s">
        <v>1769</v>
      </c>
      <c r="C1238" s="80" t="s">
        <v>1796</v>
      </c>
      <c r="D1238" s="80"/>
      <c r="E1238" s="80" t="s">
        <v>1797</v>
      </c>
      <c r="F1238" s="80"/>
      <c r="G1238" s="81">
        <v>190</v>
      </c>
      <c r="H1238" s="24">
        <f t="shared" si="164"/>
        <v>7</v>
      </c>
      <c r="I1238" s="24">
        <f t="shared" si="165"/>
        <v>6.44</v>
      </c>
      <c r="J1238" s="24">
        <f t="shared" si="166"/>
        <v>1.7733333333333334</v>
      </c>
      <c r="K1238" s="24">
        <f t="shared" si="167"/>
        <v>4.666666666666667</v>
      </c>
      <c r="L1238" s="25">
        <f t="shared" si="168"/>
        <v>0.59111111111111114</v>
      </c>
      <c r="M1238" s="26">
        <f t="shared" si="168"/>
        <v>1.5555555555555556</v>
      </c>
      <c r="N1238" s="25"/>
      <c r="O1238" s="25">
        <f t="shared" si="169"/>
        <v>0.59111111111111114</v>
      </c>
      <c r="P1238" s="25">
        <f t="shared" si="169"/>
        <v>1.5555555555555556</v>
      </c>
      <c r="Q1238" s="25"/>
      <c r="R1238" s="25">
        <f t="shared" si="170"/>
        <v>0.59111111111111114</v>
      </c>
      <c r="S1238" s="25">
        <f t="shared" si="170"/>
        <v>1.5555555555555556</v>
      </c>
      <c r="T1238" s="31"/>
    </row>
    <row r="1239" spans="1:20" ht="37.5">
      <c r="A1239" s="79">
        <v>19</v>
      </c>
      <c r="B1239" s="52" t="s">
        <v>1769</v>
      </c>
      <c r="C1239" s="80" t="s">
        <v>1798</v>
      </c>
      <c r="D1239" s="80"/>
      <c r="E1239" s="80" t="s">
        <v>1799</v>
      </c>
      <c r="F1239" s="80"/>
      <c r="G1239" s="81">
        <v>119</v>
      </c>
      <c r="H1239" s="24">
        <f t="shared" si="164"/>
        <v>4</v>
      </c>
      <c r="I1239" s="24">
        <f t="shared" si="165"/>
        <v>3.6799999999999997</v>
      </c>
      <c r="J1239" s="24">
        <f t="shared" si="166"/>
        <v>1.0133333333333334</v>
      </c>
      <c r="K1239" s="24">
        <f t="shared" si="167"/>
        <v>2.6666666666666665</v>
      </c>
      <c r="L1239" s="25">
        <f t="shared" si="168"/>
        <v>0.33777777777777779</v>
      </c>
      <c r="M1239" s="26">
        <f t="shared" si="168"/>
        <v>0.88888888888888884</v>
      </c>
      <c r="N1239" s="25"/>
      <c r="O1239" s="25">
        <f t="shared" si="169"/>
        <v>0.33777777777777779</v>
      </c>
      <c r="P1239" s="25">
        <f t="shared" si="169"/>
        <v>0.88888888888888884</v>
      </c>
      <c r="Q1239" s="25"/>
      <c r="R1239" s="25">
        <f t="shared" si="170"/>
        <v>0.33777777777777779</v>
      </c>
      <c r="S1239" s="25">
        <f t="shared" si="170"/>
        <v>0.88888888888888884</v>
      </c>
      <c r="T1239" s="31"/>
    </row>
    <row r="1240" spans="1:20" ht="37.5">
      <c r="A1240" s="79">
        <v>20</v>
      </c>
      <c r="B1240" s="52" t="s">
        <v>1769</v>
      </c>
      <c r="C1240" s="80" t="s">
        <v>1798</v>
      </c>
      <c r="D1240" s="80"/>
      <c r="E1240" s="80" t="s">
        <v>1800</v>
      </c>
      <c r="F1240" s="80"/>
      <c r="G1240" s="81">
        <v>183</v>
      </c>
      <c r="H1240" s="24">
        <f t="shared" si="164"/>
        <v>7</v>
      </c>
      <c r="I1240" s="24">
        <f t="shared" si="165"/>
        <v>6.44</v>
      </c>
      <c r="J1240" s="24">
        <f t="shared" si="166"/>
        <v>1.7733333333333334</v>
      </c>
      <c r="K1240" s="24">
        <f t="shared" si="167"/>
        <v>4.666666666666667</v>
      </c>
      <c r="L1240" s="25">
        <f t="shared" si="168"/>
        <v>0.59111111111111114</v>
      </c>
      <c r="M1240" s="26">
        <f t="shared" si="168"/>
        <v>1.5555555555555556</v>
      </c>
      <c r="N1240" s="25"/>
      <c r="O1240" s="25">
        <f t="shared" si="169"/>
        <v>0.59111111111111114</v>
      </c>
      <c r="P1240" s="25">
        <f t="shared" si="169"/>
        <v>1.5555555555555556</v>
      </c>
      <c r="Q1240" s="25"/>
      <c r="R1240" s="25">
        <f t="shared" si="170"/>
        <v>0.59111111111111114</v>
      </c>
      <c r="S1240" s="25">
        <f t="shared" si="170"/>
        <v>1.5555555555555556</v>
      </c>
      <c r="T1240" s="31"/>
    </row>
    <row r="1241" spans="1:20" ht="19.5">
      <c r="A1241" s="79">
        <v>21</v>
      </c>
      <c r="B1241" s="52" t="s">
        <v>1769</v>
      </c>
      <c r="C1241" s="80" t="s">
        <v>1801</v>
      </c>
      <c r="D1241" s="80"/>
      <c r="E1241" s="80" t="s">
        <v>1802</v>
      </c>
      <c r="F1241" s="80"/>
      <c r="G1241" s="81">
        <v>142</v>
      </c>
      <c r="H1241" s="24">
        <f t="shared" si="164"/>
        <v>5</v>
      </c>
      <c r="I1241" s="24">
        <f t="shared" si="165"/>
        <v>4.5999999999999996</v>
      </c>
      <c r="J1241" s="24">
        <f t="shared" si="166"/>
        <v>1.2666666666666666</v>
      </c>
      <c r="K1241" s="24">
        <f t="shared" si="167"/>
        <v>3.3333333333333335</v>
      </c>
      <c r="L1241" s="25">
        <f t="shared" si="168"/>
        <v>0.42222222222222222</v>
      </c>
      <c r="M1241" s="26">
        <f t="shared" si="168"/>
        <v>1.1111111111111112</v>
      </c>
      <c r="N1241" s="25"/>
      <c r="O1241" s="25">
        <f t="shared" si="169"/>
        <v>0.42222222222222222</v>
      </c>
      <c r="P1241" s="25">
        <f t="shared" si="169"/>
        <v>1.1111111111111112</v>
      </c>
      <c r="Q1241" s="25"/>
      <c r="R1241" s="25">
        <f t="shared" si="170"/>
        <v>0.42222222222222222</v>
      </c>
      <c r="S1241" s="25">
        <f t="shared" si="170"/>
        <v>1.1111111111111112</v>
      </c>
      <c r="T1241" s="31"/>
    </row>
    <row r="1242" spans="1:20" ht="19.5">
      <c r="A1242" s="79">
        <v>22</v>
      </c>
      <c r="B1242" s="52" t="s">
        <v>1769</v>
      </c>
      <c r="C1242" s="80" t="s">
        <v>1803</v>
      </c>
      <c r="D1242" s="80"/>
      <c r="E1242" s="80" t="s">
        <v>1804</v>
      </c>
      <c r="F1242" s="80"/>
      <c r="G1242" s="81">
        <v>171</v>
      </c>
      <c r="H1242" s="24">
        <f t="shared" si="164"/>
        <v>6</v>
      </c>
      <c r="I1242" s="24">
        <f t="shared" si="165"/>
        <v>5.5200000000000005</v>
      </c>
      <c r="J1242" s="24">
        <f t="shared" si="166"/>
        <v>1.5200000000000002</v>
      </c>
      <c r="K1242" s="24">
        <f t="shared" si="167"/>
        <v>4</v>
      </c>
      <c r="L1242" s="25">
        <f t="shared" si="168"/>
        <v>0.50666666666666671</v>
      </c>
      <c r="M1242" s="26">
        <f t="shared" si="168"/>
        <v>1.3333333333333333</v>
      </c>
      <c r="N1242" s="25"/>
      <c r="O1242" s="25">
        <f t="shared" si="169"/>
        <v>0.50666666666666671</v>
      </c>
      <c r="P1242" s="25">
        <f t="shared" si="169"/>
        <v>1.3333333333333333</v>
      </c>
      <c r="Q1242" s="25"/>
      <c r="R1242" s="25">
        <f t="shared" si="170"/>
        <v>0.50666666666666671</v>
      </c>
      <c r="S1242" s="25">
        <f t="shared" si="170"/>
        <v>1.3333333333333333</v>
      </c>
      <c r="T1242" s="31"/>
    </row>
    <row r="1243" spans="1:20" ht="19.5">
      <c r="A1243" s="79">
        <v>23</v>
      </c>
      <c r="B1243" s="52" t="s">
        <v>1769</v>
      </c>
      <c r="C1243" s="80" t="s">
        <v>1805</v>
      </c>
      <c r="D1243" s="80"/>
      <c r="E1243" s="80" t="s">
        <v>1806</v>
      </c>
      <c r="F1243" s="80"/>
      <c r="G1243" s="81">
        <v>146</v>
      </c>
      <c r="H1243" s="24">
        <f t="shared" si="164"/>
        <v>5</v>
      </c>
      <c r="I1243" s="24">
        <f t="shared" si="165"/>
        <v>4.5999999999999996</v>
      </c>
      <c r="J1243" s="24">
        <f t="shared" si="166"/>
        <v>1.2666666666666666</v>
      </c>
      <c r="K1243" s="24">
        <f t="shared" si="167"/>
        <v>3.3333333333333335</v>
      </c>
      <c r="L1243" s="25">
        <f t="shared" si="168"/>
        <v>0.42222222222222222</v>
      </c>
      <c r="M1243" s="26">
        <f t="shared" si="168"/>
        <v>1.1111111111111112</v>
      </c>
      <c r="N1243" s="25"/>
      <c r="O1243" s="25">
        <f t="shared" si="169"/>
        <v>0.42222222222222222</v>
      </c>
      <c r="P1243" s="25">
        <f t="shared" si="169"/>
        <v>1.1111111111111112</v>
      </c>
      <c r="Q1243" s="25"/>
      <c r="R1243" s="25">
        <f t="shared" si="170"/>
        <v>0.42222222222222222</v>
      </c>
      <c r="S1243" s="25">
        <f t="shared" si="170"/>
        <v>1.1111111111111112</v>
      </c>
      <c r="T1243" s="31"/>
    </row>
    <row r="1244" spans="1:20" ht="19.5">
      <c r="A1244" s="79">
        <v>24</v>
      </c>
      <c r="B1244" s="52" t="s">
        <v>1769</v>
      </c>
      <c r="C1244" s="80" t="s">
        <v>1805</v>
      </c>
      <c r="D1244" s="80"/>
      <c r="E1244" s="80" t="s">
        <v>1807</v>
      </c>
      <c r="F1244" s="80"/>
      <c r="G1244" s="81">
        <v>122</v>
      </c>
      <c r="H1244" s="24">
        <f t="shared" si="164"/>
        <v>4</v>
      </c>
      <c r="I1244" s="24">
        <f t="shared" si="165"/>
        <v>3.6799999999999997</v>
      </c>
      <c r="J1244" s="24">
        <f t="shared" si="166"/>
        <v>1.0133333333333334</v>
      </c>
      <c r="K1244" s="24">
        <f t="shared" si="167"/>
        <v>2.6666666666666665</v>
      </c>
      <c r="L1244" s="25">
        <f t="shared" si="168"/>
        <v>0.33777777777777779</v>
      </c>
      <c r="M1244" s="26">
        <f t="shared" si="168"/>
        <v>0.88888888888888884</v>
      </c>
      <c r="N1244" s="25"/>
      <c r="O1244" s="25">
        <f t="shared" si="169"/>
        <v>0.33777777777777779</v>
      </c>
      <c r="P1244" s="25">
        <f t="shared" si="169"/>
        <v>0.88888888888888884</v>
      </c>
      <c r="Q1244" s="25"/>
      <c r="R1244" s="25">
        <f t="shared" si="170"/>
        <v>0.33777777777777779</v>
      </c>
      <c r="S1244" s="25">
        <f t="shared" si="170"/>
        <v>0.88888888888888884</v>
      </c>
      <c r="T1244" s="31"/>
    </row>
    <row r="1245" spans="1:20" ht="19.5">
      <c r="A1245" s="79">
        <v>25</v>
      </c>
      <c r="B1245" s="52" t="s">
        <v>1769</v>
      </c>
      <c r="C1245" s="80" t="s">
        <v>1808</v>
      </c>
      <c r="D1245" s="80"/>
      <c r="E1245" s="80" t="s">
        <v>1809</v>
      </c>
      <c r="F1245" s="80"/>
      <c r="G1245" s="81">
        <v>104</v>
      </c>
      <c r="H1245" s="24">
        <f t="shared" si="164"/>
        <v>4</v>
      </c>
      <c r="I1245" s="24">
        <f t="shared" si="165"/>
        <v>3.6799999999999997</v>
      </c>
      <c r="J1245" s="24">
        <f t="shared" si="166"/>
        <v>1.0133333333333334</v>
      </c>
      <c r="K1245" s="24">
        <f t="shared" si="167"/>
        <v>2.6666666666666665</v>
      </c>
      <c r="L1245" s="25">
        <f t="shared" si="168"/>
        <v>0.33777777777777779</v>
      </c>
      <c r="M1245" s="26">
        <f t="shared" si="168"/>
        <v>0.88888888888888884</v>
      </c>
      <c r="N1245" s="25"/>
      <c r="O1245" s="25">
        <f t="shared" si="169"/>
        <v>0.33777777777777779</v>
      </c>
      <c r="P1245" s="25">
        <f t="shared" si="169"/>
        <v>0.88888888888888884</v>
      </c>
      <c r="Q1245" s="25"/>
      <c r="R1245" s="25">
        <f t="shared" si="170"/>
        <v>0.33777777777777779</v>
      </c>
      <c r="S1245" s="25">
        <f t="shared" si="170"/>
        <v>0.88888888888888884</v>
      </c>
      <c r="T1245" s="31"/>
    </row>
    <row r="1246" spans="1:20" ht="19.5">
      <c r="A1246" s="79">
        <v>26</v>
      </c>
      <c r="B1246" s="52" t="s">
        <v>1769</v>
      </c>
      <c r="C1246" s="80" t="s">
        <v>1808</v>
      </c>
      <c r="D1246" s="80"/>
      <c r="E1246" s="80" t="s">
        <v>1810</v>
      </c>
      <c r="F1246" s="80"/>
      <c r="G1246" s="81">
        <v>96</v>
      </c>
      <c r="H1246" s="24">
        <f t="shared" si="164"/>
        <v>3</v>
      </c>
      <c r="I1246" s="24">
        <f t="shared" si="165"/>
        <v>2.7600000000000002</v>
      </c>
      <c r="J1246" s="24">
        <f t="shared" si="166"/>
        <v>0.76000000000000012</v>
      </c>
      <c r="K1246" s="24">
        <f t="shared" si="167"/>
        <v>2</v>
      </c>
      <c r="L1246" s="25">
        <f t="shared" si="168"/>
        <v>0.25333333333333335</v>
      </c>
      <c r="M1246" s="26">
        <f t="shared" si="168"/>
        <v>0.66666666666666663</v>
      </c>
      <c r="N1246" s="25"/>
      <c r="O1246" s="25">
        <f t="shared" si="169"/>
        <v>0.25333333333333335</v>
      </c>
      <c r="P1246" s="25">
        <f t="shared" si="169"/>
        <v>0.66666666666666663</v>
      </c>
      <c r="Q1246" s="25"/>
      <c r="R1246" s="25">
        <f t="shared" si="170"/>
        <v>0.25333333333333335</v>
      </c>
      <c r="S1246" s="25">
        <f t="shared" si="170"/>
        <v>0.66666666666666663</v>
      </c>
      <c r="T1246" s="31"/>
    </row>
    <row r="1247" spans="1:20" ht="19.5">
      <c r="A1247" s="79">
        <v>27</v>
      </c>
      <c r="B1247" s="52" t="s">
        <v>1769</v>
      </c>
      <c r="C1247" s="80" t="s">
        <v>1811</v>
      </c>
      <c r="D1247" s="80"/>
      <c r="E1247" s="80" t="s">
        <v>1812</v>
      </c>
      <c r="F1247" s="80"/>
      <c r="G1247" s="81">
        <v>120</v>
      </c>
      <c r="H1247" s="24">
        <f t="shared" si="164"/>
        <v>4</v>
      </c>
      <c r="I1247" s="24">
        <f t="shared" si="165"/>
        <v>3.6799999999999997</v>
      </c>
      <c r="J1247" s="24">
        <f t="shared" si="166"/>
        <v>1.0133333333333334</v>
      </c>
      <c r="K1247" s="24">
        <f t="shared" si="167"/>
        <v>2.6666666666666665</v>
      </c>
      <c r="L1247" s="25">
        <f t="shared" si="168"/>
        <v>0.33777777777777779</v>
      </c>
      <c r="M1247" s="26">
        <f t="shared" si="168"/>
        <v>0.88888888888888884</v>
      </c>
      <c r="N1247" s="25"/>
      <c r="O1247" s="25">
        <f t="shared" si="169"/>
        <v>0.33777777777777779</v>
      </c>
      <c r="P1247" s="25">
        <f t="shared" si="169"/>
        <v>0.88888888888888884</v>
      </c>
      <c r="Q1247" s="25"/>
      <c r="R1247" s="25">
        <f t="shared" si="170"/>
        <v>0.33777777777777779</v>
      </c>
      <c r="S1247" s="25">
        <f t="shared" si="170"/>
        <v>0.88888888888888884</v>
      </c>
      <c r="T1247" s="31"/>
    </row>
    <row r="1248" spans="1:20" ht="19.5">
      <c r="A1248" s="79">
        <v>28</v>
      </c>
      <c r="B1248" s="52" t="s">
        <v>1769</v>
      </c>
      <c r="C1248" s="80" t="s">
        <v>1813</v>
      </c>
      <c r="D1248" s="80"/>
      <c r="E1248" s="80" t="s">
        <v>1814</v>
      </c>
      <c r="F1248" s="80"/>
      <c r="G1248" s="81">
        <v>120</v>
      </c>
      <c r="H1248" s="24">
        <f t="shared" si="164"/>
        <v>4</v>
      </c>
      <c r="I1248" s="24">
        <f t="shared" si="165"/>
        <v>3.6799999999999997</v>
      </c>
      <c r="J1248" s="24">
        <f t="shared" si="166"/>
        <v>1.0133333333333334</v>
      </c>
      <c r="K1248" s="24">
        <f t="shared" si="167"/>
        <v>2.6666666666666665</v>
      </c>
      <c r="L1248" s="25">
        <f t="shared" si="168"/>
        <v>0.33777777777777779</v>
      </c>
      <c r="M1248" s="26">
        <f t="shared" si="168"/>
        <v>0.88888888888888884</v>
      </c>
      <c r="N1248" s="25"/>
      <c r="O1248" s="25">
        <f t="shared" si="169"/>
        <v>0.33777777777777779</v>
      </c>
      <c r="P1248" s="25">
        <f t="shared" si="169"/>
        <v>0.88888888888888884</v>
      </c>
      <c r="Q1248" s="25"/>
      <c r="R1248" s="25">
        <f t="shared" si="170"/>
        <v>0.33777777777777779</v>
      </c>
      <c r="S1248" s="25">
        <f t="shared" si="170"/>
        <v>0.88888888888888884</v>
      </c>
      <c r="T1248" s="31"/>
    </row>
    <row r="1249" spans="1:20" ht="19.5">
      <c r="A1249" s="79">
        <v>29</v>
      </c>
      <c r="B1249" s="52" t="s">
        <v>1769</v>
      </c>
      <c r="C1249" s="80" t="s">
        <v>1661</v>
      </c>
      <c r="D1249" s="80"/>
      <c r="E1249" s="80" t="s">
        <v>1815</v>
      </c>
      <c r="F1249" s="80"/>
      <c r="G1249" s="81">
        <v>172</v>
      </c>
      <c r="H1249" s="24">
        <f t="shared" si="164"/>
        <v>6</v>
      </c>
      <c r="I1249" s="24">
        <f t="shared" si="165"/>
        <v>5.5200000000000005</v>
      </c>
      <c r="J1249" s="24">
        <f t="shared" si="166"/>
        <v>1.5200000000000002</v>
      </c>
      <c r="K1249" s="24">
        <f t="shared" si="167"/>
        <v>4</v>
      </c>
      <c r="L1249" s="25">
        <f t="shared" si="168"/>
        <v>0.50666666666666671</v>
      </c>
      <c r="M1249" s="26">
        <f t="shared" si="168"/>
        <v>1.3333333333333333</v>
      </c>
      <c r="N1249" s="25"/>
      <c r="O1249" s="25">
        <f t="shared" si="169"/>
        <v>0.50666666666666671</v>
      </c>
      <c r="P1249" s="25">
        <f t="shared" si="169"/>
        <v>1.3333333333333333</v>
      </c>
      <c r="Q1249" s="25"/>
      <c r="R1249" s="25">
        <f t="shared" si="170"/>
        <v>0.50666666666666671</v>
      </c>
      <c r="S1249" s="25">
        <f t="shared" si="170"/>
        <v>1.3333333333333333</v>
      </c>
      <c r="T1249" s="31"/>
    </row>
    <row r="1250" spans="1:20" ht="19.5">
      <c r="A1250" s="79">
        <v>30</v>
      </c>
      <c r="B1250" s="52" t="s">
        <v>1769</v>
      </c>
      <c r="C1250" s="80" t="s">
        <v>725</v>
      </c>
      <c r="D1250" s="80"/>
      <c r="E1250" s="80" t="s">
        <v>726</v>
      </c>
      <c r="F1250" s="80"/>
      <c r="G1250" s="81">
        <v>108</v>
      </c>
      <c r="H1250" s="24">
        <f t="shared" si="164"/>
        <v>4</v>
      </c>
      <c r="I1250" s="24">
        <f t="shared" si="165"/>
        <v>3.6799999999999997</v>
      </c>
      <c r="J1250" s="24">
        <f t="shared" si="166"/>
        <v>1.0133333333333334</v>
      </c>
      <c r="K1250" s="24">
        <f t="shared" si="167"/>
        <v>2.6666666666666665</v>
      </c>
      <c r="L1250" s="25">
        <f t="shared" si="168"/>
        <v>0.33777777777777779</v>
      </c>
      <c r="M1250" s="26">
        <f t="shared" si="168"/>
        <v>0.88888888888888884</v>
      </c>
      <c r="N1250" s="25"/>
      <c r="O1250" s="25">
        <f t="shared" si="169"/>
        <v>0.33777777777777779</v>
      </c>
      <c r="P1250" s="25">
        <f t="shared" si="169"/>
        <v>0.88888888888888884</v>
      </c>
      <c r="Q1250" s="25"/>
      <c r="R1250" s="25">
        <f t="shared" si="170"/>
        <v>0.33777777777777779</v>
      </c>
      <c r="S1250" s="25">
        <f t="shared" si="170"/>
        <v>0.88888888888888884</v>
      </c>
      <c r="T1250" s="31"/>
    </row>
    <row r="1251" spans="1:20" ht="19.5">
      <c r="A1251" s="79">
        <v>31</v>
      </c>
      <c r="B1251" s="52" t="s">
        <v>1769</v>
      </c>
      <c r="C1251" s="80" t="s">
        <v>810</v>
      </c>
      <c r="D1251" s="80"/>
      <c r="E1251" s="80" t="s">
        <v>811</v>
      </c>
      <c r="F1251" s="80"/>
      <c r="G1251" s="81">
        <v>196</v>
      </c>
      <c r="H1251" s="24">
        <f t="shared" si="164"/>
        <v>7</v>
      </c>
      <c r="I1251" s="24">
        <f t="shared" si="165"/>
        <v>6.44</v>
      </c>
      <c r="J1251" s="24">
        <f t="shared" si="166"/>
        <v>1.7733333333333334</v>
      </c>
      <c r="K1251" s="24">
        <f t="shared" si="167"/>
        <v>4.666666666666667</v>
      </c>
      <c r="L1251" s="25">
        <f t="shared" si="168"/>
        <v>0.59111111111111114</v>
      </c>
      <c r="M1251" s="26">
        <f t="shared" si="168"/>
        <v>1.5555555555555556</v>
      </c>
      <c r="N1251" s="25"/>
      <c r="O1251" s="25">
        <f t="shared" si="169"/>
        <v>0.59111111111111114</v>
      </c>
      <c r="P1251" s="25">
        <f t="shared" si="169"/>
        <v>1.5555555555555556</v>
      </c>
      <c r="Q1251" s="25"/>
      <c r="R1251" s="25">
        <f t="shared" si="170"/>
        <v>0.59111111111111114</v>
      </c>
      <c r="S1251" s="25">
        <f t="shared" si="170"/>
        <v>1.5555555555555556</v>
      </c>
      <c r="T1251" s="31"/>
    </row>
    <row r="1252" spans="1:20" ht="19.5">
      <c r="A1252" s="79">
        <v>32</v>
      </c>
      <c r="B1252" s="52" t="s">
        <v>1769</v>
      </c>
      <c r="C1252" s="80" t="s">
        <v>1816</v>
      </c>
      <c r="D1252" s="80"/>
      <c r="E1252" s="80" t="s">
        <v>1817</v>
      </c>
      <c r="F1252" s="80"/>
      <c r="G1252" s="81">
        <v>106</v>
      </c>
      <c r="H1252" s="24">
        <f t="shared" si="164"/>
        <v>4</v>
      </c>
      <c r="I1252" s="24">
        <f t="shared" si="165"/>
        <v>3.6799999999999997</v>
      </c>
      <c r="J1252" s="24">
        <f t="shared" si="166"/>
        <v>1.0133333333333334</v>
      </c>
      <c r="K1252" s="24">
        <f t="shared" si="167"/>
        <v>2.6666666666666665</v>
      </c>
      <c r="L1252" s="25">
        <f t="shared" si="168"/>
        <v>0.33777777777777779</v>
      </c>
      <c r="M1252" s="26">
        <f t="shared" si="168"/>
        <v>0.88888888888888884</v>
      </c>
      <c r="N1252" s="25"/>
      <c r="O1252" s="25">
        <f t="shared" si="169"/>
        <v>0.33777777777777779</v>
      </c>
      <c r="P1252" s="25">
        <f t="shared" si="169"/>
        <v>0.88888888888888884</v>
      </c>
      <c r="Q1252" s="25"/>
      <c r="R1252" s="25">
        <f t="shared" si="170"/>
        <v>0.33777777777777779</v>
      </c>
      <c r="S1252" s="25">
        <f t="shared" si="170"/>
        <v>0.88888888888888884</v>
      </c>
      <c r="T1252" s="31"/>
    </row>
    <row r="1253" spans="1:20" ht="19.5">
      <c r="A1253" s="79">
        <v>33</v>
      </c>
      <c r="B1253" s="52" t="s">
        <v>1769</v>
      </c>
      <c r="C1253" s="80" t="s">
        <v>1818</v>
      </c>
      <c r="D1253" s="80"/>
      <c r="E1253" s="80" t="s">
        <v>1819</v>
      </c>
      <c r="F1253" s="80"/>
      <c r="G1253" s="81">
        <v>151</v>
      </c>
      <c r="H1253" s="24">
        <f t="shared" si="164"/>
        <v>5</v>
      </c>
      <c r="I1253" s="24">
        <f t="shared" si="165"/>
        <v>4.5999999999999996</v>
      </c>
      <c r="J1253" s="24">
        <f t="shared" si="166"/>
        <v>1.2666666666666666</v>
      </c>
      <c r="K1253" s="24">
        <f t="shared" si="167"/>
        <v>3.3333333333333335</v>
      </c>
      <c r="L1253" s="25">
        <f t="shared" si="168"/>
        <v>0.42222222222222222</v>
      </c>
      <c r="M1253" s="26">
        <f t="shared" si="168"/>
        <v>1.1111111111111112</v>
      </c>
      <c r="N1253" s="25"/>
      <c r="O1253" s="25">
        <f t="shared" si="169"/>
        <v>0.42222222222222222</v>
      </c>
      <c r="P1253" s="25">
        <f t="shared" si="169"/>
        <v>1.1111111111111112</v>
      </c>
      <c r="Q1253" s="25"/>
      <c r="R1253" s="25">
        <f t="shared" si="170"/>
        <v>0.42222222222222222</v>
      </c>
      <c r="S1253" s="25">
        <f t="shared" si="170"/>
        <v>1.1111111111111112</v>
      </c>
      <c r="T1253" s="31"/>
    </row>
    <row r="1254" spans="1:20" ht="19.5">
      <c r="A1254" s="79">
        <v>34</v>
      </c>
      <c r="B1254" s="52" t="s">
        <v>1769</v>
      </c>
      <c r="C1254" s="80" t="s">
        <v>1820</v>
      </c>
      <c r="D1254" s="80"/>
      <c r="E1254" s="80" t="s">
        <v>1821</v>
      </c>
      <c r="F1254" s="80"/>
      <c r="G1254" s="81">
        <v>126</v>
      </c>
      <c r="H1254" s="24">
        <f t="shared" si="164"/>
        <v>5</v>
      </c>
      <c r="I1254" s="24">
        <f t="shared" si="165"/>
        <v>4.5999999999999996</v>
      </c>
      <c r="J1254" s="24">
        <f t="shared" si="166"/>
        <v>1.2666666666666666</v>
      </c>
      <c r="K1254" s="24">
        <f t="shared" si="167"/>
        <v>3.3333333333333335</v>
      </c>
      <c r="L1254" s="25">
        <f t="shared" si="168"/>
        <v>0.42222222222222222</v>
      </c>
      <c r="M1254" s="26">
        <f t="shared" si="168"/>
        <v>1.1111111111111112</v>
      </c>
      <c r="N1254" s="25"/>
      <c r="O1254" s="25">
        <f t="shared" si="169"/>
        <v>0.42222222222222222</v>
      </c>
      <c r="P1254" s="25">
        <f t="shared" si="169"/>
        <v>1.1111111111111112</v>
      </c>
      <c r="Q1254" s="25"/>
      <c r="R1254" s="25">
        <f t="shared" si="170"/>
        <v>0.42222222222222222</v>
      </c>
      <c r="S1254" s="25">
        <f t="shared" si="170"/>
        <v>1.1111111111111112</v>
      </c>
      <c r="T1254" s="31"/>
    </row>
    <row r="1255" spans="1:20" ht="19.5">
      <c r="A1255" s="79">
        <v>35</v>
      </c>
      <c r="B1255" s="52" t="s">
        <v>1769</v>
      </c>
      <c r="C1255" s="80" t="s">
        <v>1820</v>
      </c>
      <c r="D1255" s="80"/>
      <c r="E1255" s="80" t="s">
        <v>1822</v>
      </c>
      <c r="F1255" s="80"/>
      <c r="G1255" s="81">
        <v>122</v>
      </c>
      <c r="H1255" s="24">
        <f t="shared" si="164"/>
        <v>4</v>
      </c>
      <c r="I1255" s="24">
        <f t="shared" si="165"/>
        <v>3.6799999999999997</v>
      </c>
      <c r="J1255" s="24">
        <f t="shared" si="166"/>
        <v>1.0133333333333334</v>
      </c>
      <c r="K1255" s="24">
        <f t="shared" si="167"/>
        <v>2.6666666666666665</v>
      </c>
      <c r="L1255" s="25">
        <f t="shared" si="168"/>
        <v>0.33777777777777779</v>
      </c>
      <c r="M1255" s="26">
        <f t="shared" si="168"/>
        <v>0.88888888888888884</v>
      </c>
      <c r="N1255" s="25"/>
      <c r="O1255" s="25">
        <f t="shared" si="169"/>
        <v>0.33777777777777779</v>
      </c>
      <c r="P1255" s="25">
        <f t="shared" si="169"/>
        <v>0.88888888888888884</v>
      </c>
      <c r="Q1255" s="25"/>
      <c r="R1255" s="25">
        <f t="shared" si="170"/>
        <v>0.33777777777777779</v>
      </c>
      <c r="S1255" s="25">
        <f t="shared" si="170"/>
        <v>0.88888888888888884</v>
      </c>
      <c r="T1255" s="31"/>
    </row>
    <row r="1256" spans="1:20" ht="19.5">
      <c r="A1256" s="79">
        <v>36</v>
      </c>
      <c r="B1256" s="52" t="s">
        <v>1769</v>
      </c>
      <c r="C1256" s="80" t="s">
        <v>1823</v>
      </c>
      <c r="D1256" s="80"/>
      <c r="E1256" s="80" t="s">
        <v>1824</v>
      </c>
      <c r="F1256" s="80"/>
      <c r="G1256" s="81">
        <v>144</v>
      </c>
      <c r="H1256" s="24">
        <f t="shared" si="164"/>
        <v>5</v>
      </c>
      <c r="I1256" s="24">
        <f t="shared" si="165"/>
        <v>4.5999999999999996</v>
      </c>
      <c r="J1256" s="24">
        <f t="shared" si="166"/>
        <v>1.2666666666666666</v>
      </c>
      <c r="K1256" s="24">
        <f t="shared" si="167"/>
        <v>3.3333333333333335</v>
      </c>
      <c r="L1256" s="25">
        <f t="shared" si="168"/>
        <v>0.42222222222222222</v>
      </c>
      <c r="M1256" s="26">
        <f t="shared" si="168"/>
        <v>1.1111111111111112</v>
      </c>
      <c r="N1256" s="25"/>
      <c r="O1256" s="25">
        <f t="shared" si="169"/>
        <v>0.42222222222222222</v>
      </c>
      <c r="P1256" s="25">
        <f t="shared" si="169"/>
        <v>1.1111111111111112</v>
      </c>
      <c r="Q1256" s="25"/>
      <c r="R1256" s="25">
        <f t="shared" si="170"/>
        <v>0.42222222222222222</v>
      </c>
      <c r="S1256" s="25">
        <f t="shared" si="170"/>
        <v>1.1111111111111112</v>
      </c>
      <c r="T1256" s="31"/>
    </row>
    <row r="1257" spans="1:20" ht="19.5">
      <c r="A1257" s="79">
        <v>37</v>
      </c>
      <c r="B1257" s="52" t="s">
        <v>1769</v>
      </c>
      <c r="C1257" s="80" t="s">
        <v>1825</v>
      </c>
      <c r="D1257" s="80"/>
      <c r="E1257" s="80" t="s">
        <v>1826</v>
      </c>
      <c r="F1257" s="80"/>
      <c r="G1257" s="81">
        <v>147</v>
      </c>
      <c r="H1257" s="24">
        <f t="shared" si="164"/>
        <v>5</v>
      </c>
      <c r="I1257" s="24">
        <f t="shared" si="165"/>
        <v>4.5999999999999996</v>
      </c>
      <c r="J1257" s="24">
        <f t="shared" si="166"/>
        <v>1.2666666666666666</v>
      </c>
      <c r="K1257" s="24">
        <f t="shared" si="167"/>
        <v>3.3333333333333335</v>
      </c>
      <c r="L1257" s="25">
        <f t="shared" si="168"/>
        <v>0.42222222222222222</v>
      </c>
      <c r="M1257" s="26">
        <f t="shared" si="168"/>
        <v>1.1111111111111112</v>
      </c>
      <c r="N1257" s="25"/>
      <c r="O1257" s="25">
        <f t="shared" si="169"/>
        <v>0.42222222222222222</v>
      </c>
      <c r="P1257" s="25">
        <f t="shared" si="169"/>
        <v>1.1111111111111112</v>
      </c>
      <c r="Q1257" s="25"/>
      <c r="R1257" s="25">
        <f t="shared" si="170"/>
        <v>0.42222222222222222</v>
      </c>
      <c r="S1257" s="25">
        <f t="shared" si="170"/>
        <v>1.1111111111111112</v>
      </c>
      <c r="T1257" s="31"/>
    </row>
    <row r="1258" spans="1:20" ht="19.5">
      <c r="A1258" s="79">
        <v>38</v>
      </c>
      <c r="B1258" s="52" t="s">
        <v>1769</v>
      </c>
      <c r="C1258" s="80" t="s">
        <v>1825</v>
      </c>
      <c r="D1258" s="80"/>
      <c r="E1258" s="80" t="s">
        <v>1827</v>
      </c>
      <c r="F1258" s="80"/>
      <c r="G1258" s="81">
        <v>132</v>
      </c>
      <c r="H1258" s="24">
        <f t="shared" si="164"/>
        <v>5</v>
      </c>
      <c r="I1258" s="24">
        <f t="shared" si="165"/>
        <v>4.5999999999999996</v>
      </c>
      <c r="J1258" s="24">
        <f t="shared" si="166"/>
        <v>1.2666666666666666</v>
      </c>
      <c r="K1258" s="24">
        <f t="shared" si="167"/>
        <v>3.3333333333333335</v>
      </c>
      <c r="L1258" s="25">
        <f t="shared" si="168"/>
        <v>0.42222222222222222</v>
      </c>
      <c r="M1258" s="26">
        <f t="shared" si="168"/>
        <v>1.1111111111111112</v>
      </c>
      <c r="N1258" s="25"/>
      <c r="O1258" s="25">
        <f t="shared" si="169"/>
        <v>0.42222222222222222</v>
      </c>
      <c r="P1258" s="25">
        <f t="shared" si="169"/>
        <v>1.1111111111111112</v>
      </c>
      <c r="Q1258" s="25"/>
      <c r="R1258" s="25">
        <f t="shared" si="170"/>
        <v>0.42222222222222222</v>
      </c>
      <c r="S1258" s="25">
        <f t="shared" si="170"/>
        <v>1.1111111111111112</v>
      </c>
      <c r="T1258" s="31"/>
    </row>
    <row r="1259" spans="1:20" ht="19.5">
      <c r="A1259" s="79">
        <v>39</v>
      </c>
      <c r="B1259" s="52" t="s">
        <v>1769</v>
      </c>
      <c r="C1259" s="80" t="s">
        <v>1828</v>
      </c>
      <c r="D1259" s="80"/>
      <c r="E1259" s="80" t="s">
        <v>1829</v>
      </c>
      <c r="F1259" s="80"/>
      <c r="G1259" s="81">
        <v>117</v>
      </c>
      <c r="H1259" s="24">
        <f t="shared" si="164"/>
        <v>4</v>
      </c>
      <c r="I1259" s="24">
        <f t="shared" si="165"/>
        <v>3.6799999999999997</v>
      </c>
      <c r="J1259" s="24">
        <f t="shared" si="166"/>
        <v>1.0133333333333334</v>
      </c>
      <c r="K1259" s="24">
        <f t="shared" si="167"/>
        <v>2.6666666666666665</v>
      </c>
      <c r="L1259" s="25">
        <f t="shared" si="168"/>
        <v>0.33777777777777779</v>
      </c>
      <c r="M1259" s="26">
        <f t="shared" si="168"/>
        <v>0.88888888888888884</v>
      </c>
      <c r="N1259" s="25"/>
      <c r="O1259" s="25">
        <f t="shared" si="169"/>
        <v>0.33777777777777779</v>
      </c>
      <c r="P1259" s="25">
        <f t="shared" si="169"/>
        <v>0.88888888888888884</v>
      </c>
      <c r="Q1259" s="25"/>
      <c r="R1259" s="25">
        <f t="shared" si="170"/>
        <v>0.33777777777777779</v>
      </c>
      <c r="S1259" s="25">
        <f t="shared" si="170"/>
        <v>0.88888888888888884</v>
      </c>
      <c r="T1259" s="31"/>
    </row>
    <row r="1260" spans="1:20" ht="19.5">
      <c r="A1260" s="79">
        <v>40</v>
      </c>
      <c r="B1260" s="52" t="s">
        <v>1769</v>
      </c>
      <c r="C1260" s="80" t="s">
        <v>1830</v>
      </c>
      <c r="D1260" s="80"/>
      <c r="E1260" s="80" t="s">
        <v>1831</v>
      </c>
      <c r="F1260" s="80"/>
      <c r="G1260" s="81">
        <v>138</v>
      </c>
      <c r="H1260" s="24">
        <f t="shared" si="164"/>
        <v>5</v>
      </c>
      <c r="I1260" s="24">
        <f t="shared" si="165"/>
        <v>4.5999999999999996</v>
      </c>
      <c r="J1260" s="24">
        <f t="shared" si="166"/>
        <v>1.2666666666666666</v>
      </c>
      <c r="K1260" s="24">
        <f t="shared" si="167"/>
        <v>3.3333333333333335</v>
      </c>
      <c r="L1260" s="25">
        <f t="shared" si="168"/>
        <v>0.42222222222222222</v>
      </c>
      <c r="M1260" s="26">
        <f t="shared" si="168"/>
        <v>1.1111111111111112</v>
      </c>
      <c r="N1260" s="25"/>
      <c r="O1260" s="25">
        <f t="shared" si="169"/>
        <v>0.42222222222222222</v>
      </c>
      <c r="P1260" s="25">
        <f t="shared" si="169"/>
        <v>1.1111111111111112</v>
      </c>
      <c r="Q1260" s="25"/>
      <c r="R1260" s="25">
        <f t="shared" si="170"/>
        <v>0.42222222222222222</v>
      </c>
      <c r="S1260" s="25">
        <f t="shared" si="170"/>
        <v>1.1111111111111112</v>
      </c>
      <c r="T1260" s="31"/>
    </row>
    <row r="1261" spans="1:20" ht="19.5">
      <c r="A1261" s="79">
        <v>41</v>
      </c>
      <c r="B1261" s="52" t="s">
        <v>1769</v>
      </c>
      <c r="C1261" s="80" t="s">
        <v>1832</v>
      </c>
      <c r="D1261" s="80"/>
      <c r="E1261" s="80" t="s">
        <v>1833</v>
      </c>
      <c r="F1261" s="80"/>
      <c r="G1261" s="81">
        <v>98</v>
      </c>
      <c r="H1261" s="24">
        <f t="shared" si="164"/>
        <v>4</v>
      </c>
      <c r="I1261" s="24">
        <f t="shared" si="165"/>
        <v>3.6799999999999997</v>
      </c>
      <c r="J1261" s="24">
        <f t="shared" si="166"/>
        <v>1.0133333333333334</v>
      </c>
      <c r="K1261" s="24">
        <f t="shared" si="167"/>
        <v>2.6666666666666665</v>
      </c>
      <c r="L1261" s="25">
        <f t="shared" si="168"/>
        <v>0.33777777777777779</v>
      </c>
      <c r="M1261" s="26">
        <f t="shared" si="168"/>
        <v>0.88888888888888884</v>
      </c>
      <c r="N1261" s="25"/>
      <c r="O1261" s="25">
        <f t="shared" si="169"/>
        <v>0.33777777777777779</v>
      </c>
      <c r="P1261" s="25">
        <f t="shared" si="169"/>
        <v>0.88888888888888884</v>
      </c>
      <c r="Q1261" s="25"/>
      <c r="R1261" s="25">
        <f t="shared" si="170"/>
        <v>0.33777777777777779</v>
      </c>
      <c r="S1261" s="25">
        <f t="shared" si="170"/>
        <v>0.88888888888888884</v>
      </c>
      <c r="T1261" s="31"/>
    </row>
    <row r="1262" spans="1:20" ht="19.5">
      <c r="A1262" s="79">
        <v>42</v>
      </c>
      <c r="B1262" s="52" t="s">
        <v>1769</v>
      </c>
      <c r="C1262" s="80" t="s">
        <v>1834</v>
      </c>
      <c r="D1262" s="80"/>
      <c r="E1262" s="80" t="s">
        <v>279</v>
      </c>
      <c r="F1262" s="80"/>
      <c r="G1262" s="81">
        <v>114</v>
      </c>
      <c r="H1262" s="24">
        <f t="shared" si="164"/>
        <v>4</v>
      </c>
      <c r="I1262" s="24">
        <f t="shared" si="165"/>
        <v>3.6799999999999997</v>
      </c>
      <c r="J1262" s="24">
        <f t="shared" si="166"/>
        <v>1.0133333333333334</v>
      </c>
      <c r="K1262" s="24">
        <f t="shared" si="167"/>
        <v>2.6666666666666665</v>
      </c>
      <c r="L1262" s="25">
        <f t="shared" si="168"/>
        <v>0.33777777777777779</v>
      </c>
      <c r="M1262" s="26">
        <f t="shared" si="168"/>
        <v>0.88888888888888884</v>
      </c>
      <c r="N1262" s="25"/>
      <c r="O1262" s="25">
        <f t="shared" si="169"/>
        <v>0.33777777777777779</v>
      </c>
      <c r="P1262" s="25">
        <f t="shared" si="169"/>
        <v>0.88888888888888884</v>
      </c>
      <c r="Q1262" s="25"/>
      <c r="R1262" s="25">
        <f t="shared" si="170"/>
        <v>0.33777777777777779</v>
      </c>
      <c r="S1262" s="25">
        <f t="shared" si="170"/>
        <v>0.88888888888888884</v>
      </c>
      <c r="T1262" s="31"/>
    </row>
    <row r="1263" spans="1:20" ht="19.5">
      <c r="A1263" s="79">
        <v>43</v>
      </c>
      <c r="B1263" s="52" t="s">
        <v>1769</v>
      </c>
      <c r="C1263" s="80" t="s">
        <v>1835</v>
      </c>
      <c r="D1263" s="80"/>
      <c r="E1263" s="80" t="s">
        <v>1836</v>
      </c>
      <c r="F1263" s="80"/>
      <c r="G1263" s="81">
        <v>152</v>
      </c>
      <c r="H1263" s="24">
        <f t="shared" si="164"/>
        <v>5</v>
      </c>
      <c r="I1263" s="24">
        <f t="shared" si="165"/>
        <v>4.5999999999999996</v>
      </c>
      <c r="J1263" s="24">
        <f t="shared" si="166"/>
        <v>1.2666666666666666</v>
      </c>
      <c r="K1263" s="24">
        <f t="shared" si="167"/>
        <v>3.3333333333333335</v>
      </c>
      <c r="L1263" s="25">
        <f t="shared" si="168"/>
        <v>0.42222222222222222</v>
      </c>
      <c r="M1263" s="26">
        <f t="shared" si="168"/>
        <v>1.1111111111111112</v>
      </c>
      <c r="N1263" s="25"/>
      <c r="O1263" s="25">
        <f t="shared" si="169"/>
        <v>0.42222222222222222</v>
      </c>
      <c r="P1263" s="25">
        <f t="shared" si="169"/>
        <v>1.1111111111111112</v>
      </c>
      <c r="Q1263" s="25"/>
      <c r="R1263" s="25">
        <f t="shared" si="170"/>
        <v>0.42222222222222222</v>
      </c>
      <c r="S1263" s="25">
        <f t="shared" si="170"/>
        <v>1.1111111111111112</v>
      </c>
      <c r="T1263" s="31"/>
    </row>
    <row r="1264" spans="1:20" ht="19.5">
      <c r="A1264" s="79">
        <v>44</v>
      </c>
      <c r="B1264" s="52" t="s">
        <v>1769</v>
      </c>
      <c r="C1264" s="80" t="s">
        <v>1837</v>
      </c>
      <c r="D1264" s="80"/>
      <c r="E1264" s="80" t="s">
        <v>1838</v>
      </c>
      <c r="F1264" s="80"/>
      <c r="G1264" s="81">
        <v>170</v>
      </c>
      <c r="H1264" s="24">
        <f t="shared" si="164"/>
        <v>6</v>
      </c>
      <c r="I1264" s="24">
        <f t="shared" si="165"/>
        <v>5.5200000000000005</v>
      </c>
      <c r="J1264" s="24">
        <f t="shared" si="166"/>
        <v>1.5200000000000002</v>
      </c>
      <c r="K1264" s="24">
        <f t="shared" si="167"/>
        <v>4</v>
      </c>
      <c r="L1264" s="25">
        <f t="shared" si="168"/>
        <v>0.50666666666666671</v>
      </c>
      <c r="M1264" s="26">
        <f t="shared" si="168"/>
        <v>1.3333333333333333</v>
      </c>
      <c r="N1264" s="25"/>
      <c r="O1264" s="25">
        <f t="shared" si="169"/>
        <v>0.50666666666666671</v>
      </c>
      <c r="P1264" s="25">
        <f t="shared" si="169"/>
        <v>1.3333333333333333</v>
      </c>
      <c r="Q1264" s="25"/>
      <c r="R1264" s="25">
        <f t="shared" si="170"/>
        <v>0.50666666666666671</v>
      </c>
      <c r="S1264" s="25">
        <f t="shared" si="170"/>
        <v>1.3333333333333333</v>
      </c>
      <c r="T1264" s="31"/>
    </row>
    <row r="1265" spans="1:20" ht="37.5">
      <c r="A1265" s="79">
        <v>45</v>
      </c>
      <c r="B1265" s="52" t="s">
        <v>1769</v>
      </c>
      <c r="C1265" s="80" t="s">
        <v>1839</v>
      </c>
      <c r="D1265" s="80"/>
      <c r="E1265" s="80" t="s">
        <v>1840</v>
      </c>
      <c r="F1265" s="80"/>
      <c r="G1265" s="81">
        <v>137</v>
      </c>
      <c r="H1265" s="24">
        <f t="shared" si="164"/>
        <v>5</v>
      </c>
      <c r="I1265" s="24">
        <f t="shared" si="165"/>
        <v>4.5999999999999996</v>
      </c>
      <c r="J1265" s="24">
        <f t="shared" si="166"/>
        <v>1.2666666666666666</v>
      </c>
      <c r="K1265" s="24">
        <f t="shared" si="167"/>
        <v>3.3333333333333335</v>
      </c>
      <c r="L1265" s="25">
        <f t="shared" si="168"/>
        <v>0.42222222222222222</v>
      </c>
      <c r="M1265" s="26">
        <f t="shared" si="168"/>
        <v>1.1111111111111112</v>
      </c>
      <c r="N1265" s="25"/>
      <c r="O1265" s="25">
        <f t="shared" si="169"/>
        <v>0.42222222222222222</v>
      </c>
      <c r="P1265" s="25">
        <f t="shared" si="169"/>
        <v>1.1111111111111112</v>
      </c>
      <c r="Q1265" s="25"/>
      <c r="R1265" s="25">
        <f t="shared" si="170"/>
        <v>0.42222222222222222</v>
      </c>
      <c r="S1265" s="25">
        <f t="shared" si="170"/>
        <v>1.1111111111111112</v>
      </c>
      <c r="T1265" s="31"/>
    </row>
    <row r="1266" spans="1:20" ht="19.5">
      <c r="A1266" s="79">
        <v>46</v>
      </c>
      <c r="B1266" s="52" t="s">
        <v>1769</v>
      </c>
      <c r="C1266" s="80" t="s">
        <v>1841</v>
      </c>
      <c r="D1266" s="80"/>
      <c r="E1266" s="80" t="s">
        <v>1842</v>
      </c>
      <c r="F1266" s="80"/>
      <c r="G1266" s="81">
        <v>156</v>
      </c>
      <c r="H1266" s="24">
        <f t="shared" si="164"/>
        <v>6</v>
      </c>
      <c r="I1266" s="24">
        <f t="shared" si="165"/>
        <v>5.5200000000000005</v>
      </c>
      <c r="J1266" s="24">
        <f t="shared" si="166"/>
        <v>1.5200000000000002</v>
      </c>
      <c r="K1266" s="24">
        <f t="shared" si="167"/>
        <v>4</v>
      </c>
      <c r="L1266" s="25">
        <f t="shared" si="168"/>
        <v>0.50666666666666671</v>
      </c>
      <c r="M1266" s="26">
        <f t="shared" si="168"/>
        <v>1.3333333333333333</v>
      </c>
      <c r="N1266" s="25"/>
      <c r="O1266" s="25">
        <f t="shared" si="169"/>
        <v>0.50666666666666671</v>
      </c>
      <c r="P1266" s="25">
        <f t="shared" si="169"/>
        <v>1.3333333333333333</v>
      </c>
      <c r="Q1266" s="25"/>
      <c r="R1266" s="25">
        <f t="shared" si="170"/>
        <v>0.50666666666666671</v>
      </c>
      <c r="S1266" s="25">
        <f t="shared" si="170"/>
        <v>1.3333333333333333</v>
      </c>
      <c r="T1266" s="31"/>
    </row>
    <row r="1267" spans="1:20" ht="19.5">
      <c r="A1267" s="79">
        <v>47</v>
      </c>
      <c r="B1267" s="52" t="s">
        <v>1769</v>
      </c>
      <c r="C1267" s="80" t="s">
        <v>1841</v>
      </c>
      <c r="D1267" s="80"/>
      <c r="E1267" s="80" t="s">
        <v>1843</v>
      </c>
      <c r="F1267" s="80"/>
      <c r="G1267" s="81">
        <v>115</v>
      </c>
      <c r="H1267" s="24">
        <f t="shared" si="164"/>
        <v>4</v>
      </c>
      <c r="I1267" s="24">
        <f t="shared" si="165"/>
        <v>3.6799999999999997</v>
      </c>
      <c r="J1267" s="24">
        <f t="shared" si="166"/>
        <v>1.0133333333333334</v>
      </c>
      <c r="K1267" s="24">
        <f t="shared" si="167"/>
        <v>2.6666666666666665</v>
      </c>
      <c r="L1267" s="25">
        <f t="shared" si="168"/>
        <v>0.33777777777777779</v>
      </c>
      <c r="M1267" s="26">
        <f t="shared" si="168"/>
        <v>0.88888888888888884</v>
      </c>
      <c r="N1267" s="25"/>
      <c r="O1267" s="25">
        <f t="shared" si="169"/>
        <v>0.33777777777777779</v>
      </c>
      <c r="P1267" s="25">
        <f t="shared" si="169"/>
        <v>0.88888888888888884</v>
      </c>
      <c r="Q1267" s="25"/>
      <c r="R1267" s="25">
        <f t="shared" si="170"/>
        <v>0.33777777777777779</v>
      </c>
      <c r="S1267" s="25">
        <f t="shared" si="170"/>
        <v>0.88888888888888884</v>
      </c>
      <c r="T1267" s="31"/>
    </row>
    <row r="1268" spans="1:20" ht="19.5">
      <c r="A1268" s="79">
        <v>48</v>
      </c>
      <c r="B1268" s="52" t="s">
        <v>1769</v>
      </c>
      <c r="C1268" s="80" t="s">
        <v>1043</v>
      </c>
      <c r="D1268" s="80"/>
      <c r="E1268" s="80" t="s">
        <v>1044</v>
      </c>
      <c r="F1268" s="80"/>
      <c r="G1268" s="81">
        <v>161</v>
      </c>
      <c r="H1268" s="24">
        <f t="shared" si="164"/>
        <v>6</v>
      </c>
      <c r="I1268" s="24">
        <f t="shared" si="165"/>
        <v>5.5200000000000005</v>
      </c>
      <c r="J1268" s="24">
        <f t="shared" si="166"/>
        <v>1.5200000000000002</v>
      </c>
      <c r="K1268" s="24">
        <f t="shared" si="167"/>
        <v>4</v>
      </c>
      <c r="L1268" s="25">
        <f t="shared" si="168"/>
        <v>0.50666666666666671</v>
      </c>
      <c r="M1268" s="26">
        <f t="shared" si="168"/>
        <v>1.3333333333333333</v>
      </c>
      <c r="N1268" s="25"/>
      <c r="O1268" s="25">
        <f t="shared" si="169"/>
        <v>0.50666666666666671</v>
      </c>
      <c r="P1268" s="25">
        <f t="shared" si="169"/>
        <v>1.3333333333333333</v>
      </c>
      <c r="Q1268" s="25"/>
      <c r="R1268" s="25">
        <f t="shared" si="170"/>
        <v>0.50666666666666671</v>
      </c>
      <c r="S1268" s="25">
        <f t="shared" si="170"/>
        <v>1.3333333333333333</v>
      </c>
      <c r="T1268" s="31"/>
    </row>
    <row r="1269" spans="1:20" ht="19.5">
      <c r="A1269" s="79">
        <v>49</v>
      </c>
      <c r="B1269" s="52" t="s">
        <v>1769</v>
      </c>
      <c r="C1269" s="80" t="s">
        <v>1043</v>
      </c>
      <c r="D1269" s="80"/>
      <c r="E1269" s="80" t="s">
        <v>1844</v>
      </c>
      <c r="F1269" s="80"/>
      <c r="G1269" s="81">
        <v>46</v>
      </c>
      <c r="H1269" s="24">
        <f t="shared" si="164"/>
        <v>2</v>
      </c>
      <c r="I1269" s="24">
        <f t="shared" si="165"/>
        <v>1.8399999999999999</v>
      </c>
      <c r="J1269" s="24">
        <f t="shared" si="166"/>
        <v>0.50666666666666671</v>
      </c>
      <c r="K1269" s="24">
        <f t="shared" si="167"/>
        <v>1.3333333333333333</v>
      </c>
      <c r="L1269" s="25">
        <f t="shared" si="168"/>
        <v>0.16888888888888889</v>
      </c>
      <c r="M1269" s="26">
        <f t="shared" si="168"/>
        <v>0.44444444444444442</v>
      </c>
      <c r="N1269" s="25"/>
      <c r="O1269" s="25">
        <f t="shared" si="169"/>
        <v>0.16888888888888889</v>
      </c>
      <c r="P1269" s="25">
        <f t="shared" si="169"/>
        <v>0.44444444444444442</v>
      </c>
      <c r="Q1269" s="25"/>
      <c r="R1269" s="25">
        <f t="shared" si="170"/>
        <v>0.16888888888888889</v>
      </c>
      <c r="S1269" s="25">
        <f t="shared" si="170"/>
        <v>0.44444444444444442</v>
      </c>
      <c r="T1269" s="31"/>
    </row>
    <row r="1270" spans="1:20" ht="19.5">
      <c r="A1270" s="79">
        <v>50</v>
      </c>
      <c r="B1270" s="52" t="s">
        <v>1769</v>
      </c>
      <c r="C1270" s="80" t="s">
        <v>1845</v>
      </c>
      <c r="D1270" s="80"/>
      <c r="E1270" s="80" t="s">
        <v>1846</v>
      </c>
      <c r="F1270" s="80"/>
      <c r="G1270" s="81">
        <v>132</v>
      </c>
      <c r="H1270" s="24">
        <f t="shared" si="164"/>
        <v>5</v>
      </c>
      <c r="I1270" s="24">
        <f t="shared" si="165"/>
        <v>4.5999999999999996</v>
      </c>
      <c r="J1270" s="24">
        <f t="shared" si="166"/>
        <v>1.2666666666666666</v>
      </c>
      <c r="K1270" s="24">
        <f t="shared" si="167"/>
        <v>3.3333333333333335</v>
      </c>
      <c r="L1270" s="25">
        <f t="shared" si="168"/>
        <v>0.42222222222222222</v>
      </c>
      <c r="M1270" s="26">
        <f t="shared" si="168"/>
        <v>1.1111111111111112</v>
      </c>
      <c r="N1270" s="25"/>
      <c r="O1270" s="25">
        <f t="shared" si="169"/>
        <v>0.42222222222222222</v>
      </c>
      <c r="P1270" s="25">
        <f t="shared" si="169"/>
        <v>1.1111111111111112</v>
      </c>
      <c r="Q1270" s="25"/>
      <c r="R1270" s="25">
        <f t="shared" si="170"/>
        <v>0.42222222222222222</v>
      </c>
      <c r="S1270" s="25">
        <f t="shared" si="170"/>
        <v>1.1111111111111112</v>
      </c>
      <c r="T1270" s="31"/>
    </row>
    <row r="1271" spans="1:20" ht="19.5">
      <c r="A1271" s="79">
        <v>51</v>
      </c>
      <c r="B1271" s="52" t="s">
        <v>1769</v>
      </c>
      <c r="C1271" s="80" t="s">
        <v>1847</v>
      </c>
      <c r="D1271" s="80"/>
      <c r="E1271" s="80" t="s">
        <v>1848</v>
      </c>
      <c r="F1271" s="80"/>
      <c r="G1271" s="81">
        <v>149</v>
      </c>
      <c r="H1271" s="24">
        <f t="shared" si="164"/>
        <v>5</v>
      </c>
      <c r="I1271" s="24">
        <f t="shared" si="165"/>
        <v>4.5999999999999996</v>
      </c>
      <c r="J1271" s="24">
        <f t="shared" si="166"/>
        <v>1.2666666666666666</v>
      </c>
      <c r="K1271" s="24">
        <f t="shared" si="167"/>
        <v>3.3333333333333335</v>
      </c>
      <c r="L1271" s="25">
        <f t="shared" si="168"/>
        <v>0.42222222222222222</v>
      </c>
      <c r="M1271" s="26">
        <f t="shared" si="168"/>
        <v>1.1111111111111112</v>
      </c>
      <c r="N1271" s="25"/>
      <c r="O1271" s="25">
        <f t="shared" si="169"/>
        <v>0.42222222222222222</v>
      </c>
      <c r="P1271" s="25">
        <f t="shared" si="169"/>
        <v>1.1111111111111112</v>
      </c>
      <c r="Q1271" s="25"/>
      <c r="R1271" s="25">
        <f t="shared" si="170"/>
        <v>0.42222222222222222</v>
      </c>
      <c r="S1271" s="25">
        <f t="shared" si="170"/>
        <v>1.1111111111111112</v>
      </c>
      <c r="T1271" s="31"/>
    </row>
    <row r="1272" spans="1:20" ht="19.5">
      <c r="A1272" s="79">
        <v>52</v>
      </c>
      <c r="B1272" s="52" t="s">
        <v>1769</v>
      </c>
      <c r="C1272" s="80" t="s">
        <v>1849</v>
      </c>
      <c r="D1272" s="80"/>
      <c r="E1272" s="80" t="s">
        <v>1850</v>
      </c>
      <c r="F1272" s="80"/>
      <c r="G1272" s="81">
        <v>83</v>
      </c>
      <c r="H1272" s="24">
        <f t="shared" si="164"/>
        <v>3</v>
      </c>
      <c r="I1272" s="24">
        <f t="shared" si="165"/>
        <v>2.7600000000000002</v>
      </c>
      <c r="J1272" s="24">
        <f t="shared" si="166"/>
        <v>0.76000000000000012</v>
      </c>
      <c r="K1272" s="24">
        <f t="shared" si="167"/>
        <v>2</v>
      </c>
      <c r="L1272" s="25">
        <f t="shared" si="168"/>
        <v>0.25333333333333335</v>
      </c>
      <c r="M1272" s="26">
        <f t="shared" si="168"/>
        <v>0.66666666666666663</v>
      </c>
      <c r="N1272" s="25"/>
      <c r="O1272" s="25">
        <f t="shared" si="169"/>
        <v>0.25333333333333335</v>
      </c>
      <c r="P1272" s="25">
        <f t="shared" si="169"/>
        <v>0.66666666666666663</v>
      </c>
      <c r="Q1272" s="25"/>
      <c r="R1272" s="25">
        <f t="shared" si="170"/>
        <v>0.25333333333333335</v>
      </c>
      <c r="S1272" s="25">
        <f t="shared" si="170"/>
        <v>0.66666666666666663</v>
      </c>
      <c r="T1272" s="31"/>
    </row>
    <row r="1273" spans="1:20" ht="19.5">
      <c r="A1273" s="79">
        <v>53</v>
      </c>
      <c r="B1273" s="52" t="s">
        <v>1769</v>
      </c>
      <c r="C1273" s="80" t="s">
        <v>1851</v>
      </c>
      <c r="D1273" s="80"/>
      <c r="E1273" s="80" t="s">
        <v>1852</v>
      </c>
      <c r="F1273" s="80"/>
      <c r="G1273" s="81">
        <v>122</v>
      </c>
      <c r="H1273" s="24">
        <f t="shared" si="164"/>
        <v>4</v>
      </c>
      <c r="I1273" s="24">
        <f t="shared" si="165"/>
        <v>3.6799999999999997</v>
      </c>
      <c r="J1273" s="24">
        <f t="shared" si="166"/>
        <v>1.0133333333333334</v>
      </c>
      <c r="K1273" s="24">
        <f t="shared" si="167"/>
        <v>2.6666666666666665</v>
      </c>
      <c r="L1273" s="25">
        <f t="shared" si="168"/>
        <v>0.33777777777777779</v>
      </c>
      <c r="M1273" s="26">
        <f t="shared" si="168"/>
        <v>0.88888888888888884</v>
      </c>
      <c r="N1273" s="25"/>
      <c r="O1273" s="25">
        <f t="shared" si="169"/>
        <v>0.33777777777777779</v>
      </c>
      <c r="P1273" s="25">
        <f t="shared" si="169"/>
        <v>0.88888888888888884</v>
      </c>
      <c r="Q1273" s="25"/>
      <c r="R1273" s="25">
        <f t="shared" si="170"/>
        <v>0.33777777777777779</v>
      </c>
      <c r="S1273" s="25">
        <f t="shared" si="170"/>
        <v>0.88888888888888884</v>
      </c>
      <c r="T1273" s="31"/>
    </row>
    <row r="1274" spans="1:20" ht="19.5">
      <c r="A1274" s="79">
        <v>54</v>
      </c>
      <c r="B1274" s="52" t="s">
        <v>1769</v>
      </c>
      <c r="C1274" s="80" t="s">
        <v>1853</v>
      </c>
      <c r="D1274" s="80"/>
      <c r="E1274" s="80" t="s">
        <v>1854</v>
      </c>
      <c r="F1274" s="80"/>
      <c r="G1274" s="81">
        <v>132</v>
      </c>
      <c r="H1274" s="24">
        <f t="shared" si="164"/>
        <v>5</v>
      </c>
      <c r="I1274" s="24">
        <f t="shared" si="165"/>
        <v>4.5999999999999996</v>
      </c>
      <c r="J1274" s="24">
        <f t="shared" si="166"/>
        <v>1.2666666666666666</v>
      </c>
      <c r="K1274" s="24">
        <f t="shared" si="167"/>
        <v>3.3333333333333335</v>
      </c>
      <c r="L1274" s="25">
        <f t="shared" si="168"/>
        <v>0.42222222222222222</v>
      </c>
      <c r="M1274" s="26">
        <f t="shared" si="168"/>
        <v>1.1111111111111112</v>
      </c>
      <c r="N1274" s="25"/>
      <c r="O1274" s="25">
        <f t="shared" si="169"/>
        <v>0.42222222222222222</v>
      </c>
      <c r="P1274" s="25">
        <f t="shared" si="169"/>
        <v>1.1111111111111112</v>
      </c>
      <c r="Q1274" s="25"/>
      <c r="R1274" s="25">
        <f t="shared" si="170"/>
        <v>0.42222222222222222</v>
      </c>
      <c r="S1274" s="25">
        <f t="shared" si="170"/>
        <v>1.1111111111111112</v>
      </c>
      <c r="T1274" s="31"/>
    </row>
    <row r="1275" spans="1:20" ht="19.5">
      <c r="A1275" s="79">
        <v>55</v>
      </c>
      <c r="B1275" s="52" t="s">
        <v>1769</v>
      </c>
      <c r="C1275" s="80" t="s">
        <v>1855</v>
      </c>
      <c r="D1275" s="80"/>
      <c r="E1275" s="80" t="s">
        <v>637</v>
      </c>
      <c r="F1275" s="80"/>
      <c r="G1275" s="81">
        <v>159</v>
      </c>
      <c r="H1275" s="24">
        <f t="shared" si="164"/>
        <v>6</v>
      </c>
      <c r="I1275" s="24">
        <f t="shared" si="165"/>
        <v>5.5200000000000005</v>
      </c>
      <c r="J1275" s="24">
        <f t="shared" si="166"/>
        <v>1.5200000000000002</v>
      </c>
      <c r="K1275" s="24">
        <f t="shared" si="167"/>
        <v>4</v>
      </c>
      <c r="L1275" s="25">
        <f t="shared" si="168"/>
        <v>0.50666666666666671</v>
      </c>
      <c r="M1275" s="26">
        <f t="shared" si="168"/>
        <v>1.3333333333333333</v>
      </c>
      <c r="N1275" s="25"/>
      <c r="O1275" s="25">
        <f t="shared" si="169"/>
        <v>0.50666666666666671</v>
      </c>
      <c r="P1275" s="25">
        <f t="shared" si="169"/>
        <v>1.3333333333333333</v>
      </c>
      <c r="Q1275" s="25"/>
      <c r="R1275" s="25">
        <f t="shared" si="170"/>
        <v>0.50666666666666671</v>
      </c>
      <c r="S1275" s="25">
        <f t="shared" si="170"/>
        <v>1.3333333333333333</v>
      </c>
      <c r="T1275" s="31"/>
    </row>
    <row r="1276" spans="1:20" ht="19.5">
      <c r="A1276" s="79">
        <v>56</v>
      </c>
      <c r="B1276" s="52" t="s">
        <v>1769</v>
      </c>
      <c r="C1276" s="80" t="s">
        <v>1856</v>
      </c>
      <c r="D1276" s="80"/>
      <c r="E1276" s="80" t="s">
        <v>1857</v>
      </c>
      <c r="F1276" s="80"/>
      <c r="G1276" s="81">
        <v>178</v>
      </c>
      <c r="H1276" s="24">
        <f t="shared" si="164"/>
        <v>6</v>
      </c>
      <c r="I1276" s="24">
        <f t="shared" si="165"/>
        <v>5.5200000000000005</v>
      </c>
      <c r="J1276" s="24">
        <f t="shared" si="166"/>
        <v>1.5200000000000002</v>
      </c>
      <c r="K1276" s="24">
        <f t="shared" si="167"/>
        <v>4</v>
      </c>
      <c r="L1276" s="25">
        <f t="shared" si="168"/>
        <v>0.50666666666666671</v>
      </c>
      <c r="M1276" s="26">
        <f t="shared" si="168"/>
        <v>1.3333333333333333</v>
      </c>
      <c r="N1276" s="25"/>
      <c r="O1276" s="25">
        <f t="shared" si="169"/>
        <v>0.50666666666666671</v>
      </c>
      <c r="P1276" s="25">
        <f t="shared" si="169"/>
        <v>1.3333333333333333</v>
      </c>
      <c r="Q1276" s="25"/>
      <c r="R1276" s="25">
        <f t="shared" si="170"/>
        <v>0.50666666666666671</v>
      </c>
      <c r="S1276" s="25">
        <f t="shared" si="170"/>
        <v>1.3333333333333333</v>
      </c>
      <c r="T1276" s="31"/>
    </row>
    <row r="1277" spans="1:20" ht="19.5">
      <c r="A1277" s="79">
        <v>57</v>
      </c>
      <c r="B1277" s="52" t="s">
        <v>1769</v>
      </c>
      <c r="C1277" s="80" t="s">
        <v>1856</v>
      </c>
      <c r="D1277" s="80"/>
      <c r="E1277" s="80" t="s">
        <v>1858</v>
      </c>
      <c r="F1277" s="80"/>
      <c r="G1277" s="81">
        <v>105</v>
      </c>
      <c r="H1277" s="24">
        <f t="shared" si="164"/>
        <v>4</v>
      </c>
      <c r="I1277" s="24">
        <f t="shared" si="165"/>
        <v>3.6799999999999997</v>
      </c>
      <c r="J1277" s="24">
        <f t="shared" si="166"/>
        <v>1.0133333333333334</v>
      </c>
      <c r="K1277" s="24">
        <f t="shared" si="167"/>
        <v>2.6666666666666665</v>
      </c>
      <c r="L1277" s="25">
        <f t="shared" si="168"/>
        <v>0.33777777777777779</v>
      </c>
      <c r="M1277" s="26">
        <f t="shared" si="168"/>
        <v>0.88888888888888884</v>
      </c>
      <c r="N1277" s="25"/>
      <c r="O1277" s="25">
        <f t="shared" si="169"/>
        <v>0.33777777777777779</v>
      </c>
      <c r="P1277" s="25">
        <f t="shared" si="169"/>
        <v>0.88888888888888884</v>
      </c>
      <c r="Q1277" s="25"/>
      <c r="R1277" s="25">
        <f t="shared" si="170"/>
        <v>0.33777777777777779</v>
      </c>
      <c r="S1277" s="25">
        <f t="shared" si="170"/>
        <v>0.88888888888888884</v>
      </c>
      <c r="T1277" s="31"/>
    </row>
    <row r="1278" spans="1:20" ht="19.5">
      <c r="A1278" s="79">
        <v>58</v>
      </c>
      <c r="B1278" s="52" t="s">
        <v>1769</v>
      </c>
      <c r="C1278" s="80" t="s">
        <v>1859</v>
      </c>
      <c r="D1278" s="80"/>
      <c r="E1278" s="80" t="s">
        <v>1860</v>
      </c>
      <c r="F1278" s="80"/>
      <c r="G1278" s="81">
        <v>118</v>
      </c>
      <c r="H1278" s="24">
        <f t="shared" si="164"/>
        <v>4</v>
      </c>
      <c r="I1278" s="24">
        <f t="shared" si="165"/>
        <v>3.6799999999999997</v>
      </c>
      <c r="J1278" s="24">
        <f t="shared" si="166"/>
        <v>1.0133333333333334</v>
      </c>
      <c r="K1278" s="24">
        <f t="shared" si="167"/>
        <v>2.6666666666666665</v>
      </c>
      <c r="L1278" s="25">
        <f t="shared" si="168"/>
        <v>0.33777777777777779</v>
      </c>
      <c r="M1278" s="26">
        <f t="shared" si="168"/>
        <v>0.88888888888888884</v>
      </c>
      <c r="N1278" s="25"/>
      <c r="O1278" s="25">
        <f t="shared" si="169"/>
        <v>0.33777777777777779</v>
      </c>
      <c r="P1278" s="25">
        <f t="shared" si="169"/>
        <v>0.88888888888888884</v>
      </c>
      <c r="Q1278" s="25"/>
      <c r="R1278" s="25">
        <f t="shared" si="170"/>
        <v>0.33777777777777779</v>
      </c>
      <c r="S1278" s="25">
        <f t="shared" si="170"/>
        <v>0.88888888888888884</v>
      </c>
      <c r="T1278" s="31"/>
    </row>
    <row r="1279" spans="1:20" ht="19.5">
      <c r="A1279" s="79">
        <v>59</v>
      </c>
      <c r="B1279" s="52" t="s">
        <v>1769</v>
      </c>
      <c r="C1279" s="80" t="s">
        <v>172</v>
      </c>
      <c r="D1279" s="80"/>
      <c r="E1279" s="80" t="s">
        <v>1861</v>
      </c>
      <c r="F1279" s="80"/>
      <c r="G1279" s="81">
        <v>187</v>
      </c>
      <c r="H1279" s="24">
        <f t="shared" si="164"/>
        <v>7</v>
      </c>
      <c r="I1279" s="24">
        <f t="shared" si="165"/>
        <v>6.44</v>
      </c>
      <c r="J1279" s="24">
        <f t="shared" si="166"/>
        <v>1.7733333333333334</v>
      </c>
      <c r="K1279" s="24">
        <f t="shared" si="167"/>
        <v>4.666666666666667</v>
      </c>
      <c r="L1279" s="25">
        <f t="shared" si="168"/>
        <v>0.59111111111111114</v>
      </c>
      <c r="M1279" s="26">
        <f t="shared" si="168"/>
        <v>1.5555555555555556</v>
      </c>
      <c r="N1279" s="25"/>
      <c r="O1279" s="25">
        <f t="shared" si="169"/>
        <v>0.59111111111111114</v>
      </c>
      <c r="P1279" s="25">
        <f t="shared" si="169"/>
        <v>1.5555555555555556</v>
      </c>
      <c r="Q1279" s="25"/>
      <c r="R1279" s="25">
        <f t="shared" si="170"/>
        <v>0.59111111111111114</v>
      </c>
      <c r="S1279" s="25">
        <f t="shared" si="170"/>
        <v>1.5555555555555556</v>
      </c>
      <c r="T1279" s="31"/>
    </row>
    <row r="1280" spans="1:20" ht="37.5">
      <c r="A1280" s="79">
        <v>60</v>
      </c>
      <c r="B1280" s="52" t="s">
        <v>1769</v>
      </c>
      <c r="C1280" s="80" t="s">
        <v>1862</v>
      </c>
      <c r="D1280" s="80"/>
      <c r="E1280" s="80" t="s">
        <v>1863</v>
      </c>
      <c r="F1280" s="80"/>
      <c r="G1280" s="81">
        <v>121</v>
      </c>
      <c r="H1280" s="24">
        <f t="shared" si="164"/>
        <v>4</v>
      </c>
      <c r="I1280" s="24">
        <f t="shared" si="165"/>
        <v>3.6799999999999997</v>
      </c>
      <c r="J1280" s="24">
        <f t="shared" si="166"/>
        <v>1.0133333333333334</v>
      </c>
      <c r="K1280" s="24">
        <f t="shared" si="167"/>
        <v>2.6666666666666665</v>
      </c>
      <c r="L1280" s="25">
        <f t="shared" si="168"/>
        <v>0.33777777777777779</v>
      </c>
      <c r="M1280" s="26">
        <f t="shared" si="168"/>
        <v>0.88888888888888884</v>
      </c>
      <c r="N1280" s="25"/>
      <c r="O1280" s="25">
        <f t="shared" si="169"/>
        <v>0.33777777777777779</v>
      </c>
      <c r="P1280" s="25">
        <f t="shared" si="169"/>
        <v>0.88888888888888884</v>
      </c>
      <c r="Q1280" s="25"/>
      <c r="R1280" s="25">
        <f t="shared" si="170"/>
        <v>0.33777777777777779</v>
      </c>
      <c r="S1280" s="25">
        <f t="shared" si="170"/>
        <v>0.88888888888888884</v>
      </c>
      <c r="T1280" s="31"/>
    </row>
    <row r="1281" spans="1:20" ht="19.5">
      <c r="A1281" s="79">
        <v>61</v>
      </c>
      <c r="B1281" s="52" t="s">
        <v>1769</v>
      </c>
      <c r="C1281" s="80" t="s">
        <v>1864</v>
      </c>
      <c r="D1281" s="80"/>
      <c r="E1281" s="80" t="s">
        <v>1081</v>
      </c>
      <c r="F1281" s="80"/>
      <c r="G1281" s="81">
        <v>90</v>
      </c>
      <c r="H1281" s="24">
        <f t="shared" si="164"/>
        <v>3</v>
      </c>
      <c r="I1281" s="24">
        <f t="shared" si="165"/>
        <v>2.7600000000000002</v>
      </c>
      <c r="J1281" s="24">
        <f t="shared" si="166"/>
        <v>0.76000000000000012</v>
      </c>
      <c r="K1281" s="24">
        <f t="shared" si="167"/>
        <v>2</v>
      </c>
      <c r="L1281" s="25">
        <f t="shared" si="168"/>
        <v>0.25333333333333335</v>
      </c>
      <c r="M1281" s="26">
        <f t="shared" si="168"/>
        <v>0.66666666666666663</v>
      </c>
      <c r="N1281" s="25"/>
      <c r="O1281" s="25">
        <f t="shared" si="169"/>
        <v>0.25333333333333335</v>
      </c>
      <c r="P1281" s="25">
        <f t="shared" si="169"/>
        <v>0.66666666666666663</v>
      </c>
      <c r="Q1281" s="25"/>
      <c r="R1281" s="25">
        <f t="shared" si="170"/>
        <v>0.25333333333333335</v>
      </c>
      <c r="S1281" s="25">
        <f t="shared" si="170"/>
        <v>0.66666666666666663</v>
      </c>
      <c r="T1281" s="31"/>
    </row>
    <row r="1282" spans="1:20" ht="19.5">
      <c r="A1282" s="79">
        <v>62</v>
      </c>
      <c r="B1282" s="52" t="s">
        <v>1769</v>
      </c>
      <c r="C1282" s="80" t="s">
        <v>1864</v>
      </c>
      <c r="D1282" s="80"/>
      <c r="E1282" s="80" t="s">
        <v>1865</v>
      </c>
      <c r="F1282" s="80"/>
      <c r="G1282" s="81">
        <v>118</v>
      </c>
      <c r="H1282" s="24">
        <f t="shared" si="164"/>
        <v>4</v>
      </c>
      <c r="I1282" s="24">
        <f t="shared" si="165"/>
        <v>3.6799999999999997</v>
      </c>
      <c r="J1282" s="24">
        <f t="shared" si="166"/>
        <v>1.0133333333333334</v>
      </c>
      <c r="K1282" s="24">
        <f t="shared" si="167"/>
        <v>2.6666666666666665</v>
      </c>
      <c r="L1282" s="25">
        <f t="shared" si="168"/>
        <v>0.33777777777777779</v>
      </c>
      <c r="M1282" s="26">
        <f t="shared" si="168"/>
        <v>0.88888888888888884</v>
      </c>
      <c r="N1282" s="25"/>
      <c r="O1282" s="25">
        <f t="shared" si="169"/>
        <v>0.33777777777777779</v>
      </c>
      <c r="P1282" s="25">
        <f t="shared" si="169"/>
        <v>0.88888888888888884</v>
      </c>
      <c r="Q1282" s="25"/>
      <c r="R1282" s="25">
        <f t="shared" si="170"/>
        <v>0.33777777777777779</v>
      </c>
      <c r="S1282" s="25">
        <f t="shared" si="170"/>
        <v>0.88888888888888884</v>
      </c>
      <c r="T1282" s="31"/>
    </row>
    <row r="1283" spans="1:20" ht="19.5">
      <c r="A1283" s="79">
        <v>63</v>
      </c>
      <c r="B1283" s="52" t="s">
        <v>1769</v>
      </c>
      <c r="C1283" s="80" t="s">
        <v>1866</v>
      </c>
      <c r="D1283" s="80"/>
      <c r="E1283" s="80" t="s">
        <v>1867</v>
      </c>
      <c r="F1283" s="80"/>
      <c r="G1283" s="81">
        <v>119</v>
      </c>
      <c r="H1283" s="24">
        <f t="shared" si="164"/>
        <v>4</v>
      </c>
      <c r="I1283" s="24">
        <f t="shared" si="165"/>
        <v>3.6799999999999997</v>
      </c>
      <c r="J1283" s="24">
        <f t="shared" si="166"/>
        <v>1.0133333333333334</v>
      </c>
      <c r="K1283" s="24">
        <f t="shared" si="167"/>
        <v>2.6666666666666665</v>
      </c>
      <c r="L1283" s="25">
        <f t="shared" si="168"/>
        <v>0.33777777777777779</v>
      </c>
      <c r="M1283" s="26">
        <f t="shared" si="168"/>
        <v>0.88888888888888884</v>
      </c>
      <c r="N1283" s="25"/>
      <c r="O1283" s="25">
        <f t="shared" si="169"/>
        <v>0.33777777777777779</v>
      </c>
      <c r="P1283" s="25">
        <f t="shared" si="169"/>
        <v>0.88888888888888884</v>
      </c>
      <c r="Q1283" s="25"/>
      <c r="R1283" s="25">
        <f t="shared" si="170"/>
        <v>0.33777777777777779</v>
      </c>
      <c r="S1283" s="25">
        <f t="shared" si="170"/>
        <v>0.88888888888888884</v>
      </c>
      <c r="T1283" s="31"/>
    </row>
    <row r="1284" spans="1:20" ht="19.5">
      <c r="A1284" s="79">
        <v>64</v>
      </c>
      <c r="B1284" s="52" t="s">
        <v>1769</v>
      </c>
      <c r="C1284" s="80" t="s">
        <v>1868</v>
      </c>
      <c r="D1284" s="80"/>
      <c r="E1284" s="80" t="s">
        <v>1869</v>
      </c>
      <c r="F1284" s="80"/>
      <c r="G1284" s="81">
        <v>148</v>
      </c>
      <c r="H1284" s="24">
        <f t="shared" si="164"/>
        <v>5</v>
      </c>
      <c r="I1284" s="24">
        <f t="shared" si="165"/>
        <v>4.5999999999999996</v>
      </c>
      <c r="J1284" s="24">
        <f t="shared" si="166"/>
        <v>1.2666666666666666</v>
      </c>
      <c r="K1284" s="24">
        <f t="shared" si="167"/>
        <v>3.3333333333333335</v>
      </c>
      <c r="L1284" s="25">
        <f t="shared" si="168"/>
        <v>0.42222222222222222</v>
      </c>
      <c r="M1284" s="26">
        <f t="shared" si="168"/>
        <v>1.1111111111111112</v>
      </c>
      <c r="N1284" s="25"/>
      <c r="O1284" s="25">
        <f t="shared" si="169"/>
        <v>0.42222222222222222</v>
      </c>
      <c r="P1284" s="25">
        <f t="shared" si="169"/>
        <v>1.1111111111111112</v>
      </c>
      <c r="Q1284" s="25"/>
      <c r="R1284" s="25">
        <f t="shared" si="170"/>
        <v>0.42222222222222222</v>
      </c>
      <c r="S1284" s="25">
        <f t="shared" si="170"/>
        <v>1.1111111111111112</v>
      </c>
      <c r="T1284" s="31"/>
    </row>
    <row r="1285" spans="1:20" ht="19.5">
      <c r="A1285" s="79">
        <v>65</v>
      </c>
      <c r="B1285" s="52" t="s">
        <v>1769</v>
      </c>
      <c r="C1285" s="80" t="s">
        <v>1870</v>
      </c>
      <c r="D1285" s="80"/>
      <c r="E1285" s="80" t="s">
        <v>1871</v>
      </c>
      <c r="F1285" s="80"/>
      <c r="G1285" s="81">
        <v>134</v>
      </c>
      <c r="H1285" s="24">
        <f t="shared" ref="H1285:H1331" si="171">ROUND(G1285*60/100*60*0.001,0)</f>
        <v>5</v>
      </c>
      <c r="I1285" s="24">
        <f t="shared" ref="I1285:I1331" si="172">J1285+K1285</f>
        <v>4.5999999999999996</v>
      </c>
      <c r="J1285" s="24">
        <f t="shared" ref="J1285:J1331" si="173">H1285*0.76/3</f>
        <v>1.2666666666666666</v>
      </c>
      <c r="K1285" s="24">
        <f t="shared" ref="K1285:K1331" si="174">H1285*2/3</f>
        <v>3.3333333333333335</v>
      </c>
      <c r="L1285" s="25">
        <f t="shared" ref="L1285:M1331" si="175">J1285/3</f>
        <v>0.42222222222222222</v>
      </c>
      <c r="M1285" s="26">
        <f t="shared" si="175"/>
        <v>1.1111111111111112</v>
      </c>
      <c r="N1285" s="25"/>
      <c r="O1285" s="25">
        <f t="shared" ref="O1285:P1331" si="176">J1285/3</f>
        <v>0.42222222222222222</v>
      </c>
      <c r="P1285" s="25">
        <f t="shared" si="176"/>
        <v>1.1111111111111112</v>
      </c>
      <c r="Q1285" s="25"/>
      <c r="R1285" s="25">
        <f t="shared" ref="R1285:S1331" si="177">J1285/3</f>
        <v>0.42222222222222222</v>
      </c>
      <c r="S1285" s="25">
        <f t="shared" si="177"/>
        <v>1.1111111111111112</v>
      </c>
      <c r="T1285" s="31"/>
    </row>
    <row r="1286" spans="1:20" ht="19.5">
      <c r="A1286" s="79">
        <v>66</v>
      </c>
      <c r="B1286" s="52" t="s">
        <v>1769</v>
      </c>
      <c r="C1286" s="80" t="s">
        <v>1872</v>
      </c>
      <c r="D1286" s="80"/>
      <c r="E1286" s="80" t="s">
        <v>1873</v>
      </c>
      <c r="F1286" s="80"/>
      <c r="G1286" s="81">
        <v>166</v>
      </c>
      <c r="H1286" s="24">
        <f t="shared" si="171"/>
        <v>6</v>
      </c>
      <c r="I1286" s="24">
        <f t="shared" si="172"/>
        <v>5.5200000000000005</v>
      </c>
      <c r="J1286" s="24">
        <f t="shared" si="173"/>
        <v>1.5200000000000002</v>
      </c>
      <c r="K1286" s="24">
        <f t="shared" si="174"/>
        <v>4</v>
      </c>
      <c r="L1286" s="25">
        <f t="shared" si="175"/>
        <v>0.50666666666666671</v>
      </c>
      <c r="M1286" s="26">
        <f t="shared" si="175"/>
        <v>1.3333333333333333</v>
      </c>
      <c r="N1286" s="25"/>
      <c r="O1286" s="25">
        <f t="shared" si="176"/>
        <v>0.50666666666666671</v>
      </c>
      <c r="P1286" s="25">
        <f t="shared" si="176"/>
        <v>1.3333333333333333</v>
      </c>
      <c r="Q1286" s="25"/>
      <c r="R1286" s="25">
        <f t="shared" si="177"/>
        <v>0.50666666666666671</v>
      </c>
      <c r="S1286" s="25">
        <f t="shared" si="177"/>
        <v>1.3333333333333333</v>
      </c>
      <c r="T1286" s="31"/>
    </row>
    <row r="1287" spans="1:20" ht="19.5">
      <c r="A1287" s="79">
        <v>67</v>
      </c>
      <c r="B1287" s="52" t="s">
        <v>1769</v>
      </c>
      <c r="C1287" s="80" t="s">
        <v>1874</v>
      </c>
      <c r="D1287" s="80"/>
      <c r="E1287" s="80" t="s">
        <v>1875</v>
      </c>
      <c r="F1287" s="80"/>
      <c r="G1287" s="81">
        <v>286</v>
      </c>
      <c r="H1287" s="24">
        <f t="shared" si="171"/>
        <v>10</v>
      </c>
      <c r="I1287" s="24">
        <f t="shared" si="172"/>
        <v>9.1999999999999993</v>
      </c>
      <c r="J1287" s="24">
        <f t="shared" si="173"/>
        <v>2.5333333333333332</v>
      </c>
      <c r="K1287" s="24">
        <f t="shared" si="174"/>
        <v>6.666666666666667</v>
      </c>
      <c r="L1287" s="25">
        <f t="shared" si="175"/>
        <v>0.84444444444444444</v>
      </c>
      <c r="M1287" s="26">
        <f t="shared" si="175"/>
        <v>2.2222222222222223</v>
      </c>
      <c r="N1287" s="25"/>
      <c r="O1287" s="25">
        <f t="shared" si="176"/>
        <v>0.84444444444444444</v>
      </c>
      <c r="P1287" s="25">
        <f t="shared" si="176"/>
        <v>2.2222222222222223</v>
      </c>
      <c r="Q1287" s="25"/>
      <c r="R1287" s="25">
        <f t="shared" si="177"/>
        <v>0.84444444444444444</v>
      </c>
      <c r="S1287" s="25">
        <f t="shared" si="177"/>
        <v>2.2222222222222223</v>
      </c>
      <c r="T1287" s="31"/>
    </row>
    <row r="1288" spans="1:20" ht="19.5">
      <c r="A1288" s="79">
        <v>68</v>
      </c>
      <c r="B1288" s="52" t="s">
        <v>1769</v>
      </c>
      <c r="C1288" s="80" t="s">
        <v>1874</v>
      </c>
      <c r="D1288" s="80"/>
      <c r="E1288" s="80" t="s">
        <v>1876</v>
      </c>
      <c r="F1288" s="80"/>
      <c r="G1288" s="81">
        <v>156</v>
      </c>
      <c r="H1288" s="24">
        <f t="shared" si="171"/>
        <v>6</v>
      </c>
      <c r="I1288" s="24">
        <f t="shared" si="172"/>
        <v>5.5200000000000005</v>
      </c>
      <c r="J1288" s="24">
        <f t="shared" si="173"/>
        <v>1.5200000000000002</v>
      </c>
      <c r="K1288" s="24">
        <f t="shared" si="174"/>
        <v>4</v>
      </c>
      <c r="L1288" s="25">
        <f t="shared" si="175"/>
        <v>0.50666666666666671</v>
      </c>
      <c r="M1288" s="26">
        <f t="shared" si="175"/>
        <v>1.3333333333333333</v>
      </c>
      <c r="N1288" s="25"/>
      <c r="O1288" s="25">
        <f t="shared" si="176"/>
        <v>0.50666666666666671</v>
      </c>
      <c r="P1288" s="25">
        <f t="shared" si="176"/>
        <v>1.3333333333333333</v>
      </c>
      <c r="Q1288" s="25"/>
      <c r="R1288" s="25">
        <f t="shared" si="177"/>
        <v>0.50666666666666671</v>
      </c>
      <c r="S1288" s="25">
        <f t="shared" si="177"/>
        <v>1.3333333333333333</v>
      </c>
      <c r="T1288" s="31"/>
    </row>
    <row r="1289" spans="1:20" ht="19.5">
      <c r="A1289" s="79">
        <v>69</v>
      </c>
      <c r="B1289" s="52" t="s">
        <v>1769</v>
      </c>
      <c r="C1289" s="80" t="s">
        <v>1877</v>
      </c>
      <c r="D1289" s="80"/>
      <c r="E1289" s="80" t="s">
        <v>1878</v>
      </c>
      <c r="F1289" s="80"/>
      <c r="G1289" s="81">
        <v>164</v>
      </c>
      <c r="H1289" s="24">
        <f t="shared" si="171"/>
        <v>6</v>
      </c>
      <c r="I1289" s="24">
        <f t="shared" si="172"/>
        <v>5.5200000000000005</v>
      </c>
      <c r="J1289" s="24">
        <f t="shared" si="173"/>
        <v>1.5200000000000002</v>
      </c>
      <c r="K1289" s="24">
        <f t="shared" si="174"/>
        <v>4</v>
      </c>
      <c r="L1289" s="25">
        <f t="shared" si="175"/>
        <v>0.50666666666666671</v>
      </c>
      <c r="M1289" s="26">
        <f t="shared" si="175"/>
        <v>1.3333333333333333</v>
      </c>
      <c r="N1289" s="25"/>
      <c r="O1289" s="25">
        <f t="shared" si="176"/>
        <v>0.50666666666666671</v>
      </c>
      <c r="P1289" s="25">
        <f t="shared" si="176"/>
        <v>1.3333333333333333</v>
      </c>
      <c r="Q1289" s="25"/>
      <c r="R1289" s="25">
        <f t="shared" si="177"/>
        <v>0.50666666666666671</v>
      </c>
      <c r="S1289" s="25">
        <f t="shared" si="177"/>
        <v>1.3333333333333333</v>
      </c>
      <c r="T1289" s="31"/>
    </row>
    <row r="1290" spans="1:20" ht="19.5">
      <c r="A1290" s="79">
        <v>70</v>
      </c>
      <c r="B1290" s="52" t="s">
        <v>1769</v>
      </c>
      <c r="C1290" s="80" t="s">
        <v>1877</v>
      </c>
      <c r="D1290" s="80"/>
      <c r="E1290" s="80" t="s">
        <v>1879</v>
      </c>
      <c r="F1290" s="80"/>
      <c r="G1290" s="81">
        <v>98</v>
      </c>
      <c r="H1290" s="24">
        <f t="shared" si="171"/>
        <v>4</v>
      </c>
      <c r="I1290" s="24">
        <f t="shared" si="172"/>
        <v>3.6799999999999997</v>
      </c>
      <c r="J1290" s="24">
        <f t="shared" si="173"/>
        <v>1.0133333333333334</v>
      </c>
      <c r="K1290" s="24">
        <f t="shared" si="174"/>
        <v>2.6666666666666665</v>
      </c>
      <c r="L1290" s="25">
        <f t="shared" si="175"/>
        <v>0.33777777777777779</v>
      </c>
      <c r="M1290" s="26">
        <f t="shared" si="175"/>
        <v>0.88888888888888884</v>
      </c>
      <c r="N1290" s="25"/>
      <c r="O1290" s="25">
        <f t="shared" si="176"/>
        <v>0.33777777777777779</v>
      </c>
      <c r="P1290" s="25">
        <f t="shared" si="176"/>
        <v>0.88888888888888884</v>
      </c>
      <c r="Q1290" s="25"/>
      <c r="R1290" s="25">
        <f t="shared" si="177"/>
        <v>0.33777777777777779</v>
      </c>
      <c r="S1290" s="25">
        <f t="shared" si="177"/>
        <v>0.88888888888888884</v>
      </c>
      <c r="T1290" s="31"/>
    </row>
    <row r="1291" spans="1:20" ht="19.5">
      <c r="A1291" s="79">
        <v>71</v>
      </c>
      <c r="B1291" s="52" t="s">
        <v>1769</v>
      </c>
      <c r="C1291" s="80" t="s">
        <v>1880</v>
      </c>
      <c r="D1291" s="80"/>
      <c r="E1291" s="80" t="s">
        <v>1881</v>
      </c>
      <c r="F1291" s="80"/>
      <c r="G1291" s="81">
        <v>92</v>
      </c>
      <c r="H1291" s="24">
        <f t="shared" si="171"/>
        <v>3</v>
      </c>
      <c r="I1291" s="24">
        <f t="shared" si="172"/>
        <v>2.7600000000000002</v>
      </c>
      <c r="J1291" s="24">
        <f t="shared" si="173"/>
        <v>0.76000000000000012</v>
      </c>
      <c r="K1291" s="24">
        <f t="shared" si="174"/>
        <v>2</v>
      </c>
      <c r="L1291" s="25">
        <f t="shared" si="175"/>
        <v>0.25333333333333335</v>
      </c>
      <c r="M1291" s="26">
        <f t="shared" si="175"/>
        <v>0.66666666666666663</v>
      </c>
      <c r="N1291" s="25"/>
      <c r="O1291" s="25">
        <f t="shared" si="176"/>
        <v>0.25333333333333335</v>
      </c>
      <c r="P1291" s="25">
        <f t="shared" si="176"/>
        <v>0.66666666666666663</v>
      </c>
      <c r="Q1291" s="25"/>
      <c r="R1291" s="25">
        <f t="shared" si="177"/>
        <v>0.25333333333333335</v>
      </c>
      <c r="S1291" s="25">
        <f t="shared" si="177"/>
        <v>0.66666666666666663</v>
      </c>
      <c r="T1291" s="31"/>
    </row>
    <row r="1292" spans="1:20" ht="19.5">
      <c r="A1292" s="79">
        <v>72</v>
      </c>
      <c r="B1292" s="52" t="s">
        <v>1769</v>
      </c>
      <c r="C1292" s="80" t="s">
        <v>1880</v>
      </c>
      <c r="D1292" s="80"/>
      <c r="E1292" s="80" t="s">
        <v>1882</v>
      </c>
      <c r="F1292" s="80"/>
      <c r="G1292" s="81">
        <v>92</v>
      </c>
      <c r="H1292" s="24">
        <f t="shared" si="171"/>
        <v>3</v>
      </c>
      <c r="I1292" s="24">
        <f t="shared" si="172"/>
        <v>2.7600000000000002</v>
      </c>
      <c r="J1292" s="24">
        <f t="shared" si="173"/>
        <v>0.76000000000000012</v>
      </c>
      <c r="K1292" s="24">
        <f t="shared" si="174"/>
        <v>2</v>
      </c>
      <c r="L1292" s="25">
        <f t="shared" si="175"/>
        <v>0.25333333333333335</v>
      </c>
      <c r="M1292" s="26">
        <f t="shared" si="175"/>
        <v>0.66666666666666663</v>
      </c>
      <c r="N1292" s="25"/>
      <c r="O1292" s="25">
        <f t="shared" si="176"/>
        <v>0.25333333333333335</v>
      </c>
      <c r="P1292" s="25">
        <f t="shared" si="176"/>
        <v>0.66666666666666663</v>
      </c>
      <c r="Q1292" s="25"/>
      <c r="R1292" s="25">
        <f t="shared" si="177"/>
        <v>0.25333333333333335</v>
      </c>
      <c r="S1292" s="25">
        <f t="shared" si="177"/>
        <v>0.66666666666666663</v>
      </c>
      <c r="T1292" s="31"/>
    </row>
    <row r="1293" spans="1:20" ht="19.5">
      <c r="A1293" s="79">
        <v>73</v>
      </c>
      <c r="B1293" s="52" t="s">
        <v>1769</v>
      </c>
      <c r="C1293" s="80" t="s">
        <v>1883</v>
      </c>
      <c r="D1293" s="80"/>
      <c r="E1293" s="80" t="s">
        <v>1884</v>
      </c>
      <c r="F1293" s="80"/>
      <c r="G1293" s="81">
        <v>133</v>
      </c>
      <c r="H1293" s="24">
        <f t="shared" si="171"/>
        <v>5</v>
      </c>
      <c r="I1293" s="24">
        <f t="shared" si="172"/>
        <v>4.5999999999999996</v>
      </c>
      <c r="J1293" s="24">
        <f t="shared" si="173"/>
        <v>1.2666666666666666</v>
      </c>
      <c r="K1293" s="24">
        <f t="shared" si="174"/>
        <v>3.3333333333333335</v>
      </c>
      <c r="L1293" s="25">
        <f t="shared" si="175"/>
        <v>0.42222222222222222</v>
      </c>
      <c r="M1293" s="26">
        <f t="shared" si="175"/>
        <v>1.1111111111111112</v>
      </c>
      <c r="N1293" s="25"/>
      <c r="O1293" s="25">
        <f t="shared" si="176"/>
        <v>0.42222222222222222</v>
      </c>
      <c r="P1293" s="25">
        <f t="shared" si="176"/>
        <v>1.1111111111111112</v>
      </c>
      <c r="Q1293" s="25"/>
      <c r="R1293" s="25">
        <f t="shared" si="177"/>
        <v>0.42222222222222222</v>
      </c>
      <c r="S1293" s="25">
        <f t="shared" si="177"/>
        <v>1.1111111111111112</v>
      </c>
      <c r="T1293" s="31"/>
    </row>
    <row r="1294" spans="1:20" ht="19.5">
      <c r="A1294" s="79">
        <v>74</v>
      </c>
      <c r="B1294" s="52" t="s">
        <v>1769</v>
      </c>
      <c r="C1294" s="80" t="s">
        <v>1885</v>
      </c>
      <c r="D1294" s="80"/>
      <c r="E1294" s="80" t="s">
        <v>1886</v>
      </c>
      <c r="F1294" s="80"/>
      <c r="G1294" s="81">
        <v>73</v>
      </c>
      <c r="H1294" s="24">
        <f t="shared" si="171"/>
        <v>3</v>
      </c>
      <c r="I1294" s="24">
        <f t="shared" si="172"/>
        <v>2.7600000000000002</v>
      </c>
      <c r="J1294" s="24">
        <f t="shared" si="173"/>
        <v>0.76000000000000012</v>
      </c>
      <c r="K1294" s="24">
        <f t="shared" si="174"/>
        <v>2</v>
      </c>
      <c r="L1294" s="25">
        <f t="shared" si="175"/>
        <v>0.25333333333333335</v>
      </c>
      <c r="M1294" s="26">
        <f t="shared" si="175"/>
        <v>0.66666666666666663</v>
      </c>
      <c r="N1294" s="25"/>
      <c r="O1294" s="25">
        <f t="shared" si="176"/>
        <v>0.25333333333333335</v>
      </c>
      <c r="P1294" s="25">
        <f t="shared" si="176"/>
        <v>0.66666666666666663</v>
      </c>
      <c r="Q1294" s="25"/>
      <c r="R1294" s="25">
        <f t="shared" si="177"/>
        <v>0.25333333333333335</v>
      </c>
      <c r="S1294" s="25">
        <f t="shared" si="177"/>
        <v>0.66666666666666663</v>
      </c>
      <c r="T1294" s="31"/>
    </row>
    <row r="1295" spans="1:20" ht="19.5">
      <c r="A1295" s="79">
        <v>75</v>
      </c>
      <c r="B1295" s="52" t="s">
        <v>1769</v>
      </c>
      <c r="C1295" s="80" t="s">
        <v>1887</v>
      </c>
      <c r="D1295" s="80"/>
      <c r="E1295" s="80" t="s">
        <v>1888</v>
      </c>
      <c r="F1295" s="80"/>
      <c r="G1295" s="81">
        <v>160</v>
      </c>
      <c r="H1295" s="24">
        <f t="shared" si="171"/>
        <v>6</v>
      </c>
      <c r="I1295" s="24">
        <f t="shared" si="172"/>
        <v>5.5200000000000005</v>
      </c>
      <c r="J1295" s="24">
        <f t="shared" si="173"/>
        <v>1.5200000000000002</v>
      </c>
      <c r="K1295" s="24">
        <f t="shared" si="174"/>
        <v>4</v>
      </c>
      <c r="L1295" s="25">
        <f t="shared" si="175"/>
        <v>0.50666666666666671</v>
      </c>
      <c r="M1295" s="26">
        <f t="shared" si="175"/>
        <v>1.3333333333333333</v>
      </c>
      <c r="N1295" s="25"/>
      <c r="O1295" s="25">
        <f t="shared" si="176"/>
        <v>0.50666666666666671</v>
      </c>
      <c r="P1295" s="25">
        <f t="shared" si="176"/>
        <v>1.3333333333333333</v>
      </c>
      <c r="Q1295" s="25"/>
      <c r="R1295" s="25">
        <f t="shared" si="177"/>
        <v>0.50666666666666671</v>
      </c>
      <c r="S1295" s="25">
        <f t="shared" si="177"/>
        <v>1.3333333333333333</v>
      </c>
      <c r="T1295" s="31"/>
    </row>
    <row r="1296" spans="1:20" ht="19.5">
      <c r="A1296" s="79">
        <v>76</v>
      </c>
      <c r="B1296" s="52" t="s">
        <v>1769</v>
      </c>
      <c r="C1296" s="80" t="s">
        <v>1889</v>
      </c>
      <c r="D1296" s="80"/>
      <c r="E1296" s="80" t="s">
        <v>1890</v>
      </c>
      <c r="F1296" s="80"/>
      <c r="G1296" s="81">
        <v>125</v>
      </c>
      <c r="H1296" s="24">
        <f t="shared" si="171"/>
        <v>5</v>
      </c>
      <c r="I1296" s="24">
        <f t="shared" si="172"/>
        <v>4.5999999999999996</v>
      </c>
      <c r="J1296" s="24">
        <f t="shared" si="173"/>
        <v>1.2666666666666666</v>
      </c>
      <c r="K1296" s="24">
        <f t="shared" si="174"/>
        <v>3.3333333333333335</v>
      </c>
      <c r="L1296" s="25">
        <f t="shared" si="175"/>
        <v>0.42222222222222222</v>
      </c>
      <c r="M1296" s="26">
        <f t="shared" si="175"/>
        <v>1.1111111111111112</v>
      </c>
      <c r="N1296" s="25"/>
      <c r="O1296" s="25">
        <f t="shared" si="176"/>
        <v>0.42222222222222222</v>
      </c>
      <c r="P1296" s="25">
        <f t="shared" si="176"/>
        <v>1.1111111111111112</v>
      </c>
      <c r="Q1296" s="25"/>
      <c r="R1296" s="25">
        <f t="shared" si="177"/>
        <v>0.42222222222222222</v>
      </c>
      <c r="S1296" s="25">
        <f t="shared" si="177"/>
        <v>1.1111111111111112</v>
      </c>
      <c r="T1296" s="31"/>
    </row>
    <row r="1297" spans="1:20" ht="19.5">
      <c r="A1297" s="79">
        <v>77</v>
      </c>
      <c r="B1297" s="52" t="s">
        <v>1769</v>
      </c>
      <c r="C1297" s="80" t="s">
        <v>1889</v>
      </c>
      <c r="D1297" s="80"/>
      <c r="E1297" s="80" t="s">
        <v>1891</v>
      </c>
      <c r="F1297" s="80"/>
      <c r="G1297" s="81">
        <v>90</v>
      </c>
      <c r="H1297" s="24">
        <f t="shared" si="171"/>
        <v>3</v>
      </c>
      <c r="I1297" s="24">
        <f t="shared" si="172"/>
        <v>2.7600000000000002</v>
      </c>
      <c r="J1297" s="24">
        <f t="shared" si="173"/>
        <v>0.76000000000000012</v>
      </c>
      <c r="K1297" s="24">
        <f t="shared" si="174"/>
        <v>2</v>
      </c>
      <c r="L1297" s="25">
        <f t="shared" si="175"/>
        <v>0.25333333333333335</v>
      </c>
      <c r="M1297" s="26">
        <f t="shared" si="175"/>
        <v>0.66666666666666663</v>
      </c>
      <c r="N1297" s="25"/>
      <c r="O1297" s="25">
        <f t="shared" si="176"/>
        <v>0.25333333333333335</v>
      </c>
      <c r="P1297" s="25">
        <f t="shared" si="176"/>
        <v>0.66666666666666663</v>
      </c>
      <c r="Q1297" s="25"/>
      <c r="R1297" s="25">
        <f t="shared" si="177"/>
        <v>0.25333333333333335</v>
      </c>
      <c r="S1297" s="25">
        <f t="shared" si="177"/>
        <v>0.66666666666666663</v>
      </c>
      <c r="T1297" s="31"/>
    </row>
    <row r="1298" spans="1:20" ht="19.5">
      <c r="A1298" s="79">
        <v>78</v>
      </c>
      <c r="B1298" s="52" t="s">
        <v>1769</v>
      </c>
      <c r="C1298" s="80" t="s">
        <v>1892</v>
      </c>
      <c r="D1298" s="80"/>
      <c r="E1298" s="80" t="s">
        <v>346</v>
      </c>
      <c r="F1298" s="80"/>
      <c r="G1298" s="81">
        <v>66</v>
      </c>
      <c r="H1298" s="24">
        <f t="shared" si="171"/>
        <v>2</v>
      </c>
      <c r="I1298" s="24">
        <f t="shared" si="172"/>
        <v>1.8399999999999999</v>
      </c>
      <c r="J1298" s="24">
        <f t="shared" si="173"/>
        <v>0.50666666666666671</v>
      </c>
      <c r="K1298" s="24">
        <f t="shared" si="174"/>
        <v>1.3333333333333333</v>
      </c>
      <c r="L1298" s="25">
        <f t="shared" si="175"/>
        <v>0.16888888888888889</v>
      </c>
      <c r="M1298" s="26">
        <f t="shared" si="175"/>
        <v>0.44444444444444442</v>
      </c>
      <c r="N1298" s="25"/>
      <c r="O1298" s="25">
        <f t="shared" si="176"/>
        <v>0.16888888888888889</v>
      </c>
      <c r="P1298" s="25">
        <f t="shared" si="176"/>
        <v>0.44444444444444442</v>
      </c>
      <c r="Q1298" s="25"/>
      <c r="R1298" s="25">
        <f t="shared" si="177"/>
        <v>0.16888888888888889</v>
      </c>
      <c r="S1298" s="25">
        <f t="shared" si="177"/>
        <v>0.44444444444444442</v>
      </c>
      <c r="T1298" s="31"/>
    </row>
    <row r="1299" spans="1:20" ht="19.5">
      <c r="A1299" s="79">
        <v>79</v>
      </c>
      <c r="B1299" s="52" t="s">
        <v>1769</v>
      </c>
      <c r="C1299" s="80" t="s">
        <v>1893</v>
      </c>
      <c r="D1299" s="80"/>
      <c r="E1299" s="80" t="s">
        <v>1894</v>
      </c>
      <c r="F1299" s="80"/>
      <c r="G1299" s="81">
        <v>108</v>
      </c>
      <c r="H1299" s="24">
        <f t="shared" si="171"/>
        <v>4</v>
      </c>
      <c r="I1299" s="24">
        <f t="shared" si="172"/>
        <v>3.6799999999999997</v>
      </c>
      <c r="J1299" s="24">
        <f t="shared" si="173"/>
        <v>1.0133333333333334</v>
      </c>
      <c r="K1299" s="24">
        <f t="shared" si="174"/>
        <v>2.6666666666666665</v>
      </c>
      <c r="L1299" s="25">
        <f t="shared" si="175"/>
        <v>0.33777777777777779</v>
      </c>
      <c r="M1299" s="26">
        <f t="shared" si="175"/>
        <v>0.88888888888888884</v>
      </c>
      <c r="N1299" s="25"/>
      <c r="O1299" s="25">
        <f t="shared" si="176"/>
        <v>0.33777777777777779</v>
      </c>
      <c r="P1299" s="25">
        <f t="shared" si="176"/>
        <v>0.88888888888888884</v>
      </c>
      <c r="Q1299" s="25"/>
      <c r="R1299" s="25">
        <f t="shared" si="177"/>
        <v>0.33777777777777779</v>
      </c>
      <c r="S1299" s="25">
        <f t="shared" si="177"/>
        <v>0.88888888888888884</v>
      </c>
      <c r="T1299" s="31"/>
    </row>
    <row r="1300" spans="1:20" ht="19.5">
      <c r="A1300" s="79">
        <v>80</v>
      </c>
      <c r="B1300" s="52" t="s">
        <v>1769</v>
      </c>
      <c r="C1300" s="80" t="s">
        <v>1893</v>
      </c>
      <c r="D1300" s="80"/>
      <c r="E1300" s="80" t="s">
        <v>1895</v>
      </c>
      <c r="F1300" s="80"/>
      <c r="G1300" s="81">
        <v>100</v>
      </c>
      <c r="H1300" s="24">
        <f t="shared" si="171"/>
        <v>4</v>
      </c>
      <c r="I1300" s="24">
        <f t="shared" si="172"/>
        <v>3.6799999999999997</v>
      </c>
      <c r="J1300" s="24">
        <f t="shared" si="173"/>
        <v>1.0133333333333334</v>
      </c>
      <c r="K1300" s="24">
        <f t="shared" si="174"/>
        <v>2.6666666666666665</v>
      </c>
      <c r="L1300" s="25">
        <f t="shared" si="175"/>
        <v>0.33777777777777779</v>
      </c>
      <c r="M1300" s="26">
        <f t="shared" si="175"/>
        <v>0.88888888888888884</v>
      </c>
      <c r="N1300" s="25"/>
      <c r="O1300" s="25">
        <f t="shared" si="176"/>
        <v>0.33777777777777779</v>
      </c>
      <c r="P1300" s="25">
        <f t="shared" si="176"/>
        <v>0.88888888888888884</v>
      </c>
      <c r="Q1300" s="25"/>
      <c r="R1300" s="25">
        <f t="shared" si="177"/>
        <v>0.33777777777777779</v>
      </c>
      <c r="S1300" s="25">
        <f t="shared" si="177"/>
        <v>0.88888888888888884</v>
      </c>
      <c r="T1300" s="31"/>
    </row>
    <row r="1301" spans="1:20" ht="19.5">
      <c r="A1301" s="79">
        <v>81</v>
      </c>
      <c r="B1301" s="52" t="s">
        <v>1769</v>
      </c>
      <c r="C1301" s="80" t="s">
        <v>1893</v>
      </c>
      <c r="D1301" s="80"/>
      <c r="E1301" s="80" t="s">
        <v>1896</v>
      </c>
      <c r="F1301" s="80"/>
      <c r="G1301" s="81">
        <v>96</v>
      </c>
      <c r="H1301" s="24">
        <f t="shared" si="171"/>
        <v>3</v>
      </c>
      <c r="I1301" s="24">
        <f t="shared" si="172"/>
        <v>2.7600000000000002</v>
      </c>
      <c r="J1301" s="24">
        <f t="shared" si="173"/>
        <v>0.76000000000000012</v>
      </c>
      <c r="K1301" s="24">
        <f t="shared" si="174"/>
        <v>2</v>
      </c>
      <c r="L1301" s="25">
        <f t="shared" si="175"/>
        <v>0.25333333333333335</v>
      </c>
      <c r="M1301" s="26">
        <f t="shared" si="175"/>
        <v>0.66666666666666663</v>
      </c>
      <c r="N1301" s="25"/>
      <c r="O1301" s="25">
        <f t="shared" si="176"/>
        <v>0.25333333333333335</v>
      </c>
      <c r="P1301" s="25">
        <f t="shared" si="176"/>
        <v>0.66666666666666663</v>
      </c>
      <c r="Q1301" s="25"/>
      <c r="R1301" s="25">
        <f t="shared" si="177"/>
        <v>0.25333333333333335</v>
      </c>
      <c r="S1301" s="25">
        <f t="shared" si="177"/>
        <v>0.66666666666666663</v>
      </c>
      <c r="T1301" s="31"/>
    </row>
    <row r="1302" spans="1:20" ht="19.5">
      <c r="A1302" s="79">
        <v>82</v>
      </c>
      <c r="B1302" s="52" t="s">
        <v>1769</v>
      </c>
      <c r="C1302" s="80" t="s">
        <v>1897</v>
      </c>
      <c r="D1302" s="80"/>
      <c r="E1302" s="80" t="s">
        <v>1898</v>
      </c>
      <c r="F1302" s="80"/>
      <c r="G1302" s="81">
        <v>195</v>
      </c>
      <c r="H1302" s="24">
        <f t="shared" si="171"/>
        <v>7</v>
      </c>
      <c r="I1302" s="24">
        <f t="shared" si="172"/>
        <v>6.44</v>
      </c>
      <c r="J1302" s="24">
        <f t="shared" si="173"/>
        <v>1.7733333333333334</v>
      </c>
      <c r="K1302" s="24">
        <f t="shared" si="174"/>
        <v>4.666666666666667</v>
      </c>
      <c r="L1302" s="25">
        <f t="shared" si="175"/>
        <v>0.59111111111111114</v>
      </c>
      <c r="M1302" s="26">
        <f t="shared" si="175"/>
        <v>1.5555555555555556</v>
      </c>
      <c r="N1302" s="25"/>
      <c r="O1302" s="25">
        <f t="shared" si="176"/>
        <v>0.59111111111111114</v>
      </c>
      <c r="P1302" s="25">
        <f t="shared" si="176"/>
        <v>1.5555555555555556</v>
      </c>
      <c r="Q1302" s="25"/>
      <c r="R1302" s="25">
        <f t="shared" si="177"/>
        <v>0.59111111111111114</v>
      </c>
      <c r="S1302" s="25">
        <f t="shared" si="177"/>
        <v>1.5555555555555556</v>
      </c>
      <c r="T1302" s="31"/>
    </row>
    <row r="1303" spans="1:20" ht="19.5">
      <c r="A1303" s="79">
        <v>83</v>
      </c>
      <c r="B1303" s="52" t="s">
        <v>1769</v>
      </c>
      <c r="C1303" s="80" t="s">
        <v>1897</v>
      </c>
      <c r="D1303" s="80"/>
      <c r="E1303" s="80" t="s">
        <v>1899</v>
      </c>
      <c r="F1303" s="80"/>
      <c r="G1303" s="81">
        <v>85</v>
      </c>
      <c r="H1303" s="24">
        <f t="shared" si="171"/>
        <v>3</v>
      </c>
      <c r="I1303" s="24">
        <f t="shared" si="172"/>
        <v>2.7600000000000002</v>
      </c>
      <c r="J1303" s="24">
        <f t="shared" si="173"/>
        <v>0.76000000000000012</v>
      </c>
      <c r="K1303" s="24">
        <f t="shared" si="174"/>
        <v>2</v>
      </c>
      <c r="L1303" s="25">
        <f t="shared" si="175"/>
        <v>0.25333333333333335</v>
      </c>
      <c r="M1303" s="26">
        <f t="shared" si="175"/>
        <v>0.66666666666666663</v>
      </c>
      <c r="N1303" s="25"/>
      <c r="O1303" s="25">
        <f t="shared" si="176"/>
        <v>0.25333333333333335</v>
      </c>
      <c r="P1303" s="25">
        <f t="shared" si="176"/>
        <v>0.66666666666666663</v>
      </c>
      <c r="Q1303" s="25"/>
      <c r="R1303" s="25">
        <f t="shared" si="177"/>
        <v>0.25333333333333335</v>
      </c>
      <c r="S1303" s="25">
        <f t="shared" si="177"/>
        <v>0.66666666666666663</v>
      </c>
      <c r="T1303" s="31"/>
    </row>
    <row r="1304" spans="1:20" ht="19.5">
      <c r="A1304" s="79">
        <v>84</v>
      </c>
      <c r="B1304" s="52" t="s">
        <v>1769</v>
      </c>
      <c r="C1304" s="80" t="s">
        <v>1900</v>
      </c>
      <c r="D1304" s="80"/>
      <c r="E1304" s="80" t="s">
        <v>1901</v>
      </c>
      <c r="F1304" s="80"/>
      <c r="G1304" s="81">
        <v>165</v>
      </c>
      <c r="H1304" s="24">
        <f t="shared" si="171"/>
        <v>6</v>
      </c>
      <c r="I1304" s="24">
        <f t="shared" si="172"/>
        <v>5.5200000000000005</v>
      </c>
      <c r="J1304" s="24">
        <f t="shared" si="173"/>
        <v>1.5200000000000002</v>
      </c>
      <c r="K1304" s="24">
        <f t="shared" si="174"/>
        <v>4</v>
      </c>
      <c r="L1304" s="25">
        <f t="shared" si="175"/>
        <v>0.50666666666666671</v>
      </c>
      <c r="M1304" s="26">
        <f t="shared" si="175"/>
        <v>1.3333333333333333</v>
      </c>
      <c r="N1304" s="25"/>
      <c r="O1304" s="25">
        <f t="shared" si="176"/>
        <v>0.50666666666666671</v>
      </c>
      <c r="P1304" s="25">
        <f t="shared" si="176"/>
        <v>1.3333333333333333</v>
      </c>
      <c r="Q1304" s="25"/>
      <c r="R1304" s="25">
        <f t="shared" si="177"/>
        <v>0.50666666666666671</v>
      </c>
      <c r="S1304" s="25">
        <f t="shared" si="177"/>
        <v>1.3333333333333333</v>
      </c>
      <c r="T1304" s="31"/>
    </row>
    <row r="1305" spans="1:20" ht="19.5">
      <c r="A1305" s="79">
        <v>85</v>
      </c>
      <c r="B1305" s="52" t="s">
        <v>1769</v>
      </c>
      <c r="C1305" s="80" t="s">
        <v>1900</v>
      </c>
      <c r="D1305" s="80"/>
      <c r="E1305" s="80" t="s">
        <v>1902</v>
      </c>
      <c r="F1305" s="80"/>
      <c r="G1305" s="81">
        <v>86</v>
      </c>
      <c r="H1305" s="24">
        <f t="shared" si="171"/>
        <v>3</v>
      </c>
      <c r="I1305" s="24">
        <f t="shared" si="172"/>
        <v>2.7600000000000002</v>
      </c>
      <c r="J1305" s="24">
        <f t="shared" si="173"/>
        <v>0.76000000000000012</v>
      </c>
      <c r="K1305" s="24">
        <f t="shared" si="174"/>
        <v>2</v>
      </c>
      <c r="L1305" s="25">
        <f t="shared" si="175"/>
        <v>0.25333333333333335</v>
      </c>
      <c r="M1305" s="26">
        <f t="shared" si="175"/>
        <v>0.66666666666666663</v>
      </c>
      <c r="N1305" s="25"/>
      <c r="O1305" s="25">
        <f t="shared" si="176"/>
        <v>0.25333333333333335</v>
      </c>
      <c r="P1305" s="25">
        <f t="shared" si="176"/>
        <v>0.66666666666666663</v>
      </c>
      <c r="Q1305" s="25"/>
      <c r="R1305" s="25">
        <f t="shared" si="177"/>
        <v>0.25333333333333335</v>
      </c>
      <c r="S1305" s="25">
        <f t="shared" si="177"/>
        <v>0.66666666666666663</v>
      </c>
      <c r="T1305" s="31"/>
    </row>
    <row r="1306" spans="1:20" ht="19.5">
      <c r="A1306" s="79">
        <v>86</v>
      </c>
      <c r="B1306" s="52" t="s">
        <v>1769</v>
      </c>
      <c r="C1306" s="80" t="s">
        <v>1903</v>
      </c>
      <c r="D1306" s="80"/>
      <c r="E1306" s="80" t="s">
        <v>1904</v>
      </c>
      <c r="F1306" s="80"/>
      <c r="G1306" s="81">
        <v>202</v>
      </c>
      <c r="H1306" s="24">
        <f t="shared" si="171"/>
        <v>7</v>
      </c>
      <c r="I1306" s="24">
        <f t="shared" si="172"/>
        <v>6.44</v>
      </c>
      <c r="J1306" s="24">
        <f t="shared" si="173"/>
        <v>1.7733333333333334</v>
      </c>
      <c r="K1306" s="24">
        <f t="shared" si="174"/>
        <v>4.666666666666667</v>
      </c>
      <c r="L1306" s="25">
        <f t="shared" si="175"/>
        <v>0.59111111111111114</v>
      </c>
      <c r="M1306" s="26">
        <f t="shared" si="175"/>
        <v>1.5555555555555556</v>
      </c>
      <c r="N1306" s="25"/>
      <c r="O1306" s="25">
        <f t="shared" si="176"/>
        <v>0.59111111111111114</v>
      </c>
      <c r="P1306" s="25">
        <f t="shared" si="176"/>
        <v>1.5555555555555556</v>
      </c>
      <c r="Q1306" s="25"/>
      <c r="R1306" s="25">
        <f t="shared" si="177"/>
        <v>0.59111111111111114</v>
      </c>
      <c r="S1306" s="25">
        <f t="shared" si="177"/>
        <v>1.5555555555555556</v>
      </c>
      <c r="T1306" s="31"/>
    </row>
    <row r="1307" spans="1:20" ht="19.5">
      <c r="A1307" s="79">
        <v>87</v>
      </c>
      <c r="B1307" s="52" t="s">
        <v>1769</v>
      </c>
      <c r="C1307" s="80" t="s">
        <v>1905</v>
      </c>
      <c r="D1307" s="80"/>
      <c r="E1307" s="80" t="s">
        <v>1906</v>
      </c>
      <c r="F1307" s="80"/>
      <c r="G1307" s="81">
        <v>153</v>
      </c>
      <c r="H1307" s="24">
        <f t="shared" si="171"/>
        <v>6</v>
      </c>
      <c r="I1307" s="24">
        <f t="shared" si="172"/>
        <v>5.5200000000000005</v>
      </c>
      <c r="J1307" s="24">
        <f t="shared" si="173"/>
        <v>1.5200000000000002</v>
      </c>
      <c r="K1307" s="24">
        <f t="shared" si="174"/>
        <v>4</v>
      </c>
      <c r="L1307" s="25">
        <f t="shared" si="175"/>
        <v>0.50666666666666671</v>
      </c>
      <c r="M1307" s="26">
        <f t="shared" si="175"/>
        <v>1.3333333333333333</v>
      </c>
      <c r="N1307" s="25"/>
      <c r="O1307" s="25">
        <f t="shared" si="176"/>
        <v>0.50666666666666671</v>
      </c>
      <c r="P1307" s="25">
        <f t="shared" si="176"/>
        <v>1.3333333333333333</v>
      </c>
      <c r="Q1307" s="25"/>
      <c r="R1307" s="25">
        <f t="shared" si="177"/>
        <v>0.50666666666666671</v>
      </c>
      <c r="S1307" s="25">
        <f t="shared" si="177"/>
        <v>1.3333333333333333</v>
      </c>
      <c r="T1307" s="31"/>
    </row>
    <row r="1308" spans="1:20" ht="19.5">
      <c r="A1308" s="79">
        <v>88</v>
      </c>
      <c r="B1308" s="52" t="s">
        <v>1769</v>
      </c>
      <c r="C1308" s="80" t="s">
        <v>1907</v>
      </c>
      <c r="D1308" s="80"/>
      <c r="E1308" s="80" t="s">
        <v>1908</v>
      </c>
      <c r="F1308" s="80"/>
      <c r="G1308" s="81">
        <v>189</v>
      </c>
      <c r="H1308" s="24">
        <f t="shared" si="171"/>
        <v>7</v>
      </c>
      <c r="I1308" s="24">
        <f t="shared" si="172"/>
        <v>6.44</v>
      </c>
      <c r="J1308" s="24">
        <f t="shared" si="173"/>
        <v>1.7733333333333334</v>
      </c>
      <c r="K1308" s="24">
        <f t="shared" si="174"/>
        <v>4.666666666666667</v>
      </c>
      <c r="L1308" s="25">
        <f t="shared" si="175"/>
        <v>0.59111111111111114</v>
      </c>
      <c r="M1308" s="26">
        <f t="shared" si="175"/>
        <v>1.5555555555555556</v>
      </c>
      <c r="N1308" s="25"/>
      <c r="O1308" s="25">
        <f t="shared" si="176"/>
        <v>0.59111111111111114</v>
      </c>
      <c r="P1308" s="25">
        <f t="shared" si="176"/>
        <v>1.5555555555555556</v>
      </c>
      <c r="Q1308" s="25"/>
      <c r="R1308" s="25">
        <f t="shared" si="177"/>
        <v>0.59111111111111114</v>
      </c>
      <c r="S1308" s="25">
        <f t="shared" si="177"/>
        <v>1.5555555555555556</v>
      </c>
      <c r="T1308" s="31"/>
    </row>
    <row r="1309" spans="1:20" ht="19.5">
      <c r="A1309" s="79">
        <v>89</v>
      </c>
      <c r="B1309" s="52" t="s">
        <v>1769</v>
      </c>
      <c r="C1309" s="80" t="s">
        <v>1909</v>
      </c>
      <c r="D1309" s="80"/>
      <c r="E1309" s="80" t="s">
        <v>1910</v>
      </c>
      <c r="F1309" s="80"/>
      <c r="G1309" s="81">
        <v>84</v>
      </c>
      <c r="H1309" s="24">
        <f t="shared" si="171"/>
        <v>3</v>
      </c>
      <c r="I1309" s="24">
        <f t="shared" si="172"/>
        <v>2.7600000000000002</v>
      </c>
      <c r="J1309" s="24">
        <f t="shared" si="173"/>
        <v>0.76000000000000012</v>
      </c>
      <c r="K1309" s="24">
        <f t="shared" si="174"/>
        <v>2</v>
      </c>
      <c r="L1309" s="25">
        <f t="shared" si="175"/>
        <v>0.25333333333333335</v>
      </c>
      <c r="M1309" s="26">
        <f t="shared" si="175"/>
        <v>0.66666666666666663</v>
      </c>
      <c r="N1309" s="25"/>
      <c r="O1309" s="25">
        <f t="shared" si="176"/>
        <v>0.25333333333333335</v>
      </c>
      <c r="P1309" s="25">
        <f t="shared" si="176"/>
        <v>0.66666666666666663</v>
      </c>
      <c r="Q1309" s="25"/>
      <c r="R1309" s="25">
        <f t="shared" si="177"/>
        <v>0.25333333333333335</v>
      </c>
      <c r="S1309" s="25">
        <f t="shared" si="177"/>
        <v>0.66666666666666663</v>
      </c>
      <c r="T1309" s="31"/>
    </row>
    <row r="1310" spans="1:20" ht="19.5">
      <c r="A1310" s="79">
        <v>90</v>
      </c>
      <c r="B1310" s="52" t="s">
        <v>1769</v>
      </c>
      <c r="C1310" s="80" t="s">
        <v>1911</v>
      </c>
      <c r="D1310" s="80"/>
      <c r="E1310" s="80" t="s">
        <v>1912</v>
      </c>
      <c r="F1310" s="80"/>
      <c r="G1310" s="81">
        <v>125</v>
      </c>
      <c r="H1310" s="24">
        <f t="shared" si="171"/>
        <v>5</v>
      </c>
      <c r="I1310" s="24">
        <f t="shared" si="172"/>
        <v>4.5999999999999996</v>
      </c>
      <c r="J1310" s="24">
        <f t="shared" si="173"/>
        <v>1.2666666666666666</v>
      </c>
      <c r="K1310" s="24">
        <f t="shared" si="174"/>
        <v>3.3333333333333335</v>
      </c>
      <c r="L1310" s="25">
        <f t="shared" si="175"/>
        <v>0.42222222222222222</v>
      </c>
      <c r="M1310" s="26">
        <f t="shared" si="175"/>
        <v>1.1111111111111112</v>
      </c>
      <c r="N1310" s="25"/>
      <c r="O1310" s="25">
        <f t="shared" si="176"/>
        <v>0.42222222222222222</v>
      </c>
      <c r="P1310" s="25">
        <f t="shared" si="176"/>
        <v>1.1111111111111112</v>
      </c>
      <c r="Q1310" s="25"/>
      <c r="R1310" s="25">
        <f t="shared" si="177"/>
        <v>0.42222222222222222</v>
      </c>
      <c r="S1310" s="25">
        <f t="shared" si="177"/>
        <v>1.1111111111111112</v>
      </c>
      <c r="T1310" s="31"/>
    </row>
    <row r="1311" spans="1:20" ht="19.5">
      <c r="A1311" s="79">
        <v>91</v>
      </c>
      <c r="B1311" s="52" t="s">
        <v>1769</v>
      </c>
      <c r="C1311" s="80" t="s">
        <v>1913</v>
      </c>
      <c r="D1311" s="80"/>
      <c r="E1311" s="80" t="s">
        <v>1914</v>
      </c>
      <c r="F1311" s="80"/>
      <c r="G1311" s="81">
        <v>107</v>
      </c>
      <c r="H1311" s="24">
        <f t="shared" si="171"/>
        <v>4</v>
      </c>
      <c r="I1311" s="24">
        <f t="shared" si="172"/>
        <v>3.6799999999999997</v>
      </c>
      <c r="J1311" s="24">
        <f t="shared" si="173"/>
        <v>1.0133333333333334</v>
      </c>
      <c r="K1311" s="24">
        <f t="shared" si="174"/>
        <v>2.6666666666666665</v>
      </c>
      <c r="L1311" s="25">
        <f t="shared" si="175"/>
        <v>0.33777777777777779</v>
      </c>
      <c r="M1311" s="26">
        <f t="shared" si="175"/>
        <v>0.88888888888888884</v>
      </c>
      <c r="N1311" s="25"/>
      <c r="O1311" s="25">
        <f t="shared" si="176"/>
        <v>0.33777777777777779</v>
      </c>
      <c r="P1311" s="25">
        <f t="shared" si="176"/>
        <v>0.88888888888888884</v>
      </c>
      <c r="Q1311" s="25"/>
      <c r="R1311" s="25">
        <f t="shared" si="177"/>
        <v>0.33777777777777779</v>
      </c>
      <c r="S1311" s="25">
        <f t="shared" si="177"/>
        <v>0.88888888888888884</v>
      </c>
      <c r="T1311" s="31"/>
    </row>
    <row r="1312" spans="1:20" ht="19.5">
      <c r="A1312" s="79">
        <v>92</v>
      </c>
      <c r="B1312" s="52" t="s">
        <v>1769</v>
      </c>
      <c r="C1312" s="80" t="s">
        <v>1913</v>
      </c>
      <c r="D1312" s="80"/>
      <c r="E1312" s="80" t="s">
        <v>1915</v>
      </c>
      <c r="F1312" s="80"/>
      <c r="G1312" s="81">
        <v>102</v>
      </c>
      <c r="H1312" s="24">
        <f t="shared" si="171"/>
        <v>4</v>
      </c>
      <c r="I1312" s="24">
        <f t="shared" si="172"/>
        <v>3.6799999999999997</v>
      </c>
      <c r="J1312" s="24">
        <f t="shared" si="173"/>
        <v>1.0133333333333334</v>
      </c>
      <c r="K1312" s="24">
        <f t="shared" si="174"/>
        <v>2.6666666666666665</v>
      </c>
      <c r="L1312" s="25">
        <f t="shared" si="175"/>
        <v>0.33777777777777779</v>
      </c>
      <c r="M1312" s="26">
        <f t="shared" si="175"/>
        <v>0.88888888888888884</v>
      </c>
      <c r="N1312" s="25"/>
      <c r="O1312" s="25">
        <f t="shared" si="176"/>
        <v>0.33777777777777779</v>
      </c>
      <c r="P1312" s="25">
        <f t="shared" si="176"/>
        <v>0.88888888888888884</v>
      </c>
      <c r="Q1312" s="25"/>
      <c r="R1312" s="25">
        <f t="shared" si="177"/>
        <v>0.33777777777777779</v>
      </c>
      <c r="S1312" s="25">
        <f t="shared" si="177"/>
        <v>0.88888888888888884</v>
      </c>
      <c r="T1312" s="31"/>
    </row>
    <row r="1313" spans="1:20" ht="19.5">
      <c r="A1313" s="79">
        <v>93</v>
      </c>
      <c r="B1313" s="52" t="s">
        <v>1769</v>
      </c>
      <c r="C1313" s="80" t="s">
        <v>1916</v>
      </c>
      <c r="D1313" s="80"/>
      <c r="E1313" s="80" t="s">
        <v>1917</v>
      </c>
      <c r="F1313" s="80"/>
      <c r="G1313" s="81">
        <v>87</v>
      </c>
      <c r="H1313" s="24">
        <f t="shared" si="171"/>
        <v>3</v>
      </c>
      <c r="I1313" s="24">
        <f t="shared" si="172"/>
        <v>2.7600000000000002</v>
      </c>
      <c r="J1313" s="24">
        <f t="shared" si="173"/>
        <v>0.76000000000000012</v>
      </c>
      <c r="K1313" s="24">
        <f t="shared" si="174"/>
        <v>2</v>
      </c>
      <c r="L1313" s="25">
        <f t="shared" si="175"/>
        <v>0.25333333333333335</v>
      </c>
      <c r="M1313" s="26">
        <f t="shared" si="175"/>
        <v>0.66666666666666663</v>
      </c>
      <c r="N1313" s="25"/>
      <c r="O1313" s="25">
        <f t="shared" si="176"/>
        <v>0.25333333333333335</v>
      </c>
      <c r="P1313" s="25">
        <f t="shared" si="176"/>
        <v>0.66666666666666663</v>
      </c>
      <c r="Q1313" s="25"/>
      <c r="R1313" s="25">
        <f t="shared" si="177"/>
        <v>0.25333333333333335</v>
      </c>
      <c r="S1313" s="25">
        <f t="shared" si="177"/>
        <v>0.66666666666666663</v>
      </c>
      <c r="T1313" s="31"/>
    </row>
    <row r="1314" spans="1:20" ht="19.5">
      <c r="A1314" s="79">
        <v>94</v>
      </c>
      <c r="B1314" s="52" t="s">
        <v>1769</v>
      </c>
      <c r="C1314" s="80" t="s">
        <v>1918</v>
      </c>
      <c r="D1314" s="80"/>
      <c r="E1314" s="80" t="s">
        <v>1919</v>
      </c>
      <c r="F1314" s="80"/>
      <c r="G1314" s="81">
        <v>152</v>
      </c>
      <c r="H1314" s="24">
        <f t="shared" si="171"/>
        <v>5</v>
      </c>
      <c r="I1314" s="24">
        <f t="shared" si="172"/>
        <v>4.5999999999999996</v>
      </c>
      <c r="J1314" s="24">
        <f t="shared" si="173"/>
        <v>1.2666666666666666</v>
      </c>
      <c r="K1314" s="24">
        <f t="shared" si="174"/>
        <v>3.3333333333333335</v>
      </c>
      <c r="L1314" s="25">
        <f t="shared" si="175"/>
        <v>0.42222222222222222</v>
      </c>
      <c r="M1314" s="26">
        <f t="shared" si="175"/>
        <v>1.1111111111111112</v>
      </c>
      <c r="N1314" s="25"/>
      <c r="O1314" s="25">
        <f t="shared" si="176"/>
        <v>0.42222222222222222</v>
      </c>
      <c r="P1314" s="25">
        <f t="shared" si="176"/>
        <v>1.1111111111111112</v>
      </c>
      <c r="Q1314" s="25"/>
      <c r="R1314" s="25">
        <f t="shared" si="177"/>
        <v>0.42222222222222222</v>
      </c>
      <c r="S1314" s="25">
        <f t="shared" si="177"/>
        <v>1.1111111111111112</v>
      </c>
      <c r="T1314" s="31"/>
    </row>
    <row r="1315" spans="1:20" ht="19.5">
      <c r="A1315" s="79">
        <v>95</v>
      </c>
      <c r="B1315" s="52" t="s">
        <v>1769</v>
      </c>
      <c r="C1315" s="80" t="s">
        <v>1786</v>
      </c>
      <c r="D1315" s="80"/>
      <c r="E1315" s="80" t="s">
        <v>1920</v>
      </c>
      <c r="F1315" s="80"/>
      <c r="G1315" s="81">
        <v>280</v>
      </c>
      <c r="H1315" s="24">
        <f t="shared" si="171"/>
        <v>10</v>
      </c>
      <c r="I1315" s="24">
        <f t="shared" si="172"/>
        <v>9.1999999999999993</v>
      </c>
      <c r="J1315" s="24">
        <f t="shared" si="173"/>
        <v>2.5333333333333332</v>
      </c>
      <c r="K1315" s="24">
        <f t="shared" si="174"/>
        <v>6.666666666666667</v>
      </c>
      <c r="L1315" s="25">
        <f t="shared" si="175"/>
        <v>0.84444444444444444</v>
      </c>
      <c r="M1315" s="26">
        <f t="shared" si="175"/>
        <v>2.2222222222222223</v>
      </c>
      <c r="N1315" s="25"/>
      <c r="O1315" s="25">
        <f t="shared" si="176"/>
        <v>0.84444444444444444</v>
      </c>
      <c r="P1315" s="25">
        <f t="shared" si="176"/>
        <v>2.2222222222222223</v>
      </c>
      <c r="Q1315" s="25"/>
      <c r="R1315" s="25">
        <f t="shared" si="177"/>
        <v>0.84444444444444444</v>
      </c>
      <c r="S1315" s="25">
        <f t="shared" si="177"/>
        <v>2.2222222222222223</v>
      </c>
      <c r="T1315" s="31"/>
    </row>
    <row r="1316" spans="1:20" ht="19.5">
      <c r="A1316" s="79">
        <v>96</v>
      </c>
      <c r="B1316" s="52" t="s">
        <v>1769</v>
      </c>
      <c r="C1316" s="80" t="s">
        <v>1921</v>
      </c>
      <c r="D1316" s="80"/>
      <c r="E1316" s="80" t="s">
        <v>1922</v>
      </c>
      <c r="F1316" s="80"/>
      <c r="G1316" s="81">
        <v>143</v>
      </c>
      <c r="H1316" s="24">
        <f t="shared" si="171"/>
        <v>5</v>
      </c>
      <c r="I1316" s="24">
        <f t="shared" si="172"/>
        <v>4.5999999999999996</v>
      </c>
      <c r="J1316" s="24">
        <f t="shared" si="173"/>
        <v>1.2666666666666666</v>
      </c>
      <c r="K1316" s="24">
        <f t="shared" si="174"/>
        <v>3.3333333333333335</v>
      </c>
      <c r="L1316" s="25">
        <f t="shared" si="175"/>
        <v>0.42222222222222222</v>
      </c>
      <c r="M1316" s="26">
        <f t="shared" si="175"/>
        <v>1.1111111111111112</v>
      </c>
      <c r="N1316" s="25"/>
      <c r="O1316" s="25">
        <f t="shared" si="176"/>
        <v>0.42222222222222222</v>
      </c>
      <c r="P1316" s="25">
        <f t="shared" si="176"/>
        <v>1.1111111111111112</v>
      </c>
      <c r="Q1316" s="25"/>
      <c r="R1316" s="25">
        <f t="shared" si="177"/>
        <v>0.42222222222222222</v>
      </c>
      <c r="S1316" s="25">
        <f t="shared" si="177"/>
        <v>1.1111111111111112</v>
      </c>
      <c r="T1316" s="31"/>
    </row>
    <row r="1317" spans="1:20" ht="19.5">
      <c r="A1317" s="79">
        <v>97</v>
      </c>
      <c r="B1317" s="52" t="s">
        <v>1769</v>
      </c>
      <c r="C1317" s="80" t="s">
        <v>1921</v>
      </c>
      <c r="D1317" s="80"/>
      <c r="E1317" s="80" t="s">
        <v>1923</v>
      </c>
      <c r="F1317" s="80"/>
      <c r="G1317" s="81">
        <v>160</v>
      </c>
      <c r="H1317" s="24">
        <f t="shared" si="171"/>
        <v>6</v>
      </c>
      <c r="I1317" s="24">
        <f t="shared" si="172"/>
        <v>5.5200000000000005</v>
      </c>
      <c r="J1317" s="24">
        <f t="shared" si="173"/>
        <v>1.5200000000000002</v>
      </c>
      <c r="K1317" s="24">
        <f t="shared" si="174"/>
        <v>4</v>
      </c>
      <c r="L1317" s="25">
        <f t="shared" si="175"/>
        <v>0.50666666666666671</v>
      </c>
      <c r="M1317" s="26">
        <f t="shared" si="175"/>
        <v>1.3333333333333333</v>
      </c>
      <c r="N1317" s="25"/>
      <c r="O1317" s="25">
        <f t="shared" si="176"/>
        <v>0.50666666666666671</v>
      </c>
      <c r="P1317" s="25">
        <f t="shared" si="176"/>
        <v>1.3333333333333333</v>
      </c>
      <c r="Q1317" s="25"/>
      <c r="R1317" s="25">
        <f t="shared" si="177"/>
        <v>0.50666666666666671</v>
      </c>
      <c r="S1317" s="25">
        <f t="shared" si="177"/>
        <v>1.3333333333333333</v>
      </c>
      <c r="T1317" s="31"/>
    </row>
    <row r="1318" spans="1:20" ht="19.5">
      <c r="A1318" s="79">
        <v>98</v>
      </c>
      <c r="B1318" s="52" t="s">
        <v>1769</v>
      </c>
      <c r="C1318" s="80" t="s">
        <v>1924</v>
      </c>
      <c r="D1318" s="80"/>
      <c r="E1318" s="80" t="s">
        <v>1925</v>
      </c>
      <c r="F1318" s="80"/>
      <c r="G1318" s="81">
        <v>128</v>
      </c>
      <c r="H1318" s="24">
        <f t="shared" si="171"/>
        <v>5</v>
      </c>
      <c r="I1318" s="24">
        <f t="shared" si="172"/>
        <v>4.5999999999999996</v>
      </c>
      <c r="J1318" s="24">
        <f t="shared" si="173"/>
        <v>1.2666666666666666</v>
      </c>
      <c r="K1318" s="24">
        <f t="shared" si="174"/>
        <v>3.3333333333333335</v>
      </c>
      <c r="L1318" s="25">
        <f t="shared" si="175"/>
        <v>0.42222222222222222</v>
      </c>
      <c r="M1318" s="26">
        <f t="shared" si="175"/>
        <v>1.1111111111111112</v>
      </c>
      <c r="N1318" s="25"/>
      <c r="O1318" s="25">
        <f t="shared" si="176"/>
        <v>0.42222222222222222</v>
      </c>
      <c r="P1318" s="25">
        <f t="shared" si="176"/>
        <v>1.1111111111111112</v>
      </c>
      <c r="Q1318" s="25"/>
      <c r="R1318" s="25">
        <f t="shared" si="177"/>
        <v>0.42222222222222222</v>
      </c>
      <c r="S1318" s="25">
        <f t="shared" si="177"/>
        <v>1.1111111111111112</v>
      </c>
      <c r="T1318" s="31"/>
    </row>
    <row r="1319" spans="1:20" ht="19.5">
      <c r="A1319" s="79">
        <v>99</v>
      </c>
      <c r="B1319" s="52" t="s">
        <v>1769</v>
      </c>
      <c r="C1319" s="80" t="s">
        <v>1924</v>
      </c>
      <c r="D1319" s="80"/>
      <c r="E1319" s="80" t="s">
        <v>1926</v>
      </c>
      <c r="F1319" s="80"/>
      <c r="G1319" s="81">
        <v>156</v>
      </c>
      <c r="H1319" s="24">
        <f t="shared" si="171"/>
        <v>6</v>
      </c>
      <c r="I1319" s="24">
        <f t="shared" si="172"/>
        <v>5.5200000000000005</v>
      </c>
      <c r="J1319" s="24">
        <f t="shared" si="173"/>
        <v>1.5200000000000002</v>
      </c>
      <c r="K1319" s="24">
        <f t="shared" si="174"/>
        <v>4</v>
      </c>
      <c r="L1319" s="25">
        <f t="shared" si="175"/>
        <v>0.50666666666666671</v>
      </c>
      <c r="M1319" s="26">
        <f t="shared" si="175"/>
        <v>1.3333333333333333</v>
      </c>
      <c r="N1319" s="25"/>
      <c r="O1319" s="25">
        <f t="shared" si="176"/>
        <v>0.50666666666666671</v>
      </c>
      <c r="P1319" s="25">
        <f t="shared" si="176"/>
        <v>1.3333333333333333</v>
      </c>
      <c r="Q1319" s="25"/>
      <c r="R1319" s="25">
        <f t="shared" si="177"/>
        <v>0.50666666666666671</v>
      </c>
      <c r="S1319" s="25">
        <f t="shared" si="177"/>
        <v>1.3333333333333333</v>
      </c>
      <c r="T1319" s="31"/>
    </row>
    <row r="1320" spans="1:20" ht="19.5">
      <c r="A1320" s="79">
        <v>100</v>
      </c>
      <c r="B1320" s="52" t="s">
        <v>1769</v>
      </c>
      <c r="C1320" s="80" t="s">
        <v>1927</v>
      </c>
      <c r="D1320" s="80"/>
      <c r="E1320" s="80" t="s">
        <v>1928</v>
      </c>
      <c r="F1320" s="80"/>
      <c r="G1320" s="81">
        <v>128</v>
      </c>
      <c r="H1320" s="24">
        <f t="shared" si="171"/>
        <v>5</v>
      </c>
      <c r="I1320" s="24">
        <f t="shared" si="172"/>
        <v>4.5999999999999996</v>
      </c>
      <c r="J1320" s="24">
        <f t="shared" si="173"/>
        <v>1.2666666666666666</v>
      </c>
      <c r="K1320" s="24">
        <f t="shared" si="174"/>
        <v>3.3333333333333335</v>
      </c>
      <c r="L1320" s="25">
        <f t="shared" si="175"/>
        <v>0.42222222222222222</v>
      </c>
      <c r="M1320" s="26">
        <f t="shared" si="175"/>
        <v>1.1111111111111112</v>
      </c>
      <c r="N1320" s="25"/>
      <c r="O1320" s="25">
        <f t="shared" si="176"/>
        <v>0.42222222222222222</v>
      </c>
      <c r="P1320" s="25">
        <f t="shared" si="176"/>
        <v>1.1111111111111112</v>
      </c>
      <c r="Q1320" s="25"/>
      <c r="R1320" s="25">
        <f t="shared" si="177"/>
        <v>0.42222222222222222</v>
      </c>
      <c r="S1320" s="25">
        <f t="shared" si="177"/>
        <v>1.1111111111111112</v>
      </c>
      <c r="T1320" s="31"/>
    </row>
    <row r="1321" spans="1:20" ht="19.5">
      <c r="A1321" s="79">
        <v>101</v>
      </c>
      <c r="B1321" s="52" t="s">
        <v>1769</v>
      </c>
      <c r="C1321" s="80" t="s">
        <v>1929</v>
      </c>
      <c r="D1321" s="80"/>
      <c r="E1321" s="80" t="s">
        <v>1930</v>
      </c>
      <c r="F1321" s="80"/>
      <c r="G1321" s="81">
        <v>167</v>
      </c>
      <c r="H1321" s="24">
        <f t="shared" si="171"/>
        <v>6</v>
      </c>
      <c r="I1321" s="24">
        <f t="shared" si="172"/>
        <v>5.5200000000000005</v>
      </c>
      <c r="J1321" s="24">
        <f t="shared" si="173"/>
        <v>1.5200000000000002</v>
      </c>
      <c r="K1321" s="24">
        <f t="shared" si="174"/>
        <v>4</v>
      </c>
      <c r="L1321" s="25">
        <f t="shared" si="175"/>
        <v>0.50666666666666671</v>
      </c>
      <c r="M1321" s="26">
        <f t="shared" si="175"/>
        <v>1.3333333333333333</v>
      </c>
      <c r="N1321" s="25"/>
      <c r="O1321" s="25">
        <f t="shared" si="176"/>
        <v>0.50666666666666671</v>
      </c>
      <c r="P1321" s="25">
        <f t="shared" si="176"/>
        <v>1.3333333333333333</v>
      </c>
      <c r="Q1321" s="25"/>
      <c r="R1321" s="25">
        <f t="shared" si="177"/>
        <v>0.50666666666666671</v>
      </c>
      <c r="S1321" s="25">
        <f t="shared" si="177"/>
        <v>1.3333333333333333</v>
      </c>
      <c r="T1321" s="31"/>
    </row>
    <row r="1322" spans="1:20" ht="19.5">
      <c r="A1322" s="79">
        <v>102</v>
      </c>
      <c r="B1322" s="52" t="s">
        <v>1769</v>
      </c>
      <c r="C1322" s="80" t="s">
        <v>1931</v>
      </c>
      <c r="D1322" s="80"/>
      <c r="E1322" s="80" t="s">
        <v>1932</v>
      </c>
      <c r="F1322" s="80"/>
      <c r="G1322" s="81">
        <v>90</v>
      </c>
      <c r="H1322" s="24">
        <f t="shared" si="171"/>
        <v>3</v>
      </c>
      <c r="I1322" s="24">
        <f t="shared" si="172"/>
        <v>2.7600000000000002</v>
      </c>
      <c r="J1322" s="24">
        <f t="shared" si="173"/>
        <v>0.76000000000000012</v>
      </c>
      <c r="K1322" s="24">
        <f t="shared" si="174"/>
        <v>2</v>
      </c>
      <c r="L1322" s="25">
        <f t="shared" si="175"/>
        <v>0.25333333333333335</v>
      </c>
      <c r="M1322" s="26">
        <f t="shared" si="175"/>
        <v>0.66666666666666663</v>
      </c>
      <c r="N1322" s="25"/>
      <c r="O1322" s="25">
        <f t="shared" si="176"/>
        <v>0.25333333333333335</v>
      </c>
      <c r="P1322" s="25">
        <f t="shared" si="176"/>
        <v>0.66666666666666663</v>
      </c>
      <c r="Q1322" s="25"/>
      <c r="R1322" s="25">
        <f t="shared" si="177"/>
        <v>0.25333333333333335</v>
      </c>
      <c r="S1322" s="25">
        <f t="shared" si="177"/>
        <v>0.66666666666666663</v>
      </c>
      <c r="T1322" s="31"/>
    </row>
    <row r="1323" spans="1:20" ht="19.5">
      <c r="A1323" s="79">
        <v>103</v>
      </c>
      <c r="B1323" s="52" t="s">
        <v>1769</v>
      </c>
      <c r="C1323" s="80" t="s">
        <v>1933</v>
      </c>
      <c r="D1323" s="80"/>
      <c r="E1323" s="80" t="s">
        <v>1934</v>
      </c>
      <c r="F1323" s="80"/>
      <c r="G1323" s="81">
        <v>69</v>
      </c>
      <c r="H1323" s="24">
        <f t="shared" si="171"/>
        <v>2</v>
      </c>
      <c r="I1323" s="24">
        <f t="shared" si="172"/>
        <v>1.8399999999999999</v>
      </c>
      <c r="J1323" s="24">
        <f t="shared" si="173"/>
        <v>0.50666666666666671</v>
      </c>
      <c r="K1323" s="24">
        <f t="shared" si="174"/>
        <v>1.3333333333333333</v>
      </c>
      <c r="L1323" s="25">
        <f t="shared" si="175"/>
        <v>0.16888888888888889</v>
      </c>
      <c r="M1323" s="26">
        <f t="shared" si="175"/>
        <v>0.44444444444444442</v>
      </c>
      <c r="N1323" s="25"/>
      <c r="O1323" s="25">
        <f t="shared" si="176"/>
        <v>0.16888888888888889</v>
      </c>
      <c r="P1323" s="25">
        <f t="shared" si="176"/>
        <v>0.44444444444444442</v>
      </c>
      <c r="Q1323" s="25"/>
      <c r="R1323" s="25">
        <f t="shared" si="177"/>
        <v>0.16888888888888889</v>
      </c>
      <c r="S1323" s="25">
        <f t="shared" si="177"/>
        <v>0.44444444444444442</v>
      </c>
      <c r="T1323" s="31"/>
    </row>
    <row r="1324" spans="1:20" ht="19.5">
      <c r="A1324" s="79">
        <v>104</v>
      </c>
      <c r="B1324" s="52" t="s">
        <v>1769</v>
      </c>
      <c r="C1324" s="80" t="s">
        <v>1786</v>
      </c>
      <c r="D1324" s="80"/>
      <c r="E1324" s="80" t="s">
        <v>1935</v>
      </c>
      <c r="F1324" s="80"/>
      <c r="G1324" s="81">
        <v>122</v>
      </c>
      <c r="H1324" s="24">
        <f t="shared" si="171"/>
        <v>4</v>
      </c>
      <c r="I1324" s="24">
        <f t="shared" si="172"/>
        <v>3.6799999999999997</v>
      </c>
      <c r="J1324" s="24">
        <f t="shared" si="173"/>
        <v>1.0133333333333334</v>
      </c>
      <c r="K1324" s="24">
        <f t="shared" si="174"/>
        <v>2.6666666666666665</v>
      </c>
      <c r="L1324" s="25">
        <f t="shared" si="175"/>
        <v>0.33777777777777779</v>
      </c>
      <c r="M1324" s="26">
        <f t="shared" si="175"/>
        <v>0.88888888888888884</v>
      </c>
      <c r="N1324" s="25"/>
      <c r="O1324" s="25">
        <f t="shared" si="176"/>
        <v>0.33777777777777779</v>
      </c>
      <c r="P1324" s="25">
        <f t="shared" si="176"/>
        <v>0.88888888888888884</v>
      </c>
      <c r="Q1324" s="25"/>
      <c r="R1324" s="25">
        <f t="shared" si="177"/>
        <v>0.33777777777777779</v>
      </c>
      <c r="S1324" s="25">
        <f t="shared" si="177"/>
        <v>0.88888888888888884</v>
      </c>
      <c r="T1324" s="31"/>
    </row>
    <row r="1325" spans="1:20" ht="19.5">
      <c r="A1325" s="79">
        <v>105</v>
      </c>
      <c r="B1325" s="52" t="s">
        <v>1769</v>
      </c>
      <c r="C1325" s="80" t="s">
        <v>1841</v>
      </c>
      <c r="D1325" s="80"/>
      <c r="E1325" s="80" t="s">
        <v>1936</v>
      </c>
      <c r="F1325" s="80"/>
      <c r="G1325" s="81">
        <v>34</v>
      </c>
      <c r="H1325" s="24">
        <f t="shared" si="171"/>
        <v>1</v>
      </c>
      <c r="I1325" s="24">
        <f t="shared" si="172"/>
        <v>0.91999999999999993</v>
      </c>
      <c r="J1325" s="24">
        <f t="shared" si="173"/>
        <v>0.25333333333333335</v>
      </c>
      <c r="K1325" s="24">
        <f t="shared" si="174"/>
        <v>0.66666666666666663</v>
      </c>
      <c r="L1325" s="25">
        <f t="shared" si="175"/>
        <v>8.4444444444444447E-2</v>
      </c>
      <c r="M1325" s="26">
        <f t="shared" si="175"/>
        <v>0.22222222222222221</v>
      </c>
      <c r="N1325" s="25"/>
      <c r="O1325" s="25">
        <f t="shared" si="176"/>
        <v>8.4444444444444447E-2</v>
      </c>
      <c r="P1325" s="25">
        <f t="shared" si="176"/>
        <v>0.22222222222222221</v>
      </c>
      <c r="Q1325" s="25"/>
      <c r="R1325" s="25">
        <f t="shared" si="177"/>
        <v>8.4444444444444447E-2</v>
      </c>
      <c r="S1325" s="25">
        <f t="shared" si="177"/>
        <v>0.22222222222222221</v>
      </c>
      <c r="T1325" s="31"/>
    </row>
    <row r="1326" spans="1:20" ht="19.5">
      <c r="A1326" s="79">
        <v>106</v>
      </c>
      <c r="B1326" s="52" t="s">
        <v>1769</v>
      </c>
      <c r="C1326" s="80" t="s">
        <v>1835</v>
      </c>
      <c r="D1326" s="80"/>
      <c r="E1326" s="80" t="s">
        <v>1937</v>
      </c>
      <c r="F1326" s="80"/>
      <c r="G1326" s="81">
        <v>82</v>
      </c>
      <c r="H1326" s="24">
        <f t="shared" si="171"/>
        <v>3</v>
      </c>
      <c r="I1326" s="24">
        <f t="shared" si="172"/>
        <v>2.7600000000000002</v>
      </c>
      <c r="J1326" s="24">
        <f t="shared" si="173"/>
        <v>0.76000000000000012</v>
      </c>
      <c r="K1326" s="24">
        <f t="shared" si="174"/>
        <v>2</v>
      </c>
      <c r="L1326" s="25">
        <f t="shared" si="175"/>
        <v>0.25333333333333335</v>
      </c>
      <c r="M1326" s="26">
        <f t="shared" si="175"/>
        <v>0.66666666666666663</v>
      </c>
      <c r="N1326" s="25"/>
      <c r="O1326" s="25">
        <f t="shared" si="176"/>
        <v>0.25333333333333335</v>
      </c>
      <c r="P1326" s="25">
        <f t="shared" si="176"/>
        <v>0.66666666666666663</v>
      </c>
      <c r="Q1326" s="25"/>
      <c r="R1326" s="25">
        <f t="shared" si="177"/>
        <v>0.25333333333333335</v>
      </c>
      <c r="S1326" s="25">
        <f t="shared" si="177"/>
        <v>0.66666666666666663</v>
      </c>
      <c r="T1326" s="31"/>
    </row>
    <row r="1327" spans="1:20" ht="19.5">
      <c r="A1327" s="79">
        <v>107</v>
      </c>
      <c r="B1327" s="52" t="s">
        <v>1769</v>
      </c>
      <c r="C1327" s="80" t="s">
        <v>1938</v>
      </c>
      <c r="D1327" s="80"/>
      <c r="E1327" s="80" t="s">
        <v>1939</v>
      </c>
      <c r="F1327" s="80"/>
      <c r="G1327" s="81">
        <v>97</v>
      </c>
      <c r="H1327" s="24">
        <f t="shared" si="171"/>
        <v>3</v>
      </c>
      <c r="I1327" s="24">
        <f t="shared" si="172"/>
        <v>2.7600000000000002</v>
      </c>
      <c r="J1327" s="24">
        <f t="shared" si="173"/>
        <v>0.76000000000000012</v>
      </c>
      <c r="K1327" s="24">
        <f t="shared" si="174"/>
        <v>2</v>
      </c>
      <c r="L1327" s="25">
        <f t="shared" si="175"/>
        <v>0.25333333333333335</v>
      </c>
      <c r="M1327" s="26">
        <f t="shared" si="175"/>
        <v>0.66666666666666663</v>
      </c>
      <c r="N1327" s="25"/>
      <c r="O1327" s="25">
        <f t="shared" si="176"/>
        <v>0.25333333333333335</v>
      </c>
      <c r="P1327" s="25">
        <f t="shared" si="176"/>
        <v>0.66666666666666663</v>
      </c>
      <c r="Q1327" s="25"/>
      <c r="R1327" s="25">
        <f t="shared" si="177"/>
        <v>0.25333333333333335</v>
      </c>
      <c r="S1327" s="25">
        <f t="shared" si="177"/>
        <v>0.66666666666666663</v>
      </c>
      <c r="T1327" s="31"/>
    </row>
    <row r="1328" spans="1:20" ht="19.5">
      <c r="A1328" s="79">
        <v>108</v>
      </c>
      <c r="B1328" s="52" t="s">
        <v>1769</v>
      </c>
      <c r="C1328" s="80" t="s">
        <v>1940</v>
      </c>
      <c r="D1328" s="80"/>
      <c r="E1328" s="80" t="s">
        <v>1941</v>
      </c>
      <c r="F1328" s="80"/>
      <c r="G1328" s="81">
        <v>61</v>
      </c>
      <c r="H1328" s="24">
        <f t="shared" si="171"/>
        <v>2</v>
      </c>
      <c r="I1328" s="24">
        <f t="shared" si="172"/>
        <v>1.8399999999999999</v>
      </c>
      <c r="J1328" s="24">
        <f t="shared" si="173"/>
        <v>0.50666666666666671</v>
      </c>
      <c r="K1328" s="24">
        <f t="shared" si="174"/>
        <v>1.3333333333333333</v>
      </c>
      <c r="L1328" s="25">
        <f t="shared" si="175"/>
        <v>0.16888888888888889</v>
      </c>
      <c r="M1328" s="26">
        <f t="shared" si="175"/>
        <v>0.44444444444444442</v>
      </c>
      <c r="N1328" s="25"/>
      <c r="O1328" s="25">
        <f t="shared" si="176"/>
        <v>0.16888888888888889</v>
      </c>
      <c r="P1328" s="25">
        <f t="shared" si="176"/>
        <v>0.44444444444444442</v>
      </c>
      <c r="Q1328" s="25"/>
      <c r="R1328" s="25">
        <f t="shared" si="177"/>
        <v>0.16888888888888889</v>
      </c>
      <c r="S1328" s="25">
        <f t="shared" si="177"/>
        <v>0.44444444444444442</v>
      </c>
      <c r="T1328" s="31"/>
    </row>
    <row r="1329" spans="1:20" ht="19.5">
      <c r="A1329" s="79">
        <v>109</v>
      </c>
      <c r="B1329" s="52" t="s">
        <v>1769</v>
      </c>
      <c r="C1329" s="80" t="s">
        <v>1942</v>
      </c>
      <c r="D1329" s="80"/>
      <c r="E1329" s="80" t="s">
        <v>1943</v>
      </c>
      <c r="F1329" s="80"/>
      <c r="G1329" s="81">
        <v>82</v>
      </c>
      <c r="H1329" s="24">
        <f t="shared" si="171"/>
        <v>3</v>
      </c>
      <c r="I1329" s="24">
        <f t="shared" si="172"/>
        <v>2.7600000000000002</v>
      </c>
      <c r="J1329" s="24">
        <f t="shared" si="173"/>
        <v>0.76000000000000012</v>
      </c>
      <c r="K1329" s="24">
        <f t="shared" si="174"/>
        <v>2</v>
      </c>
      <c r="L1329" s="25">
        <f t="shared" si="175"/>
        <v>0.25333333333333335</v>
      </c>
      <c r="M1329" s="26">
        <f t="shared" si="175"/>
        <v>0.66666666666666663</v>
      </c>
      <c r="N1329" s="25"/>
      <c r="O1329" s="25">
        <f t="shared" si="176"/>
        <v>0.25333333333333335</v>
      </c>
      <c r="P1329" s="25">
        <f t="shared" si="176"/>
        <v>0.66666666666666663</v>
      </c>
      <c r="Q1329" s="25"/>
      <c r="R1329" s="25">
        <f t="shared" si="177"/>
        <v>0.25333333333333335</v>
      </c>
      <c r="S1329" s="25">
        <f t="shared" si="177"/>
        <v>0.66666666666666663</v>
      </c>
      <c r="T1329" s="31"/>
    </row>
    <row r="1330" spans="1:20" ht="19.5">
      <c r="A1330" s="79">
        <v>110</v>
      </c>
      <c r="B1330" s="52" t="s">
        <v>1769</v>
      </c>
      <c r="C1330" s="80" t="s">
        <v>1911</v>
      </c>
      <c r="D1330" s="80"/>
      <c r="E1330" s="80" t="s">
        <v>1944</v>
      </c>
      <c r="F1330" s="80"/>
      <c r="G1330" s="81">
        <v>86</v>
      </c>
      <c r="H1330" s="24">
        <f t="shared" si="171"/>
        <v>3</v>
      </c>
      <c r="I1330" s="24">
        <f t="shared" si="172"/>
        <v>2.7600000000000002</v>
      </c>
      <c r="J1330" s="24">
        <f t="shared" si="173"/>
        <v>0.76000000000000012</v>
      </c>
      <c r="K1330" s="24">
        <f t="shared" si="174"/>
        <v>2</v>
      </c>
      <c r="L1330" s="25">
        <f t="shared" si="175"/>
        <v>0.25333333333333335</v>
      </c>
      <c r="M1330" s="26">
        <f t="shared" si="175"/>
        <v>0.66666666666666663</v>
      </c>
      <c r="N1330" s="25"/>
      <c r="O1330" s="25">
        <f t="shared" si="176"/>
        <v>0.25333333333333335</v>
      </c>
      <c r="P1330" s="25">
        <f t="shared" si="176"/>
        <v>0.66666666666666663</v>
      </c>
      <c r="Q1330" s="25"/>
      <c r="R1330" s="25">
        <f t="shared" si="177"/>
        <v>0.25333333333333335</v>
      </c>
      <c r="S1330" s="25">
        <f t="shared" si="177"/>
        <v>0.66666666666666663</v>
      </c>
      <c r="T1330" s="31"/>
    </row>
    <row r="1331" spans="1:20" ht="19.5">
      <c r="A1331" s="79">
        <v>111</v>
      </c>
      <c r="B1331" s="52" t="s">
        <v>1769</v>
      </c>
      <c r="C1331" s="80" t="s">
        <v>1945</v>
      </c>
      <c r="D1331" s="80"/>
      <c r="E1331" s="80" t="s">
        <v>344</v>
      </c>
      <c r="F1331" s="80"/>
      <c r="G1331" s="81">
        <v>37</v>
      </c>
      <c r="H1331" s="24">
        <f t="shared" si="171"/>
        <v>1</v>
      </c>
      <c r="I1331" s="24">
        <f t="shared" si="172"/>
        <v>0.91999999999999993</v>
      </c>
      <c r="J1331" s="24">
        <f t="shared" si="173"/>
        <v>0.25333333333333335</v>
      </c>
      <c r="K1331" s="24">
        <f t="shared" si="174"/>
        <v>0.66666666666666663</v>
      </c>
      <c r="L1331" s="25">
        <f t="shared" si="175"/>
        <v>8.4444444444444447E-2</v>
      </c>
      <c r="M1331" s="26">
        <f t="shared" si="175"/>
        <v>0.22222222222222221</v>
      </c>
      <c r="N1331" s="25"/>
      <c r="O1331" s="25">
        <f t="shared" si="176"/>
        <v>8.4444444444444447E-2</v>
      </c>
      <c r="P1331" s="25">
        <f t="shared" si="176"/>
        <v>0.22222222222222221</v>
      </c>
      <c r="Q1331" s="25"/>
      <c r="R1331" s="25">
        <f t="shared" si="177"/>
        <v>8.4444444444444447E-2</v>
      </c>
      <c r="S1331" s="25">
        <f t="shared" si="177"/>
        <v>0.22222222222222221</v>
      </c>
      <c r="T1331" s="31"/>
    </row>
    <row r="1332" spans="1:20" ht="18.75">
      <c r="A1332" s="94"/>
      <c r="B1332" s="95"/>
      <c r="C1332" s="95"/>
      <c r="D1332" s="95"/>
      <c r="E1332" s="96" t="s">
        <v>222</v>
      </c>
      <c r="F1332" s="96"/>
      <c r="G1332" s="97">
        <f>SUM(G1221:G1331)</f>
        <v>14928</v>
      </c>
      <c r="H1332" s="98">
        <f t="shared" ref="H1332" si="178">SUM(H1221:H1331)</f>
        <v>536</v>
      </c>
      <c r="I1332" s="98">
        <f>SUM(I1221:I1331)</f>
        <v>493.11999999999989</v>
      </c>
      <c r="J1332" s="98">
        <f>SUM(J1221:J1331)</f>
        <v>135.78666666666663</v>
      </c>
      <c r="K1332" s="98">
        <f>SUM(K1221:K1331)</f>
        <v>357.33333333333337</v>
      </c>
      <c r="L1332" s="98">
        <f>SUM(L1221:L1331)</f>
        <v>45.262222222222199</v>
      </c>
      <c r="M1332" s="98">
        <f>SUM(M1221:M1331)</f>
        <v>119.11111111111117</v>
      </c>
      <c r="N1332" s="98"/>
      <c r="O1332" s="98">
        <f>SUM(O1221:O1331)</f>
        <v>45.262222222222199</v>
      </c>
      <c r="P1332" s="98">
        <f>SUM(P1221:P1331)</f>
        <v>119.11111111111117</v>
      </c>
      <c r="Q1332" s="98"/>
      <c r="R1332" s="98">
        <f>SUM(R1221:R1331)</f>
        <v>45.262222222222199</v>
      </c>
      <c r="S1332" s="98">
        <f>SUM(S1221:S1331)</f>
        <v>119.11111111111117</v>
      </c>
      <c r="T1332" s="34"/>
    </row>
    <row r="1333" spans="1:20" ht="18.75">
      <c r="A1333" s="57"/>
      <c r="B1333" s="58"/>
      <c r="C1333" s="58"/>
      <c r="D1333" s="58"/>
      <c r="E1333" s="59"/>
      <c r="F1333" s="59"/>
      <c r="G1333" s="60"/>
      <c r="H1333" s="78"/>
      <c r="I1333" s="78"/>
      <c r="J1333" s="78"/>
      <c r="K1333" s="78"/>
      <c r="L1333" s="78"/>
      <c r="M1333" s="78"/>
      <c r="N1333" s="78"/>
      <c r="O1333" s="78"/>
      <c r="P1333" s="78"/>
      <c r="Q1333" s="78"/>
      <c r="R1333" s="78"/>
      <c r="S1333" s="78"/>
      <c r="T1333" s="99"/>
    </row>
    <row r="1334" spans="1:20" ht="18.75">
      <c r="A1334" s="61"/>
      <c r="B1334" s="62"/>
      <c r="C1334" s="62"/>
      <c r="D1334" s="62"/>
      <c r="E1334" s="63"/>
      <c r="F1334" s="63"/>
      <c r="G1334" s="64"/>
      <c r="H1334" s="67"/>
      <c r="I1334" s="67"/>
      <c r="J1334" s="67"/>
      <c r="K1334" s="67"/>
      <c r="L1334" s="67"/>
      <c r="M1334" s="67"/>
      <c r="N1334" s="67"/>
      <c r="O1334" s="67"/>
      <c r="P1334" s="67"/>
      <c r="Q1334" s="67"/>
      <c r="R1334" s="67"/>
      <c r="S1334" s="67"/>
      <c r="T1334" s="100"/>
    </row>
    <row r="1335" spans="1:20" ht="18.75">
      <c r="A1335" s="61"/>
      <c r="B1335" s="62"/>
      <c r="C1335" s="62"/>
      <c r="D1335" s="62"/>
      <c r="E1335" s="63"/>
      <c r="F1335" s="63"/>
      <c r="G1335" s="64"/>
      <c r="H1335" s="67"/>
      <c r="I1335" s="67"/>
      <c r="J1335" s="67"/>
      <c r="K1335" s="67"/>
      <c r="L1335" s="67"/>
      <c r="M1335" s="67"/>
      <c r="N1335" s="67"/>
      <c r="O1335" s="67"/>
      <c r="P1335" s="67"/>
      <c r="Q1335" s="67"/>
      <c r="R1335" s="67"/>
      <c r="S1335" s="67"/>
      <c r="T1335" s="100"/>
    </row>
    <row r="1336" spans="1:20" ht="18.75">
      <c r="A1336" s="61"/>
      <c r="B1336" s="62"/>
      <c r="C1336" s="62"/>
      <c r="D1336" s="62"/>
      <c r="E1336" s="63"/>
      <c r="F1336" s="63"/>
      <c r="G1336" s="64"/>
      <c r="H1336" s="67"/>
      <c r="I1336" s="67"/>
      <c r="J1336" s="67"/>
      <c r="K1336" s="67"/>
      <c r="L1336" s="67"/>
      <c r="M1336" s="67"/>
      <c r="N1336" s="67"/>
      <c r="O1336" s="67"/>
      <c r="P1336" s="67"/>
      <c r="Q1336" s="67"/>
      <c r="R1336" s="67"/>
      <c r="S1336" s="67"/>
      <c r="T1336" s="100"/>
    </row>
    <row r="1337" spans="1:20" ht="18.75">
      <c r="A1337" s="61"/>
      <c r="B1337" s="62"/>
      <c r="C1337" s="62"/>
      <c r="D1337" s="62"/>
      <c r="E1337" s="63"/>
      <c r="F1337" s="63"/>
      <c r="G1337" s="64"/>
      <c r="H1337" s="67"/>
      <c r="I1337" s="67"/>
      <c r="J1337" s="67"/>
      <c r="K1337" s="67"/>
      <c r="L1337" s="67"/>
      <c r="M1337" s="67"/>
      <c r="N1337" s="67"/>
      <c r="O1337" s="67"/>
      <c r="P1337" s="67"/>
      <c r="Q1337" s="67"/>
      <c r="R1337" s="67"/>
      <c r="S1337" s="67"/>
      <c r="T1337" s="100"/>
    </row>
    <row r="1338" spans="1:20" ht="18.75">
      <c r="A1338" s="61"/>
      <c r="B1338" s="62"/>
      <c r="C1338" s="62"/>
      <c r="D1338" s="62"/>
      <c r="E1338" s="63"/>
      <c r="F1338" s="63"/>
      <c r="G1338" s="64"/>
      <c r="H1338" s="67"/>
      <c r="I1338" s="67"/>
      <c r="J1338" s="67"/>
      <c r="K1338" s="67"/>
      <c r="L1338" s="67"/>
      <c r="M1338" s="67"/>
      <c r="N1338" s="67"/>
      <c r="O1338" s="67"/>
      <c r="P1338" s="67"/>
      <c r="Q1338" s="67"/>
      <c r="R1338" s="67"/>
      <c r="S1338" s="67"/>
      <c r="T1338" s="100"/>
    </row>
    <row r="1339" spans="1:20" ht="18.75">
      <c r="A1339" s="61"/>
      <c r="B1339" s="62"/>
      <c r="C1339" s="62"/>
      <c r="D1339" s="62"/>
      <c r="E1339" s="63"/>
      <c r="F1339" s="63"/>
      <c r="G1339" s="64"/>
      <c r="H1339" s="67"/>
      <c r="I1339" s="67"/>
      <c r="J1339" s="67"/>
      <c r="K1339" s="67"/>
      <c r="L1339" s="67"/>
      <c r="M1339" s="67"/>
      <c r="N1339" s="67"/>
      <c r="O1339" s="67"/>
      <c r="P1339" s="67"/>
      <c r="Q1339" s="67"/>
      <c r="R1339" s="67"/>
      <c r="S1339" s="67"/>
      <c r="T1339" s="100"/>
    </row>
    <row r="1340" spans="1:20" ht="18.75">
      <c r="A1340" s="61"/>
      <c r="B1340" s="62"/>
      <c r="C1340" s="62"/>
      <c r="D1340" s="62"/>
      <c r="E1340" s="63"/>
      <c r="F1340" s="63"/>
      <c r="G1340" s="64"/>
      <c r="H1340" s="67"/>
      <c r="I1340" s="67"/>
      <c r="J1340" s="67"/>
      <c r="K1340" s="67"/>
      <c r="L1340" s="67"/>
      <c r="M1340" s="67"/>
      <c r="N1340" s="67"/>
      <c r="O1340" s="67"/>
      <c r="P1340" s="67"/>
      <c r="Q1340" s="67"/>
      <c r="R1340" s="67"/>
      <c r="S1340" s="67"/>
      <c r="T1340" s="100"/>
    </row>
    <row r="1341" spans="1:20" ht="18.75">
      <c r="A1341" s="61"/>
      <c r="B1341" s="62"/>
      <c r="C1341" s="62"/>
      <c r="D1341" s="62"/>
      <c r="E1341" s="63"/>
      <c r="F1341" s="63"/>
      <c r="G1341" s="64"/>
      <c r="H1341" s="67"/>
      <c r="I1341" s="67"/>
      <c r="J1341" s="67"/>
      <c r="K1341" s="67"/>
      <c r="L1341" s="67"/>
      <c r="M1341" s="67"/>
      <c r="N1341" s="67"/>
      <c r="O1341" s="67"/>
      <c r="P1341" s="67"/>
      <c r="Q1341" s="67"/>
      <c r="R1341" s="67"/>
      <c r="S1341" s="67"/>
      <c r="T1341" s="100"/>
    </row>
    <row r="1342" spans="1:20" ht="18.75">
      <c r="A1342" s="61"/>
      <c r="B1342" s="62"/>
      <c r="C1342" s="62"/>
      <c r="D1342" s="62"/>
      <c r="E1342" s="63"/>
      <c r="F1342" s="63"/>
      <c r="G1342" s="64"/>
      <c r="H1342" s="67"/>
      <c r="I1342" s="67"/>
      <c r="J1342" s="67"/>
      <c r="K1342" s="67"/>
      <c r="L1342" s="67"/>
      <c r="M1342" s="67"/>
      <c r="N1342" s="67"/>
      <c r="O1342" s="67"/>
      <c r="P1342" s="67"/>
      <c r="Q1342" s="67"/>
      <c r="R1342" s="67"/>
      <c r="S1342" s="67"/>
      <c r="T1342" s="100"/>
    </row>
    <row r="1343" spans="1:20" ht="18.75">
      <c r="A1343" s="61"/>
      <c r="B1343" s="62"/>
      <c r="C1343" s="62"/>
      <c r="D1343" s="62"/>
      <c r="E1343" s="63"/>
      <c r="F1343" s="63"/>
      <c r="G1343" s="64"/>
      <c r="H1343" s="67"/>
      <c r="I1343" s="67"/>
      <c r="J1343" s="67"/>
      <c r="K1343" s="67"/>
      <c r="L1343" s="67"/>
      <c r="M1343" s="67"/>
      <c r="N1343" s="67"/>
      <c r="O1343" s="67"/>
      <c r="P1343" s="67"/>
      <c r="Q1343" s="67"/>
      <c r="R1343" s="67"/>
      <c r="S1343" s="67"/>
      <c r="T1343" s="100"/>
    </row>
    <row r="1344" spans="1:20" ht="18.75">
      <c r="A1344" s="61"/>
      <c r="B1344" s="62"/>
      <c r="C1344" s="62"/>
      <c r="D1344" s="62"/>
      <c r="E1344" s="63"/>
      <c r="F1344" s="63"/>
      <c r="G1344" s="64"/>
      <c r="H1344" s="67"/>
      <c r="I1344" s="67"/>
      <c r="J1344" s="67"/>
      <c r="K1344" s="67"/>
      <c r="L1344" s="67"/>
      <c r="M1344" s="67"/>
      <c r="N1344" s="67"/>
      <c r="O1344" s="67"/>
      <c r="P1344" s="67"/>
      <c r="Q1344" s="67"/>
      <c r="R1344" s="67"/>
      <c r="S1344" s="67"/>
      <c r="T1344" s="100"/>
    </row>
    <row r="1345" spans="1:20" ht="18.75">
      <c r="A1345" s="61"/>
      <c r="B1345" s="62"/>
      <c r="C1345" s="62"/>
      <c r="D1345" s="62"/>
      <c r="E1345" s="63"/>
      <c r="F1345" s="63"/>
      <c r="G1345" s="64"/>
      <c r="H1345" s="67"/>
      <c r="I1345" s="67"/>
      <c r="J1345" s="67"/>
      <c r="K1345" s="67"/>
      <c r="L1345" s="67"/>
      <c r="M1345" s="67"/>
      <c r="N1345" s="67"/>
      <c r="O1345" s="67"/>
      <c r="P1345" s="67"/>
      <c r="Q1345" s="67"/>
      <c r="R1345" s="67"/>
      <c r="S1345" s="67"/>
      <c r="T1345" s="100"/>
    </row>
    <row r="1346" spans="1:20" ht="18.75">
      <c r="A1346" s="61"/>
      <c r="B1346" s="62"/>
      <c r="C1346" s="62"/>
      <c r="D1346" s="62"/>
      <c r="E1346" s="63"/>
      <c r="F1346" s="63"/>
      <c r="G1346" s="64"/>
      <c r="H1346" s="67"/>
      <c r="I1346" s="67"/>
      <c r="J1346" s="67"/>
      <c r="K1346" s="67"/>
      <c r="L1346" s="67"/>
      <c r="M1346" s="67"/>
      <c r="N1346" s="67"/>
      <c r="O1346" s="67"/>
      <c r="P1346" s="67"/>
      <c r="Q1346" s="67"/>
      <c r="R1346" s="67"/>
      <c r="S1346" s="67"/>
      <c r="T1346" s="100"/>
    </row>
    <row r="1347" spans="1:20" ht="18.75">
      <c r="A1347" s="61"/>
      <c r="B1347" s="62"/>
      <c r="C1347" s="62"/>
      <c r="D1347" s="62"/>
      <c r="E1347" s="63"/>
      <c r="F1347" s="63"/>
      <c r="G1347" s="64"/>
      <c r="H1347" s="67"/>
      <c r="I1347" s="67"/>
      <c r="J1347" s="67"/>
      <c r="K1347" s="67"/>
      <c r="L1347" s="67"/>
      <c r="M1347" s="67"/>
      <c r="N1347" s="67"/>
      <c r="O1347" s="67"/>
      <c r="P1347" s="67"/>
      <c r="Q1347" s="67"/>
      <c r="R1347" s="67"/>
      <c r="S1347" s="67"/>
      <c r="T1347" s="100"/>
    </row>
    <row r="1348" spans="1:20" ht="18.75">
      <c r="A1348" s="61"/>
      <c r="B1348" s="62"/>
      <c r="C1348" s="62"/>
      <c r="D1348" s="62"/>
      <c r="E1348" s="63"/>
      <c r="F1348" s="63"/>
      <c r="G1348" s="64"/>
      <c r="H1348" s="67"/>
      <c r="I1348" s="67"/>
      <c r="J1348" s="67"/>
      <c r="K1348" s="67"/>
      <c r="L1348" s="67"/>
      <c r="M1348" s="67"/>
      <c r="N1348" s="67"/>
      <c r="O1348" s="67"/>
      <c r="P1348" s="67"/>
      <c r="Q1348" s="67"/>
      <c r="R1348" s="67"/>
      <c r="S1348" s="67"/>
      <c r="T1348" s="100"/>
    </row>
    <row r="1349" spans="1:20" ht="18.75">
      <c r="A1349" s="61"/>
      <c r="B1349" s="62"/>
      <c r="C1349" s="62"/>
      <c r="D1349" s="62"/>
      <c r="E1349" s="63"/>
      <c r="F1349" s="63"/>
      <c r="G1349" s="64"/>
      <c r="H1349" s="67"/>
      <c r="I1349" s="67"/>
      <c r="J1349" s="67"/>
      <c r="K1349" s="67"/>
      <c r="L1349" s="67"/>
      <c r="M1349" s="67"/>
      <c r="N1349" s="67"/>
      <c r="O1349" s="67"/>
      <c r="P1349" s="67"/>
      <c r="Q1349" s="67"/>
      <c r="R1349" s="67"/>
      <c r="S1349" s="67"/>
      <c r="T1349" s="100"/>
    </row>
    <row r="1350" spans="1:20" ht="18.75">
      <c r="A1350" s="61"/>
      <c r="B1350" s="62"/>
      <c r="C1350" s="62"/>
      <c r="D1350" s="62"/>
      <c r="E1350" s="63"/>
      <c r="F1350" s="63"/>
      <c r="G1350" s="64"/>
      <c r="H1350" s="67"/>
      <c r="I1350" s="67"/>
      <c r="J1350" s="67"/>
      <c r="K1350" s="67"/>
      <c r="L1350" s="67"/>
      <c r="M1350" s="67"/>
      <c r="N1350" s="67"/>
      <c r="O1350" s="67"/>
      <c r="P1350" s="67"/>
      <c r="Q1350" s="67"/>
      <c r="R1350" s="67"/>
      <c r="S1350" s="67"/>
      <c r="T1350" s="100"/>
    </row>
    <row r="1351" spans="1:20" ht="18.75">
      <c r="A1351" s="61"/>
      <c r="B1351" s="62"/>
      <c r="C1351" s="62"/>
      <c r="D1351" s="62"/>
      <c r="E1351" s="63"/>
      <c r="F1351" s="63"/>
      <c r="G1351" s="64"/>
      <c r="H1351" s="67"/>
      <c r="I1351" s="67"/>
      <c r="J1351" s="67"/>
      <c r="K1351" s="67"/>
      <c r="L1351" s="67"/>
      <c r="M1351" s="67"/>
      <c r="N1351" s="67"/>
      <c r="O1351" s="67"/>
      <c r="P1351" s="67"/>
      <c r="Q1351" s="67"/>
      <c r="R1351" s="67"/>
      <c r="S1351" s="67"/>
      <c r="T1351" s="100"/>
    </row>
    <row r="1352" spans="1:20" ht="18.75">
      <c r="A1352" s="61"/>
      <c r="B1352" s="62"/>
      <c r="C1352" s="62"/>
      <c r="D1352" s="62"/>
      <c r="E1352" s="63"/>
      <c r="F1352" s="63"/>
      <c r="G1352" s="64"/>
      <c r="H1352" s="67"/>
      <c r="I1352" s="67"/>
      <c r="J1352" s="67"/>
      <c r="K1352" s="67"/>
      <c r="L1352" s="67"/>
      <c r="M1352" s="67"/>
      <c r="N1352" s="67"/>
      <c r="O1352" s="67"/>
      <c r="P1352" s="67"/>
      <c r="Q1352" s="67"/>
      <c r="R1352" s="67"/>
      <c r="S1352" s="67"/>
      <c r="T1352" s="100"/>
    </row>
    <row r="1353" spans="1:20" ht="18.75">
      <c r="A1353" s="61"/>
      <c r="B1353" s="62"/>
      <c r="C1353" s="62"/>
      <c r="D1353" s="62"/>
      <c r="E1353" s="63"/>
      <c r="F1353" s="63"/>
      <c r="G1353" s="64"/>
      <c r="H1353" s="67"/>
      <c r="I1353" s="67"/>
      <c r="J1353" s="67"/>
      <c r="K1353" s="67"/>
      <c r="L1353" s="67"/>
      <c r="M1353" s="67"/>
      <c r="N1353" s="67"/>
      <c r="O1353" s="67"/>
      <c r="P1353" s="67"/>
      <c r="Q1353" s="67"/>
      <c r="R1353" s="67"/>
      <c r="S1353" s="67"/>
      <c r="T1353" s="100"/>
    </row>
    <row r="1354" spans="1:20" ht="18.75">
      <c r="A1354" s="61"/>
      <c r="B1354" s="62"/>
      <c r="C1354" s="62"/>
      <c r="D1354" s="62"/>
      <c r="E1354" s="63"/>
      <c r="F1354" s="63"/>
      <c r="G1354" s="64"/>
      <c r="H1354" s="67"/>
      <c r="I1354" s="67"/>
      <c r="J1354" s="67"/>
      <c r="K1354" s="67"/>
      <c r="L1354" s="67"/>
      <c r="M1354" s="67"/>
      <c r="N1354" s="67"/>
      <c r="O1354" s="67"/>
      <c r="P1354" s="67"/>
      <c r="Q1354" s="67"/>
      <c r="R1354" s="67"/>
      <c r="S1354" s="67"/>
      <c r="T1354" s="100"/>
    </row>
    <row r="1355" spans="1:20" ht="18.75">
      <c r="A1355" s="61"/>
      <c r="B1355" s="62"/>
      <c r="C1355" s="62"/>
      <c r="D1355" s="62"/>
      <c r="E1355" s="63"/>
      <c r="F1355" s="63"/>
      <c r="G1355" s="64"/>
      <c r="H1355" s="67"/>
      <c r="I1355" s="67"/>
      <c r="J1355" s="67"/>
      <c r="K1355" s="67"/>
      <c r="L1355" s="67"/>
      <c r="M1355" s="67"/>
      <c r="N1355" s="67"/>
      <c r="O1355" s="67"/>
      <c r="P1355" s="67"/>
      <c r="Q1355" s="67"/>
      <c r="R1355" s="67"/>
      <c r="S1355" s="67"/>
      <c r="T1355" s="100"/>
    </row>
    <row r="1356" spans="1:20" ht="19.5">
      <c r="A1356" s="79">
        <v>1</v>
      </c>
      <c r="B1356" s="52" t="s">
        <v>1946</v>
      </c>
      <c r="C1356" s="80" t="s">
        <v>1947</v>
      </c>
      <c r="D1356" s="80"/>
      <c r="E1356" s="80" t="s">
        <v>1948</v>
      </c>
      <c r="F1356" s="80"/>
      <c r="G1356" s="81">
        <v>92</v>
      </c>
      <c r="H1356" s="24">
        <f t="shared" ref="H1356:H1419" si="179">ROUND(G1356*60/100*60*0.001,0)</f>
        <v>3</v>
      </c>
      <c r="I1356" s="24">
        <f t="shared" ref="I1356:I1419" si="180">J1356+K1356</f>
        <v>2.7600000000000002</v>
      </c>
      <c r="J1356" s="24">
        <f t="shared" ref="J1356:J1419" si="181">H1356*0.76/3</f>
        <v>0.76000000000000012</v>
      </c>
      <c r="K1356" s="24">
        <f t="shared" ref="K1356:K1419" si="182">H1356*2/3</f>
        <v>2</v>
      </c>
      <c r="L1356" s="25">
        <f t="shared" ref="L1356:M1419" si="183">J1356/3</f>
        <v>0.25333333333333335</v>
      </c>
      <c r="M1356" s="26">
        <f t="shared" si="183"/>
        <v>0.66666666666666663</v>
      </c>
      <c r="N1356" s="25"/>
      <c r="O1356" s="25">
        <f t="shared" ref="O1356:P1419" si="184">J1356/3</f>
        <v>0.25333333333333335</v>
      </c>
      <c r="P1356" s="25">
        <f t="shared" si="184"/>
        <v>0.66666666666666663</v>
      </c>
      <c r="Q1356" s="25"/>
      <c r="R1356" s="25">
        <f t="shared" ref="R1356:S1419" si="185">J1356/3</f>
        <v>0.25333333333333335</v>
      </c>
      <c r="S1356" s="25">
        <f t="shared" si="185"/>
        <v>0.66666666666666663</v>
      </c>
      <c r="T1356" s="31"/>
    </row>
    <row r="1357" spans="1:20" ht="19.5">
      <c r="A1357" s="79">
        <v>2</v>
      </c>
      <c r="B1357" s="52" t="s">
        <v>1946</v>
      </c>
      <c r="C1357" s="80" t="s">
        <v>1947</v>
      </c>
      <c r="D1357" s="80"/>
      <c r="E1357" s="80" t="s">
        <v>1949</v>
      </c>
      <c r="F1357" s="80"/>
      <c r="G1357" s="81">
        <v>130</v>
      </c>
      <c r="H1357" s="24">
        <f t="shared" si="179"/>
        <v>5</v>
      </c>
      <c r="I1357" s="24">
        <f t="shared" si="180"/>
        <v>4.5999999999999996</v>
      </c>
      <c r="J1357" s="24">
        <f t="shared" si="181"/>
        <v>1.2666666666666666</v>
      </c>
      <c r="K1357" s="24">
        <f t="shared" si="182"/>
        <v>3.3333333333333335</v>
      </c>
      <c r="L1357" s="25">
        <f t="shared" si="183"/>
        <v>0.42222222222222222</v>
      </c>
      <c r="M1357" s="26">
        <f t="shared" si="183"/>
        <v>1.1111111111111112</v>
      </c>
      <c r="N1357" s="25"/>
      <c r="O1357" s="25">
        <f t="shared" si="184"/>
        <v>0.42222222222222222</v>
      </c>
      <c r="P1357" s="25">
        <f t="shared" si="184"/>
        <v>1.1111111111111112</v>
      </c>
      <c r="Q1357" s="25"/>
      <c r="R1357" s="25">
        <f t="shared" si="185"/>
        <v>0.42222222222222222</v>
      </c>
      <c r="S1357" s="25">
        <f t="shared" si="185"/>
        <v>1.1111111111111112</v>
      </c>
      <c r="T1357" s="31"/>
    </row>
    <row r="1358" spans="1:20" ht="19.5">
      <c r="A1358" s="79">
        <v>3</v>
      </c>
      <c r="B1358" s="52" t="s">
        <v>1946</v>
      </c>
      <c r="C1358" s="80" t="s">
        <v>1947</v>
      </c>
      <c r="D1358" s="80"/>
      <c r="E1358" s="80" t="s">
        <v>1950</v>
      </c>
      <c r="F1358" s="80"/>
      <c r="G1358" s="81">
        <v>52</v>
      </c>
      <c r="H1358" s="24">
        <f t="shared" si="179"/>
        <v>2</v>
      </c>
      <c r="I1358" s="24">
        <f t="shared" si="180"/>
        <v>1.8399999999999999</v>
      </c>
      <c r="J1358" s="24">
        <f t="shared" si="181"/>
        <v>0.50666666666666671</v>
      </c>
      <c r="K1358" s="24">
        <f t="shared" si="182"/>
        <v>1.3333333333333333</v>
      </c>
      <c r="L1358" s="25">
        <f t="shared" si="183"/>
        <v>0.16888888888888889</v>
      </c>
      <c r="M1358" s="26">
        <f t="shared" si="183"/>
        <v>0.44444444444444442</v>
      </c>
      <c r="N1358" s="25"/>
      <c r="O1358" s="25">
        <f t="shared" si="184"/>
        <v>0.16888888888888889</v>
      </c>
      <c r="P1358" s="25">
        <f t="shared" si="184"/>
        <v>0.44444444444444442</v>
      </c>
      <c r="Q1358" s="25"/>
      <c r="R1358" s="25">
        <f t="shared" si="185"/>
        <v>0.16888888888888889</v>
      </c>
      <c r="S1358" s="25">
        <f t="shared" si="185"/>
        <v>0.44444444444444442</v>
      </c>
      <c r="T1358" s="31"/>
    </row>
    <row r="1359" spans="1:20" ht="37.5">
      <c r="A1359" s="79">
        <v>4</v>
      </c>
      <c r="B1359" s="52" t="s">
        <v>1946</v>
      </c>
      <c r="C1359" s="80" t="s">
        <v>1951</v>
      </c>
      <c r="D1359" s="80"/>
      <c r="E1359" s="80" t="s">
        <v>1952</v>
      </c>
      <c r="F1359" s="80"/>
      <c r="G1359" s="81">
        <v>115</v>
      </c>
      <c r="H1359" s="24">
        <f t="shared" si="179"/>
        <v>4</v>
      </c>
      <c r="I1359" s="24">
        <f t="shared" si="180"/>
        <v>3.6799999999999997</v>
      </c>
      <c r="J1359" s="24">
        <f t="shared" si="181"/>
        <v>1.0133333333333334</v>
      </c>
      <c r="K1359" s="24">
        <f t="shared" si="182"/>
        <v>2.6666666666666665</v>
      </c>
      <c r="L1359" s="25">
        <f t="shared" si="183"/>
        <v>0.33777777777777779</v>
      </c>
      <c r="M1359" s="26">
        <f t="shared" si="183"/>
        <v>0.88888888888888884</v>
      </c>
      <c r="N1359" s="25"/>
      <c r="O1359" s="25">
        <f t="shared" si="184"/>
        <v>0.33777777777777779</v>
      </c>
      <c r="P1359" s="25">
        <f t="shared" si="184"/>
        <v>0.88888888888888884</v>
      </c>
      <c r="Q1359" s="25"/>
      <c r="R1359" s="25">
        <f t="shared" si="185"/>
        <v>0.33777777777777779</v>
      </c>
      <c r="S1359" s="25">
        <f t="shared" si="185"/>
        <v>0.88888888888888884</v>
      </c>
      <c r="T1359" s="31"/>
    </row>
    <row r="1360" spans="1:20" ht="37.5">
      <c r="A1360" s="79">
        <v>5</v>
      </c>
      <c r="B1360" s="52" t="s">
        <v>1946</v>
      </c>
      <c r="C1360" s="80" t="s">
        <v>1951</v>
      </c>
      <c r="D1360" s="80"/>
      <c r="E1360" s="80" t="s">
        <v>1953</v>
      </c>
      <c r="F1360" s="80"/>
      <c r="G1360" s="81">
        <v>117</v>
      </c>
      <c r="H1360" s="24">
        <f t="shared" si="179"/>
        <v>4</v>
      </c>
      <c r="I1360" s="24">
        <f t="shared" si="180"/>
        <v>3.6799999999999997</v>
      </c>
      <c r="J1360" s="24">
        <f t="shared" si="181"/>
        <v>1.0133333333333334</v>
      </c>
      <c r="K1360" s="24">
        <f t="shared" si="182"/>
        <v>2.6666666666666665</v>
      </c>
      <c r="L1360" s="25">
        <f t="shared" si="183"/>
        <v>0.33777777777777779</v>
      </c>
      <c r="M1360" s="26">
        <f t="shared" si="183"/>
        <v>0.88888888888888884</v>
      </c>
      <c r="N1360" s="25"/>
      <c r="O1360" s="25">
        <f t="shared" si="184"/>
        <v>0.33777777777777779</v>
      </c>
      <c r="P1360" s="25">
        <f t="shared" si="184"/>
        <v>0.88888888888888884</v>
      </c>
      <c r="Q1360" s="25"/>
      <c r="R1360" s="25">
        <f t="shared" si="185"/>
        <v>0.33777777777777779</v>
      </c>
      <c r="S1360" s="25">
        <f t="shared" si="185"/>
        <v>0.88888888888888884</v>
      </c>
      <c r="T1360" s="31"/>
    </row>
    <row r="1361" spans="1:20" ht="37.5">
      <c r="A1361" s="79">
        <v>6</v>
      </c>
      <c r="B1361" s="52" t="s">
        <v>1946</v>
      </c>
      <c r="C1361" s="80" t="s">
        <v>1951</v>
      </c>
      <c r="D1361" s="80"/>
      <c r="E1361" s="80" t="s">
        <v>1954</v>
      </c>
      <c r="F1361" s="80"/>
      <c r="G1361" s="81">
        <v>48</v>
      </c>
      <c r="H1361" s="24">
        <f t="shared" si="179"/>
        <v>2</v>
      </c>
      <c r="I1361" s="24">
        <f t="shared" si="180"/>
        <v>1.8399999999999999</v>
      </c>
      <c r="J1361" s="24">
        <f t="shared" si="181"/>
        <v>0.50666666666666671</v>
      </c>
      <c r="K1361" s="24">
        <f t="shared" si="182"/>
        <v>1.3333333333333333</v>
      </c>
      <c r="L1361" s="25">
        <f t="shared" si="183"/>
        <v>0.16888888888888889</v>
      </c>
      <c r="M1361" s="26">
        <f t="shared" si="183"/>
        <v>0.44444444444444442</v>
      </c>
      <c r="N1361" s="25"/>
      <c r="O1361" s="25">
        <f t="shared" si="184"/>
        <v>0.16888888888888889</v>
      </c>
      <c r="P1361" s="25">
        <f t="shared" si="184"/>
        <v>0.44444444444444442</v>
      </c>
      <c r="Q1361" s="25"/>
      <c r="R1361" s="25">
        <f t="shared" si="185"/>
        <v>0.16888888888888889</v>
      </c>
      <c r="S1361" s="25">
        <f t="shared" si="185"/>
        <v>0.44444444444444442</v>
      </c>
      <c r="T1361" s="31"/>
    </row>
    <row r="1362" spans="1:20" ht="19.5">
      <c r="A1362" s="79">
        <v>7</v>
      </c>
      <c r="B1362" s="52" t="s">
        <v>1946</v>
      </c>
      <c r="C1362" s="80" t="s">
        <v>1955</v>
      </c>
      <c r="D1362" s="80"/>
      <c r="E1362" s="80" t="s">
        <v>1956</v>
      </c>
      <c r="F1362" s="80"/>
      <c r="G1362" s="81">
        <v>206</v>
      </c>
      <c r="H1362" s="24">
        <f t="shared" si="179"/>
        <v>7</v>
      </c>
      <c r="I1362" s="24">
        <f t="shared" si="180"/>
        <v>6.44</v>
      </c>
      <c r="J1362" s="24">
        <f t="shared" si="181"/>
        <v>1.7733333333333334</v>
      </c>
      <c r="K1362" s="24">
        <f t="shared" si="182"/>
        <v>4.666666666666667</v>
      </c>
      <c r="L1362" s="25">
        <f t="shared" si="183"/>
        <v>0.59111111111111114</v>
      </c>
      <c r="M1362" s="26">
        <f t="shared" si="183"/>
        <v>1.5555555555555556</v>
      </c>
      <c r="N1362" s="25"/>
      <c r="O1362" s="25">
        <f t="shared" si="184"/>
        <v>0.59111111111111114</v>
      </c>
      <c r="P1362" s="25">
        <f t="shared" si="184"/>
        <v>1.5555555555555556</v>
      </c>
      <c r="Q1362" s="25"/>
      <c r="R1362" s="25">
        <f t="shared" si="185"/>
        <v>0.59111111111111114</v>
      </c>
      <c r="S1362" s="25">
        <f t="shared" si="185"/>
        <v>1.5555555555555556</v>
      </c>
      <c r="T1362" s="31"/>
    </row>
    <row r="1363" spans="1:20" ht="19.5">
      <c r="A1363" s="79">
        <v>8</v>
      </c>
      <c r="B1363" s="52" t="s">
        <v>1946</v>
      </c>
      <c r="C1363" s="80" t="s">
        <v>1955</v>
      </c>
      <c r="D1363" s="80"/>
      <c r="E1363" s="80" t="s">
        <v>1957</v>
      </c>
      <c r="F1363" s="80"/>
      <c r="G1363" s="81">
        <v>215</v>
      </c>
      <c r="H1363" s="24">
        <f t="shared" si="179"/>
        <v>8</v>
      </c>
      <c r="I1363" s="24">
        <f t="shared" si="180"/>
        <v>7.3599999999999994</v>
      </c>
      <c r="J1363" s="24">
        <f t="shared" si="181"/>
        <v>2.0266666666666668</v>
      </c>
      <c r="K1363" s="24">
        <f t="shared" si="182"/>
        <v>5.333333333333333</v>
      </c>
      <c r="L1363" s="25">
        <f t="shared" si="183"/>
        <v>0.67555555555555558</v>
      </c>
      <c r="M1363" s="26">
        <f t="shared" si="183"/>
        <v>1.7777777777777777</v>
      </c>
      <c r="N1363" s="25"/>
      <c r="O1363" s="25">
        <f t="shared" si="184"/>
        <v>0.67555555555555558</v>
      </c>
      <c r="P1363" s="25">
        <f t="shared" si="184"/>
        <v>1.7777777777777777</v>
      </c>
      <c r="Q1363" s="25"/>
      <c r="R1363" s="25">
        <f t="shared" si="185"/>
        <v>0.67555555555555558</v>
      </c>
      <c r="S1363" s="25">
        <f t="shared" si="185"/>
        <v>1.7777777777777777</v>
      </c>
      <c r="T1363" s="31"/>
    </row>
    <row r="1364" spans="1:20" ht="19.5">
      <c r="A1364" s="79">
        <v>9</v>
      </c>
      <c r="B1364" s="52" t="s">
        <v>1946</v>
      </c>
      <c r="C1364" s="80" t="s">
        <v>1958</v>
      </c>
      <c r="D1364" s="80"/>
      <c r="E1364" s="80" t="s">
        <v>1959</v>
      </c>
      <c r="F1364" s="80"/>
      <c r="G1364" s="81">
        <v>192</v>
      </c>
      <c r="H1364" s="24">
        <f t="shared" si="179"/>
        <v>7</v>
      </c>
      <c r="I1364" s="24">
        <f t="shared" si="180"/>
        <v>6.44</v>
      </c>
      <c r="J1364" s="24">
        <f t="shared" si="181"/>
        <v>1.7733333333333334</v>
      </c>
      <c r="K1364" s="24">
        <f t="shared" si="182"/>
        <v>4.666666666666667</v>
      </c>
      <c r="L1364" s="25">
        <f t="shared" si="183"/>
        <v>0.59111111111111114</v>
      </c>
      <c r="M1364" s="26">
        <f t="shared" si="183"/>
        <v>1.5555555555555556</v>
      </c>
      <c r="N1364" s="25"/>
      <c r="O1364" s="25">
        <f t="shared" si="184"/>
        <v>0.59111111111111114</v>
      </c>
      <c r="P1364" s="25">
        <f t="shared" si="184"/>
        <v>1.5555555555555556</v>
      </c>
      <c r="Q1364" s="25"/>
      <c r="R1364" s="25">
        <f t="shared" si="185"/>
        <v>0.59111111111111114</v>
      </c>
      <c r="S1364" s="25">
        <f t="shared" si="185"/>
        <v>1.5555555555555556</v>
      </c>
      <c r="T1364" s="31"/>
    </row>
    <row r="1365" spans="1:20" ht="19.5">
      <c r="A1365" s="79">
        <v>10</v>
      </c>
      <c r="B1365" s="52" t="s">
        <v>1946</v>
      </c>
      <c r="C1365" s="80" t="s">
        <v>1960</v>
      </c>
      <c r="D1365" s="80"/>
      <c r="E1365" s="80" t="s">
        <v>1961</v>
      </c>
      <c r="F1365" s="80"/>
      <c r="G1365" s="81">
        <v>130</v>
      </c>
      <c r="H1365" s="24">
        <f t="shared" si="179"/>
        <v>5</v>
      </c>
      <c r="I1365" s="24">
        <f t="shared" si="180"/>
        <v>4.5999999999999996</v>
      </c>
      <c r="J1365" s="24">
        <f t="shared" si="181"/>
        <v>1.2666666666666666</v>
      </c>
      <c r="K1365" s="24">
        <f t="shared" si="182"/>
        <v>3.3333333333333335</v>
      </c>
      <c r="L1365" s="25">
        <f t="shared" si="183"/>
        <v>0.42222222222222222</v>
      </c>
      <c r="M1365" s="26">
        <f t="shared" si="183"/>
        <v>1.1111111111111112</v>
      </c>
      <c r="N1365" s="25"/>
      <c r="O1365" s="25">
        <f t="shared" si="184"/>
        <v>0.42222222222222222</v>
      </c>
      <c r="P1365" s="25">
        <f t="shared" si="184"/>
        <v>1.1111111111111112</v>
      </c>
      <c r="Q1365" s="25"/>
      <c r="R1365" s="25">
        <f t="shared" si="185"/>
        <v>0.42222222222222222</v>
      </c>
      <c r="S1365" s="25">
        <f t="shared" si="185"/>
        <v>1.1111111111111112</v>
      </c>
      <c r="T1365" s="31"/>
    </row>
    <row r="1366" spans="1:20" ht="19.5">
      <c r="A1366" s="79">
        <v>11</v>
      </c>
      <c r="B1366" s="52" t="s">
        <v>1946</v>
      </c>
      <c r="C1366" s="80" t="s">
        <v>1962</v>
      </c>
      <c r="D1366" s="80"/>
      <c r="E1366" s="80" t="s">
        <v>1963</v>
      </c>
      <c r="F1366" s="80"/>
      <c r="G1366" s="81">
        <v>173</v>
      </c>
      <c r="H1366" s="24">
        <f t="shared" si="179"/>
        <v>6</v>
      </c>
      <c r="I1366" s="24">
        <f t="shared" si="180"/>
        <v>5.5200000000000005</v>
      </c>
      <c r="J1366" s="24">
        <f t="shared" si="181"/>
        <v>1.5200000000000002</v>
      </c>
      <c r="K1366" s="24">
        <f t="shared" si="182"/>
        <v>4</v>
      </c>
      <c r="L1366" s="25">
        <f t="shared" si="183"/>
        <v>0.50666666666666671</v>
      </c>
      <c r="M1366" s="26">
        <f t="shared" si="183"/>
        <v>1.3333333333333333</v>
      </c>
      <c r="N1366" s="25"/>
      <c r="O1366" s="25">
        <f t="shared" si="184"/>
        <v>0.50666666666666671</v>
      </c>
      <c r="P1366" s="25">
        <f t="shared" si="184"/>
        <v>1.3333333333333333</v>
      </c>
      <c r="Q1366" s="25"/>
      <c r="R1366" s="25">
        <f t="shared" si="185"/>
        <v>0.50666666666666671</v>
      </c>
      <c r="S1366" s="25">
        <f t="shared" si="185"/>
        <v>1.3333333333333333</v>
      </c>
      <c r="T1366" s="31"/>
    </row>
    <row r="1367" spans="1:20" ht="19.5">
      <c r="A1367" s="79">
        <v>12</v>
      </c>
      <c r="B1367" s="52" t="s">
        <v>1946</v>
      </c>
      <c r="C1367" s="80" t="s">
        <v>1964</v>
      </c>
      <c r="D1367" s="80"/>
      <c r="E1367" s="80" t="s">
        <v>1965</v>
      </c>
      <c r="F1367" s="80"/>
      <c r="G1367" s="81">
        <v>155</v>
      </c>
      <c r="H1367" s="24">
        <f t="shared" si="179"/>
        <v>6</v>
      </c>
      <c r="I1367" s="24">
        <f t="shared" si="180"/>
        <v>5.5200000000000005</v>
      </c>
      <c r="J1367" s="24">
        <f t="shared" si="181"/>
        <v>1.5200000000000002</v>
      </c>
      <c r="K1367" s="24">
        <f t="shared" si="182"/>
        <v>4</v>
      </c>
      <c r="L1367" s="25">
        <f t="shared" si="183"/>
        <v>0.50666666666666671</v>
      </c>
      <c r="M1367" s="26">
        <f t="shared" si="183"/>
        <v>1.3333333333333333</v>
      </c>
      <c r="N1367" s="25"/>
      <c r="O1367" s="25">
        <f t="shared" si="184"/>
        <v>0.50666666666666671</v>
      </c>
      <c r="P1367" s="25">
        <f t="shared" si="184"/>
        <v>1.3333333333333333</v>
      </c>
      <c r="Q1367" s="25"/>
      <c r="R1367" s="25">
        <f t="shared" si="185"/>
        <v>0.50666666666666671</v>
      </c>
      <c r="S1367" s="25">
        <f t="shared" si="185"/>
        <v>1.3333333333333333</v>
      </c>
      <c r="T1367" s="31"/>
    </row>
    <row r="1368" spans="1:20" ht="19.5">
      <c r="A1368" s="79">
        <v>13</v>
      </c>
      <c r="B1368" s="52" t="s">
        <v>1946</v>
      </c>
      <c r="C1368" s="80" t="s">
        <v>1966</v>
      </c>
      <c r="D1368" s="80"/>
      <c r="E1368" s="80" t="s">
        <v>1967</v>
      </c>
      <c r="F1368" s="80"/>
      <c r="G1368" s="81">
        <v>93</v>
      </c>
      <c r="H1368" s="24">
        <f t="shared" si="179"/>
        <v>3</v>
      </c>
      <c r="I1368" s="24">
        <f t="shared" si="180"/>
        <v>2.7600000000000002</v>
      </c>
      <c r="J1368" s="24">
        <f t="shared" si="181"/>
        <v>0.76000000000000012</v>
      </c>
      <c r="K1368" s="24">
        <f t="shared" si="182"/>
        <v>2</v>
      </c>
      <c r="L1368" s="25">
        <f t="shared" si="183"/>
        <v>0.25333333333333335</v>
      </c>
      <c r="M1368" s="26">
        <f t="shared" si="183"/>
        <v>0.66666666666666663</v>
      </c>
      <c r="N1368" s="25"/>
      <c r="O1368" s="25">
        <f t="shared" si="184"/>
        <v>0.25333333333333335</v>
      </c>
      <c r="P1368" s="25">
        <f t="shared" si="184"/>
        <v>0.66666666666666663</v>
      </c>
      <c r="Q1368" s="25"/>
      <c r="R1368" s="25">
        <f t="shared" si="185"/>
        <v>0.25333333333333335</v>
      </c>
      <c r="S1368" s="25">
        <f t="shared" si="185"/>
        <v>0.66666666666666663</v>
      </c>
      <c r="T1368" s="31"/>
    </row>
    <row r="1369" spans="1:20" ht="19.5">
      <c r="A1369" s="79">
        <v>14</v>
      </c>
      <c r="B1369" s="52" t="s">
        <v>1946</v>
      </c>
      <c r="C1369" s="80" t="s">
        <v>1968</v>
      </c>
      <c r="D1369" s="80"/>
      <c r="E1369" s="80" t="s">
        <v>1969</v>
      </c>
      <c r="F1369" s="80"/>
      <c r="G1369" s="81">
        <v>285</v>
      </c>
      <c r="H1369" s="24">
        <f t="shared" si="179"/>
        <v>10</v>
      </c>
      <c r="I1369" s="24">
        <f t="shared" si="180"/>
        <v>9.1999999999999993</v>
      </c>
      <c r="J1369" s="24">
        <f t="shared" si="181"/>
        <v>2.5333333333333332</v>
      </c>
      <c r="K1369" s="24">
        <f t="shared" si="182"/>
        <v>6.666666666666667</v>
      </c>
      <c r="L1369" s="25">
        <f t="shared" si="183"/>
        <v>0.84444444444444444</v>
      </c>
      <c r="M1369" s="26">
        <f t="shared" si="183"/>
        <v>2.2222222222222223</v>
      </c>
      <c r="N1369" s="25"/>
      <c r="O1369" s="25">
        <f t="shared" si="184"/>
        <v>0.84444444444444444</v>
      </c>
      <c r="P1369" s="25">
        <f t="shared" si="184"/>
        <v>2.2222222222222223</v>
      </c>
      <c r="Q1369" s="25"/>
      <c r="R1369" s="25">
        <f t="shared" si="185"/>
        <v>0.84444444444444444</v>
      </c>
      <c r="S1369" s="25">
        <f t="shared" si="185"/>
        <v>2.2222222222222223</v>
      </c>
      <c r="T1369" s="31"/>
    </row>
    <row r="1370" spans="1:20" ht="19.5">
      <c r="A1370" s="79">
        <v>15</v>
      </c>
      <c r="B1370" s="52" t="s">
        <v>1946</v>
      </c>
      <c r="C1370" s="80" t="s">
        <v>1968</v>
      </c>
      <c r="D1370" s="80"/>
      <c r="E1370" s="80" t="s">
        <v>1970</v>
      </c>
      <c r="F1370" s="80"/>
      <c r="G1370" s="81">
        <v>229</v>
      </c>
      <c r="H1370" s="24">
        <f t="shared" si="179"/>
        <v>8</v>
      </c>
      <c r="I1370" s="24">
        <f t="shared" si="180"/>
        <v>7.3599999999999994</v>
      </c>
      <c r="J1370" s="24">
        <f t="shared" si="181"/>
        <v>2.0266666666666668</v>
      </c>
      <c r="K1370" s="24">
        <f t="shared" si="182"/>
        <v>5.333333333333333</v>
      </c>
      <c r="L1370" s="25">
        <f t="shared" si="183"/>
        <v>0.67555555555555558</v>
      </c>
      <c r="M1370" s="26">
        <f t="shared" si="183"/>
        <v>1.7777777777777777</v>
      </c>
      <c r="N1370" s="25"/>
      <c r="O1370" s="25">
        <f t="shared" si="184"/>
        <v>0.67555555555555558</v>
      </c>
      <c r="P1370" s="25">
        <f t="shared" si="184"/>
        <v>1.7777777777777777</v>
      </c>
      <c r="Q1370" s="25"/>
      <c r="R1370" s="25">
        <f t="shared" si="185"/>
        <v>0.67555555555555558</v>
      </c>
      <c r="S1370" s="25">
        <f t="shared" si="185"/>
        <v>1.7777777777777777</v>
      </c>
      <c r="T1370" s="31"/>
    </row>
    <row r="1371" spans="1:20" ht="19.5">
      <c r="A1371" s="79">
        <v>16</v>
      </c>
      <c r="B1371" s="52" t="s">
        <v>1946</v>
      </c>
      <c r="C1371" s="80" t="s">
        <v>1946</v>
      </c>
      <c r="D1371" s="80"/>
      <c r="E1371" s="80" t="s">
        <v>1971</v>
      </c>
      <c r="F1371" s="80"/>
      <c r="G1371" s="81">
        <v>176</v>
      </c>
      <c r="H1371" s="24">
        <f t="shared" si="179"/>
        <v>6</v>
      </c>
      <c r="I1371" s="24">
        <f t="shared" si="180"/>
        <v>5.5200000000000005</v>
      </c>
      <c r="J1371" s="24">
        <f t="shared" si="181"/>
        <v>1.5200000000000002</v>
      </c>
      <c r="K1371" s="24">
        <f t="shared" si="182"/>
        <v>4</v>
      </c>
      <c r="L1371" s="25">
        <f t="shared" si="183"/>
        <v>0.50666666666666671</v>
      </c>
      <c r="M1371" s="26">
        <f t="shared" si="183"/>
        <v>1.3333333333333333</v>
      </c>
      <c r="N1371" s="25"/>
      <c r="O1371" s="25">
        <f t="shared" si="184"/>
        <v>0.50666666666666671</v>
      </c>
      <c r="P1371" s="25">
        <f t="shared" si="184"/>
        <v>1.3333333333333333</v>
      </c>
      <c r="Q1371" s="25"/>
      <c r="R1371" s="25">
        <f t="shared" si="185"/>
        <v>0.50666666666666671</v>
      </c>
      <c r="S1371" s="25">
        <f t="shared" si="185"/>
        <v>1.3333333333333333</v>
      </c>
      <c r="T1371" s="31"/>
    </row>
    <row r="1372" spans="1:20" ht="19.5">
      <c r="A1372" s="79">
        <v>17</v>
      </c>
      <c r="B1372" s="52" t="s">
        <v>1946</v>
      </c>
      <c r="C1372" s="80" t="s">
        <v>1946</v>
      </c>
      <c r="D1372" s="80"/>
      <c r="E1372" s="80" t="s">
        <v>1972</v>
      </c>
      <c r="F1372" s="80"/>
      <c r="G1372" s="81">
        <v>185</v>
      </c>
      <c r="H1372" s="24">
        <f t="shared" si="179"/>
        <v>7</v>
      </c>
      <c r="I1372" s="24">
        <f t="shared" si="180"/>
        <v>6.44</v>
      </c>
      <c r="J1372" s="24">
        <f t="shared" si="181"/>
        <v>1.7733333333333334</v>
      </c>
      <c r="K1372" s="24">
        <f t="shared" si="182"/>
        <v>4.666666666666667</v>
      </c>
      <c r="L1372" s="25">
        <f t="shared" si="183"/>
        <v>0.59111111111111114</v>
      </c>
      <c r="M1372" s="26">
        <f t="shared" si="183"/>
        <v>1.5555555555555556</v>
      </c>
      <c r="N1372" s="25"/>
      <c r="O1372" s="25">
        <f t="shared" si="184"/>
        <v>0.59111111111111114</v>
      </c>
      <c r="P1372" s="25">
        <f t="shared" si="184"/>
        <v>1.5555555555555556</v>
      </c>
      <c r="Q1372" s="25"/>
      <c r="R1372" s="25">
        <f t="shared" si="185"/>
        <v>0.59111111111111114</v>
      </c>
      <c r="S1372" s="25">
        <f t="shared" si="185"/>
        <v>1.5555555555555556</v>
      </c>
      <c r="T1372" s="31"/>
    </row>
    <row r="1373" spans="1:20" ht="19.5">
      <c r="A1373" s="79">
        <v>18</v>
      </c>
      <c r="B1373" s="52" t="s">
        <v>1946</v>
      </c>
      <c r="C1373" s="80" t="s">
        <v>1946</v>
      </c>
      <c r="D1373" s="80"/>
      <c r="E1373" s="80" t="s">
        <v>1973</v>
      </c>
      <c r="F1373" s="80"/>
      <c r="G1373" s="81">
        <v>214</v>
      </c>
      <c r="H1373" s="24">
        <f t="shared" si="179"/>
        <v>8</v>
      </c>
      <c r="I1373" s="24">
        <f t="shared" si="180"/>
        <v>7.3599999999999994</v>
      </c>
      <c r="J1373" s="24">
        <f t="shared" si="181"/>
        <v>2.0266666666666668</v>
      </c>
      <c r="K1373" s="24">
        <f t="shared" si="182"/>
        <v>5.333333333333333</v>
      </c>
      <c r="L1373" s="25">
        <f t="shared" si="183"/>
        <v>0.67555555555555558</v>
      </c>
      <c r="M1373" s="26">
        <f t="shared" si="183"/>
        <v>1.7777777777777777</v>
      </c>
      <c r="N1373" s="25"/>
      <c r="O1373" s="25">
        <f t="shared" si="184"/>
        <v>0.67555555555555558</v>
      </c>
      <c r="P1373" s="25">
        <f t="shared" si="184"/>
        <v>1.7777777777777777</v>
      </c>
      <c r="Q1373" s="25"/>
      <c r="R1373" s="25">
        <f t="shared" si="185"/>
        <v>0.67555555555555558</v>
      </c>
      <c r="S1373" s="25">
        <f t="shared" si="185"/>
        <v>1.7777777777777777</v>
      </c>
      <c r="T1373" s="31"/>
    </row>
    <row r="1374" spans="1:20" ht="19.5">
      <c r="A1374" s="79">
        <v>19</v>
      </c>
      <c r="B1374" s="52" t="s">
        <v>1946</v>
      </c>
      <c r="C1374" s="80" t="s">
        <v>1974</v>
      </c>
      <c r="D1374" s="80"/>
      <c r="E1374" s="80" t="s">
        <v>1975</v>
      </c>
      <c r="F1374" s="80"/>
      <c r="G1374" s="81">
        <v>137</v>
      </c>
      <c r="H1374" s="24">
        <f t="shared" si="179"/>
        <v>5</v>
      </c>
      <c r="I1374" s="24">
        <f t="shared" si="180"/>
        <v>4.5999999999999996</v>
      </c>
      <c r="J1374" s="24">
        <f t="shared" si="181"/>
        <v>1.2666666666666666</v>
      </c>
      <c r="K1374" s="24">
        <f t="shared" si="182"/>
        <v>3.3333333333333335</v>
      </c>
      <c r="L1374" s="25">
        <f t="shared" si="183"/>
        <v>0.42222222222222222</v>
      </c>
      <c r="M1374" s="26">
        <f t="shared" si="183"/>
        <v>1.1111111111111112</v>
      </c>
      <c r="N1374" s="25"/>
      <c r="O1374" s="25">
        <f t="shared" si="184"/>
        <v>0.42222222222222222</v>
      </c>
      <c r="P1374" s="25">
        <f t="shared" si="184"/>
        <v>1.1111111111111112</v>
      </c>
      <c r="Q1374" s="25"/>
      <c r="R1374" s="25">
        <f t="shared" si="185"/>
        <v>0.42222222222222222</v>
      </c>
      <c r="S1374" s="25">
        <f t="shared" si="185"/>
        <v>1.1111111111111112</v>
      </c>
      <c r="T1374" s="31"/>
    </row>
    <row r="1375" spans="1:20" ht="19.5">
      <c r="A1375" s="79">
        <v>20</v>
      </c>
      <c r="B1375" s="52" t="s">
        <v>1946</v>
      </c>
      <c r="C1375" s="80" t="s">
        <v>1976</v>
      </c>
      <c r="D1375" s="80"/>
      <c r="E1375" s="80" t="s">
        <v>167</v>
      </c>
      <c r="F1375" s="80"/>
      <c r="G1375" s="81">
        <v>100</v>
      </c>
      <c r="H1375" s="24">
        <f t="shared" si="179"/>
        <v>4</v>
      </c>
      <c r="I1375" s="24">
        <f t="shared" si="180"/>
        <v>3.6799999999999997</v>
      </c>
      <c r="J1375" s="24">
        <f t="shared" si="181"/>
        <v>1.0133333333333334</v>
      </c>
      <c r="K1375" s="24">
        <f t="shared" si="182"/>
        <v>2.6666666666666665</v>
      </c>
      <c r="L1375" s="25">
        <f t="shared" si="183"/>
        <v>0.33777777777777779</v>
      </c>
      <c r="M1375" s="26">
        <f t="shared" si="183"/>
        <v>0.88888888888888884</v>
      </c>
      <c r="N1375" s="25"/>
      <c r="O1375" s="25">
        <f t="shared" si="184"/>
        <v>0.33777777777777779</v>
      </c>
      <c r="P1375" s="25">
        <f t="shared" si="184"/>
        <v>0.88888888888888884</v>
      </c>
      <c r="Q1375" s="25"/>
      <c r="R1375" s="25">
        <f t="shared" si="185"/>
        <v>0.33777777777777779</v>
      </c>
      <c r="S1375" s="25">
        <f t="shared" si="185"/>
        <v>0.88888888888888884</v>
      </c>
      <c r="T1375" s="31"/>
    </row>
    <row r="1376" spans="1:20" ht="19.5">
      <c r="A1376" s="79">
        <v>21</v>
      </c>
      <c r="B1376" s="52" t="s">
        <v>1946</v>
      </c>
      <c r="C1376" s="80" t="s">
        <v>1976</v>
      </c>
      <c r="D1376" s="80"/>
      <c r="E1376" s="80" t="s">
        <v>1977</v>
      </c>
      <c r="F1376" s="80"/>
      <c r="G1376" s="81">
        <v>100</v>
      </c>
      <c r="H1376" s="24">
        <f t="shared" si="179"/>
        <v>4</v>
      </c>
      <c r="I1376" s="24">
        <f t="shared" si="180"/>
        <v>3.6799999999999997</v>
      </c>
      <c r="J1376" s="24">
        <f t="shared" si="181"/>
        <v>1.0133333333333334</v>
      </c>
      <c r="K1376" s="24">
        <f t="shared" si="182"/>
        <v>2.6666666666666665</v>
      </c>
      <c r="L1376" s="25">
        <f t="shared" si="183"/>
        <v>0.33777777777777779</v>
      </c>
      <c r="M1376" s="26">
        <f t="shared" si="183"/>
        <v>0.88888888888888884</v>
      </c>
      <c r="N1376" s="25"/>
      <c r="O1376" s="25">
        <f t="shared" si="184"/>
        <v>0.33777777777777779</v>
      </c>
      <c r="P1376" s="25">
        <f t="shared" si="184"/>
        <v>0.88888888888888884</v>
      </c>
      <c r="Q1376" s="25"/>
      <c r="R1376" s="25">
        <f t="shared" si="185"/>
        <v>0.33777777777777779</v>
      </c>
      <c r="S1376" s="25">
        <f t="shared" si="185"/>
        <v>0.88888888888888884</v>
      </c>
      <c r="T1376" s="31"/>
    </row>
    <row r="1377" spans="1:20" ht="19.5">
      <c r="A1377" s="79">
        <v>22</v>
      </c>
      <c r="B1377" s="52" t="s">
        <v>1946</v>
      </c>
      <c r="C1377" s="80" t="s">
        <v>1978</v>
      </c>
      <c r="D1377" s="80"/>
      <c r="E1377" s="80" t="s">
        <v>851</v>
      </c>
      <c r="F1377" s="80"/>
      <c r="G1377" s="81">
        <v>128</v>
      </c>
      <c r="H1377" s="24">
        <f t="shared" si="179"/>
        <v>5</v>
      </c>
      <c r="I1377" s="24">
        <f t="shared" si="180"/>
        <v>4.5999999999999996</v>
      </c>
      <c r="J1377" s="24">
        <f t="shared" si="181"/>
        <v>1.2666666666666666</v>
      </c>
      <c r="K1377" s="24">
        <f t="shared" si="182"/>
        <v>3.3333333333333335</v>
      </c>
      <c r="L1377" s="25">
        <f t="shared" si="183"/>
        <v>0.42222222222222222</v>
      </c>
      <c r="M1377" s="26">
        <f t="shared" si="183"/>
        <v>1.1111111111111112</v>
      </c>
      <c r="N1377" s="25"/>
      <c r="O1377" s="25">
        <f t="shared" si="184"/>
        <v>0.42222222222222222</v>
      </c>
      <c r="P1377" s="25">
        <f t="shared" si="184"/>
        <v>1.1111111111111112</v>
      </c>
      <c r="Q1377" s="25"/>
      <c r="R1377" s="25">
        <f t="shared" si="185"/>
        <v>0.42222222222222222</v>
      </c>
      <c r="S1377" s="25">
        <f t="shared" si="185"/>
        <v>1.1111111111111112</v>
      </c>
      <c r="T1377" s="31"/>
    </row>
    <row r="1378" spans="1:20" ht="19.5">
      <c r="A1378" s="79">
        <v>23</v>
      </c>
      <c r="B1378" s="52" t="s">
        <v>1946</v>
      </c>
      <c r="C1378" s="80" t="s">
        <v>1979</v>
      </c>
      <c r="D1378" s="80"/>
      <c r="E1378" s="80" t="s">
        <v>1980</v>
      </c>
      <c r="F1378" s="80"/>
      <c r="G1378" s="81">
        <v>180</v>
      </c>
      <c r="H1378" s="24">
        <f t="shared" si="179"/>
        <v>6</v>
      </c>
      <c r="I1378" s="24">
        <f t="shared" si="180"/>
        <v>5.5200000000000005</v>
      </c>
      <c r="J1378" s="24">
        <f t="shared" si="181"/>
        <v>1.5200000000000002</v>
      </c>
      <c r="K1378" s="24">
        <f t="shared" si="182"/>
        <v>4</v>
      </c>
      <c r="L1378" s="25">
        <f t="shared" si="183"/>
        <v>0.50666666666666671</v>
      </c>
      <c r="M1378" s="26">
        <f t="shared" si="183"/>
        <v>1.3333333333333333</v>
      </c>
      <c r="N1378" s="25"/>
      <c r="O1378" s="25">
        <f t="shared" si="184"/>
        <v>0.50666666666666671</v>
      </c>
      <c r="P1378" s="25">
        <f t="shared" si="184"/>
        <v>1.3333333333333333</v>
      </c>
      <c r="Q1378" s="25"/>
      <c r="R1378" s="25">
        <f t="shared" si="185"/>
        <v>0.50666666666666671</v>
      </c>
      <c r="S1378" s="25">
        <f t="shared" si="185"/>
        <v>1.3333333333333333</v>
      </c>
      <c r="T1378" s="31"/>
    </row>
    <row r="1379" spans="1:20" ht="19.5">
      <c r="A1379" s="79">
        <v>24</v>
      </c>
      <c r="B1379" s="52" t="s">
        <v>1946</v>
      </c>
      <c r="C1379" s="80" t="s">
        <v>1981</v>
      </c>
      <c r="D1379" s="80"/>
      <c r="E1379" s="80" t="s">
        <v>1982</v>
      </c>
      <c r="F1379" s="80"/>
      <c r="G1379" s="81">
        <v>122</v>
      </c>
      <c r="H1379" s="24">
        <f t="shared" si="179"/>
        <v>4</v>
      </c>
      <c r="I1379" s="24">
        <f t="shared" si="180"/>
        <v>3.6799999999999997</v>
      </c>
      <c r="J1379" s="24">
        <f t="shared" si="181"/>
        <v>1.0133333333333334</v>
      </c>
      <c r="K1379" s="24">
        <f t="shared" si="182"/>
        <v>2.6666666666666665</v>
      </c>
      <c r="L1379" s="25">
        <f t="shared" si="183"/>
        <v>0.33777777777777779</v>
      </c>
      <c r="M1379" s="26">
        <f t="shared" si="183"/>
        <v>0.88888888888888884</v>
      </c>
      <c r="N1379" s="25"/>
      <c r="O1379" s="25">
        <f t="shared" si="184"/>
        <v>0.33777777777777779</v>
      </c>
      <c r="P1379" s="25">
        <f t="shared" si="184"/>
        <v>0.88888888888888884</v>
      </c>
      <c r="Q1379" s="25"/>
      <c r="R1379" s="25">
        <f t="shared" si="185"/>
        <v>0.33777777777777779</v>
      </c>
      <c r="S1379" s="25">
        <f t="shared" si="185"/>
        <v>0.88888888888888884</v>
      </c>
      <c r="T1379" s="31"/>
    </row>
    <row r="1380" spans="1:20" ht="19.5">
      <c r="A1380" s="79">
        <v>25</v>
      </c>
      <c r="B1380" s="52" t="s">
        <v>1946</v>
      </c>
      <c r="C1380" s="80" t="s">
        <v>1981</v>
      </c>
      <c r="D1380" s="80"/>
      <c r="E1380" s="80" t="s">
        <v>1983</v>
      </c>
      <c r="F1380" s="80"/>
      <c r="G1380" s="81">
        <v>118</v>
      </c>
      <c r="H1380" s="24">
        <f t="shared" si="179"/>
        <v>4</v>
      </c>
      <c r="I1380" s="24">
        <f t="shared" si="180"/>
        <v>3.6799999999999997</v>
      </c>
      <c r="J1380" s="24">
        <f t="shared" si="181"/>
        <v>1.0133333333333334</v>
      </c>
      <c r="K1380" s="24">
        <f t="shared" si="182"/>
        <v>2.6666666666666665</v>
      </c>
      <c r="L1380" s="25">
        <f t="shared" si="183"/>
        <v>0.33777777777777779</v>
      </c>
      <c r="M1380" s="26">
        <f t="shared" si="183"/>
        <v>0.88888888888888884</v>
      </c>
      <c r="N1380" s="25"/>
      <c r="O1380" s="25">
        <f t="shared" si="184"/>
        <v>0.33777777777777779</v>
      </c>
      <c r="P1380" s="25">
        <f t="shared" si="184"/>
        <v>0.88888888888888884</v>
      </c>
      <c r="Q1380" s="25"/>
      <c r="R1380" s="25">
        <f t="shared" si="185"/>
        <v>0.33777777777777779</v>
      </c>
      <c r="S1380" s="25">
        <f t="shared" si="185"/>
        <v>0.88888888888888884</v>
      </c>
      <c r="T1380" s="31"/>
    </row>
    <row r="1381" spans="1:20" ht="19.5">
      <c r="A1381" s="79">
        <v>26</v>
      </c>
      <c r="B1381" s="52" t="s">
        <v>1946</v>
      </c>
      <c r="C1381" s="80" t="s">
        <v>1984</v>
      </c>
      <c r="D1381" s="80"/>
      <c r="E1381" s="80" t="s">
        <v>1985</v>
      </c>
      <c r="F1381" s="80"/>
      <c r="G1381" s="81">
        <v>164</v>
      </c>
      <c r="H1381" s="24">
        <f t="shared" si="179"/>
        <v>6</v>
      </c>
      <c r="I1381" s="24">
        <f t="shared" si="180"/>
        <v>5.5200000000000005</v>
      </c>
      <c r="J1381" s="24">
        <f t="shared" si="181"/>
        <v>1.5200000000000002</v>
      </c>
      <c r="K1381" s="24">
        <f t="shared" si="182"/>
        <v>4</v>
      </c>
      <c r="L1381" s="25">
        <f t="shared" si="183"/>
        <v>0.50666666666666671</v>
      </c>
      <c r="M1381" s="26">
        <f t="shared" si="183"/>
        <v>1.3333333333333333</v>
      </c>
      <c r="N1381" s="25"/>
      <c r="O1381" s="25">
        <f t="shared" si="184"/>
        <v>0.50666666666666671</v>
      </c>
      <c r="P1381" s="25">
        <f t="shared" si="184"/>
        <v>1.3333333333333333</v>
      </c>
      <c r="Q1381" s="25"/>
      <c r="R1381" s="25">
        <f t="shared" si="185"/>
        <v>0.50666666666666671</v>
      </c>
      <c r="S1381" s="25">
        <f t="shared" si="185"/>
        <v>1.3333333333333333</v>
      </c>
      <c r="T1381" s="31"/>
    </row>
    <row r="1382" spans="1:20" ht="19.5">
      <c r="A1382" s="79">
        <v>27</v>
      </c>
      <c r="B1382" s="52" t="s">
        <v>1946</v>
      </c>
      <c r="C1382" s="80" t="s">
        <v>1986</v>
      </c>
      <c r="D1382" s="80"/>
      <c r="E1382" s="80" t="s">
        <v>1987</v>
      </c>
      <c r="F1382" s="80"/>
      <c r="G1382" s="81">
        <v>217</v>
      </c>
      <c r="H1382" s="24">
        <f t="shared" si="179"/>
        <v>8</v>
      </c>
      <c r="I1382" s="24">
        <f t="shared" si="180"/>
        <v>7.3599999999999994</v>
      </c>
      <c r="J1382" s="24">
        <f t="shared" si="181"/>
        <v>2.0266666666666668</v>
      </c>
      <c r="K1382" s="24">
        <f t="shared" si="182"/>
        <v>5.333333333333333</v>
      </c>
      <c r="L1382" s="25">
        <f t="shared" si="183"/>
        <v>0.67555555555555558</v>
      </c>
      <c r="M1382" s="26">
        <f t="shared" si="183"/>
        <v>1.7777777777777777</v>
      </c>
      <c r="N1382" s="25"/>
      <c r="O1382" s="25">
        <f t="shared" si="184"/>
        <v>0.67555555555555558</v>
      </c>
      <c r="P1382" s="25">
        <f t="shared" si="184"/>
        <v>1.7777777777777777</v>
      </c>
      <c r="Q1382" s="25"/>
      <c r="R1382" s="25">
        <f t="shared" si="185"/>
        <v>0.67555555555555558</v>
      </c>
      <c r="S1382" s="25">
        <f t="shared" si="185"/>
        <v>1.7777777777777777</v>
      </c>
      <c r="T1382" s="31"/>
    </row>
    <row r="1383" spans="1:20" ht="19.5">
      <c r="A1383" s="79">
        <v>28</v>
      </c>
      <c r="B1383" s="52" t="s">
        <v>1946</v>
      </c>
      <c r="C1383" s="80" t="s">
        <v>1988</v>
      </c>
      <c r="D1383" s="80"/>
      <c r="E1383" s="80" t="s">
        <v>1989</v>
      </c>
      <c r="F1383" s="80"/>
      <c r="G1383" s="81">
        <v>94</v>
      </c>
      <c r="H1383" s="24">
        <f t="shared" si="179"/>
        <v>3</v>
      </c>
      <c r="I1383" s="24">
        <f t="shared" si="180"/>
        <v>2.7600000000000002</v>
      </c>
      <c r="J1383" s="24">
        <f t="shared" si="181"/>
        <v>0.76000000000000012</v>
      </c>
      <c r="K1383" s="24">
        <f t="shared" si="182"/>
        <v>2</v>
      </c>
      <c r="L1383" s="25">
        <f t="shared" si="183"/>
        <v>0.25333333333333335</v>
      </c>
      <c r="M1383" s="26">
        <f t="shared" si="183"/>
        <v>0.66666666666666663</v>
      </c>
      <c r="N1383" s="25"/>
      <c r="O1383" s="25">
        <f t="shared" si="184"/>
        <v>0.25333333333333335</v>
      </c>
      <c r="P1383" s="25">
        <f t="shared" si="184"/>
        <v>0.66666666666666663</v>
      </c>
      <c r="Q1383" s="25"/>
      <c r="R1383" s="25">
        <f t="shared" si="185"/>
        <v>0.25333333333333335</v>
      </c>
      <c r="S1383" s="25">
        <f t="shared" si="185"/>
        <v>0.66666666666666663</v>
      </c>
      <c r="T1383" s="31"/>
    </row>
    <row r="1384" spans="1:20" ht="19.5">
      <c r="A1384" s="79">
        <v>29</v>
      </c>
      <c r="B1384" s="52" t="s">
        <v>1946</v>
      </c>
      <c r="C1384" s="80" t="s">
        <v>1990</v>
      </c>
      <c r="D1384" s="80"/>
      <c r="E1384" s="80" t="s">
        <v>1991</v>
      </c>
      <c r="F1384" s="80"/>
      <c r="G1384" s="81">
        <v>155</v>
      </c>
      <c r="H1384" s="24">
        <f t="shared" si="179"/>
        <v>6</v>
      </c>
      <c r="I1384" s="24">
        <f t="shared" si="180"/>
        <v>5.5200000000000005</v>
      </c>
      <c r="J1384" s="24">
        <f t="shared" si="181"/>
        <v>1.5200000000000002</v>
      </c>
      <c r="K1384" s="24">
        <f t="shared" si="182"/>
        <v>4</v>
      </c>
      <c r="L1384" s="25">
        <f t="shared" si="183"/>
        <v>0.50666666666666671</v>
      </c>
      <c r="M1384" s="26">
        <f t="shared" si="183"/>
        <v>1.3333333333333333</v>
      </c>
      <c r="N1384" s="25"/>
      <c r="O1384" s="25">
        <f t="shared" si="184"/>
        <v>0.50666666666666671</v>
      </c>
      <c r="P1384" s="25">
        <f t="shared" si="184"/>
        <v>1.3333333333333333</v>
      </c>
      <c r="Q1384" s="25"/>
      <c r="R1384" s="25">
        <f t="shared" si="185"/>
        <v>0.50666666666666671</v>
      </c>
      <c r="S1384" s="25">
        <f t="shared" si="185"/>
        <v>1.3333333333333333</v>
      </c>
      <c r="T1384" s="31"/>
    </row>
    <row r="1385" spans="1:20" ht="19.5">
      <c r="A1385" s="79">
        <v>30</v>
      </c>
      <c r="B1385" s="52" t="s">
        <v>1946</v>
      </c>
      <c r="C1385" s="80" t="s">
        <v>1992</v>
      </c>
      <c r="D1385" s="80"/>
      <c r="E1385" s="80" t="s">
        <v>1993</v>
      </c>
      <c r="F1385" s="80"/>
      <c r="G1385" s="81">
        <v>170</v>
      </c>
      <c r="H1385" s="24">
        <f t="shared" si="179"/>
        <v>6</v>
      </c>
      <c r="I1385" s="24">
        <f t="shared" si="180"/>
        <v>5.5200000000000005</v>
      </c>
      <c r="J1385" s="24">
        <f t="shared" si="181"/>
        <v>1.5200000000000002</v>
      </c>
      <c r="K1385" s="24">
        <f t="shared" si="182"/>
        <v>4</v>
      </c>
      <c r="L1385" s="25">
        <f t="shared" si="183"/>
        <v>0.50666666666666671</v>
      </c>
      <c r="M1385" s="26">
        <f t="shared" si="183"/>
        <v>1.3333333333333333</v>
      </c>
      <c r="N1385" s="25"/>
      <c r="O1385" s="25">
        <f t="shared" si="184"/>
        <v>0.50666666666666671</v>
      </c>
      <c r="P1385" s="25">
        <f t="shared" si="184"/>
        <v>1.3333333333333333</v>
      </c>
      <c r="Q1385" s="25"/>
      <c r="R1385" s="25">
        <f t="shared" si="185"/>
        <v>0.50666666666666671</v>
      </c>
      <c r="S1385" s="25">
        <f t="shared" si="185"/>
        <v>1.3333333333333333</v>
      </c>
      <c r="T1385" s="31"/>
    </row>
    <row r="1386" spans="1:20" ht="19.5">
      <c r="A1386" s="79">
        <v>31</v>
      </c>
      <c r="B1386" s="52" t="s">
        <v>1946</v>
      </c>
      <c r="C1386" s="80" t="s">
        <v>1994</v>
      </c>
      <c r="D1386" s="80"/>
      <c r="E1386" s="80" t="s">
        <v>1257</v>
      </c>
      <c r="F1386" s="80"/>
      <c r="G1386" s="81">
        <v>115</v>
      </c>
      <c r="H1386" s="24">
        <f t="shared" si="179"/>
        <v>4</v>
      </c>
      <c r="I1386" s="24">
        <f t="shared" si="180"/>
        <v>3.6799999999999997</v>
      </c>
      <c r="J1386" s="24">
        <f t="shared" si="181"/>
        <v>1.0133333333333334</v>
      </c>
      <c r="K1386" s="24">
        <f t="shared" si="182"/>
        <v>2.6666666666666665</v>
      </c>
      <c r="L1386" s="25">
        <f t="shared" si="183"/>
        <v>0.33777777777777779</v>
      </c>
      <c r="M1386" s="26">
        <f t="shared" si="183"/>
        <v>0.88888888888888884</v>
      </c>
      <c r="N1386" s="25"/>
      <c r="O1386" s="25">
        <f t="shared" si="184"/>
        <v>0.33777777777777779</v>
      </c>
      <c r="P1386" s="25">
        <f t="shared" si="184"/>
        <v>0.88888888888888884</v>
      </c>
      <c r="Q1386" s="25"/>
      <c r="R1386" s="25">
        <f t="shared" si="185"/>
        <v>0.33777777777777779</v>
      </c>
      <c r="S1386" s="25">
        <f t="shared" si="185"/>
        <v>0.88888888888888884</v>
      </c>
      <c r="T1386" s="31"/>
    </row>
    <row r="1387" spans="1:20" ht="19.5">
      <c r="A1387" s="79">
        <v>32</v>
      </c>
      <c r="B1387" s="52" t="s">
        <v>1946</v>
      </c>
      <c r="C1387" s="80" t="s">
        <v>1995</v>
      </c>
      <c r="D1387" s="80"/>
      <c r="E1387" s="80" t="s">
        <v>1996</v>
      </c>
      <c r="F1387" s="80"/>
      <c r="G1387" s="81">
        <v>187</v>
      </c>
      <c r="H1387" s="24">
        <f t="shared" si="179"/>
        <v>7</v>
      </c>
      <c r="I1387" s="24">
        <f t="shared" si="180"/>
        <v>6.44</v>
      </c>
      <c r="J1387" s="24">
        <f t="shared" si="181"/>
        <v>1.7733333333333334</v>
      </c>
      <c r="K1387" s="24">
        <f t="shared" si="182"/>
        <v>4.666666666666667</v>
      </c>
      <c r="L1387" s="25">
        <f t="shared" si="183"/>
        <v>0.59111111111111114</v>
      </c>
      <c r="M1387" s="26">
        <f t="shared" si="183"/>
        <v>1.5555555555555556</v>
      </c>
      <c r="N1387" s="25"/>
      <c r="O1387" s="25">
        <f t="shared" si="184"/>
        <v>0.59111111111111114</v>
      </c>
      <c r="P1387" s="25">
        <f t="shared" si="184"/>
        <v>1.5555555555555556</v>
      </c>
      <c r="Q1387" s="25"/>
      <c r="R1387" s="25">
        <f t="shared" si="185"/>
        <v>0.59111111111111114</v>
      </c>
      <c r="S1387" s="25">
        <f t="shared" si="185"/>
        <v>1.5555555555555556</v>
      </c>
      <c r="T1387" s="31"/>
    </row>
    <row r="1388" spans="1:20" ht="19.5">
      <c r="A1388" s="79">
        <v>33</v>
      </c>
      <c r="B1388" s="52" t="s">
        <v>1946</v>
      </c>
      <c r="C1388" s="80" t="s">
        <v>1071</v>
      </c>
      <c r="D1388" s="80"/>
      <c r="E1388" s="80" t="s">
        <v>1997</v>
      </c>
      <c r="F1388" s="80"/>
      <c r="G1388" s="81">
        <v>184</v>
      </c>
      <c r="H1388" s="24">
        <f t="shared" si="179"/>
        <v>7</v>
      </c>
      <c r="I1388" s="24">
        <f t="shared" si="180"/>
        <v>6.44</v>
      </c>
      <c r="J1388" s="24">
        <f t="shared" si="181"/>
        <v>1.7733333333333334</v>
      </c>
      <c r="K1388" s="24">
        <f t="shared" si="182"/>
        <v>4.666666666666667</v>
      </c>
      <c r="L1388" s="25">
        <f t="shared" si="183"/>
        <v>0.59111111111111114</v>
      </c>
      <c r="M1388" s="26">
        <f t="shared" si="183"/>
        <v>1.5555555555555556</v>
      </c>
      <c r="N1388" s="25"/>
      <c r="O1388" s="25">
        <f t="shared" si="184"/>
        <v>0.59111111111111114</v>
      </c>
      <c r="P1388" s="25">
        <f t="shared" si="184"/>
        <v>1.5555555555555556</v>
      </c>
      <c r="Q1388" s="25"/>
      <c r="R1388" s="25">
        <f t="shared" si="185"/>
        <v>0.59111111111111114</v>
      </c>
      <c r="S1388" s="25">
        <f t="shared" si="185"/>
        <v>1.5555555555555556</v>
      </c>
      <c r="T1388" s="31"/>
    </row>
    <row r="1389" spans="1:20" ht="19.5">
      <c r="A1389" s="79">
        <v>34</v>
      </c>
      <c r="B1389" s="52" t="s">
        <v>1946</v>
      </c>
      <c r="C1389" s="80" t="s">
        <v>1998</v>
      </c>
      <c r="D1389" s="80"/>
      <c r="E1389" s="80" t="s">
        <v>1999</v>
      </c>
      <c r="F1389" s="80"/>
      <c r="G1389" s="81">
        <v>129</v>
      </c>
      <c r="H1389" s="24">
        <f t="shared" si="179"/>
        <v>5</v>
      </c>
      <c r="I1389" s="24">
        <f t="shared" si="180"/>
        <v>4.5999999999999996</v>
      </c>
      <c r="J1389" s="24">
        <f t="shared" si="181"/>
        <v>1.2666666666666666</v>
      </c>
      <c r="K1389" s="24">
        <f t="shared" si="182"/>
        <v>3.3333333333333335</v>
      </c>
      <c r="L1389" s="25">
        <f t="shared" si="183"/>
        <v>0.42222222222222222</v>
      </c>
      <c r="M1389" s="26">
        <f t="shared" si="183"/>
        <v>1.1111111111111112</v>
      </c>
      <c r="N1389" s="25"/>
      <c r="O1389" s="25">
        <f t="shared" si="184"/>
        <v>0.42222222222222222</v>
      </c>
      <c r="P1389" s="25">
        <f t="shared" si="184"/>
        <v>1.1111111111111112</v>
      </c>
      <c r="Q1389" s="25"/>
      <c r="R1389" s="25">
        <f t="shared" si="185"/>
        <v>0.42222222222222222</v>
      </c>
      <c r="S1389" s="25">
        <f t="shared" si="185"/>
        <v>1.1111111111111112</v>
      </c>
      <c r="T1389" s="31"/>
    </row>
    <row r="1390" spans="1:20" ht="19.5">
      <c r="A1390" s="79">
        <v>35</v>
      </c>
      <c r="B1390" s="52" t="s">
        <v>1946</v>
      </c>
      <c r="C1390" s="80" t="s">
        <v>1998</v>
      </c>
      <c r="D1390" s="80"/>
      <c r="E1390" s="80" t="s">
        <v>2000</v>
      </c>
      <c r="F1390" s="80"/>
      <c r="G1390" s="81">
        <v>84</v>
      </c>
      <c r="H1390" s="24">
        <f t="shared" si="179"/>
        <v>3</v>
      </c>
      <c r="I1390" s="24">
        <f t="shared" si="180"/>
        <v>2.7600000000000002</v>
      </c>
      <c r="J1390" s="24">
        <f t="shared" si="181"/>
        <v>0.76000000000000012</v>
      </c>
      <c r="K1390" s="24">
        <f t="shared" si="182"/>
        <v>2</v>
      </c>
      <c r="L1390" s="25">
        <f t="shared" si="183"/>
        <v>0.25333333333333335</v>
      </c>
      <c r="M1390" s="26">
        <f t="shared" si="183"/>
        <v>0.66666666666666663</v>
      </c>
      <c r="N1390" s="25"/>
      <c r="O1390" s="25">
        <f t="shared" si="184"/>
        <v>0.25333333333333335</v>
      </c>
      <c r="P1390" s="25">
        <f t="shared" si="184"/>
        <v>0.66666666666666663</v>
      </c>
      <c r="Q1390" s="25"/>
      <c r="R1390" s="25">
        <f t="shared" si="185"/>
        <v>0.25333333333333335</v>
      </c>
      <c r="S1390" s="25">
        <f t="shared" si="185"/>
        <v>0.66666666666666663</v>
      </c>
      <c r="T1390" s="31"/>
    </row>
    <row r="1391" spans="1:20" ht="19.5">
      <c r="A1391" s="79">
        <v>36</v>
      </c>
      <c r="B1391" s="52" t="s">
        <v>1946</v>
      </c>
      <c r="C1391" s="80" t="s">
        <v>2001</v>
      </c>
      <c r="D1391" s="80"/>
      <c r="E1391" s="80" t="s">
        <v>2002</v>
      </c>
      <c r="F1391" s="80"/>
      <c r="G1391" s="81">
        <v>138</v>
      </c>
      <c r="H1391" s="24">
        <f t="shared" si="179"/>
        <v>5</v>
      </c>
      <c r="I1391" s="24">
        <f t="shared" si="180"/>
        <v>4.5999999999999996</v>
      </c>
      <c r="J1391" s="24">
        <f t="shared" si="181"/>
        <v>1.2666666666666666</v>
      </c>
      <c r="K1391" s="24">
        <f t="shared" si="182"/>
        <v>3.3333333333333335</v>
      </c>
      <c r="L1391" s="25">
        <f t="shared" si="183"/>
        <v>0.42222222222222222</v>
      </c>
      <c r="M1391" s="26">
        <f t="shared" si="183"/>
        <v>1.1111111111111112</v>
      </c>
      <c r="N1391" s="25"/>
      <c r="O1391" s="25">
        <f t="shared" si="184"/>
        <v>0.42222222222222222</v>
      </c>
      <c r="P1391" s="25">
        <f t="shared" si="184"/>
        <v>1.1111111111111112</v>
      </c>
      <c r="Q1391" s="25"/>
      <c r="R1391" s="25">
        <f t="shared" si="185"/>
        <v>0.42222222222222222</v>
      </c>
      <c r="S1391" s="25">
        <f t="shared" si="185"/>
        <v>1.1111111111111112</v>
      </c>
      <c r="T1391" s="31"/>
    </row>
    <row r="1392" spans="1:20" ht="19.5">
      <c r="A1392" s="79">
        <v>37</v>
      </c>
      <c r="B1392" s="52" t="s">
        <v>1946</v>
      </c>
      <c r="C1392" s="80" t="s">
        <v>2001</v>
      </c>
      <c r="D1392" s="80"/>
      <c r="E1392" s="80" t="s">
        <v>2003</v>
      </c>
      <c r="F1392" s="80"/>
      <c r="G1392" s="81">
        <v>60</v>
      </c>
      <c r="H1392" s="24">
        <f t="shared" si="179"/>
        <v>2</v>
      </c>
      <c r="I1392" s="24">
        <f t="shared" si="180"/>
        <v>1.8399999999999999</v>
      </c>
      <c r="J1392" s="24">
        <f t="shared" si="181"/>
        <v>0.50666666666666671</v>
      </c>
      <c r="K1392" s="24">
        <f t="shared" si="182"/>
        <v>1.3333333333333333</v>
      </c>
      <c r="L1392" s="25">
        <f t="shared" si="183"/>
        <v>0.16888888888888889</v>
      </c>
      <c r="M1392" s="26">
        <f t="shared" si="183"/>
        <v>0.44444444444444442</v>
      </c>
      <c r="N1392" s="25"/>
      <c r="O1392" s="25">
        <f t="shared" si="184"/>
        <v>0.16888888888888889</v>
      </c>
      <c r="P1392" s="25">
        <f t="shared" si="184"/>
        <v>0.44444444444444442</v>
      </c>
      <c r="Q1392" s="25"/>
      <c r="R1392" s="25">
        <f t="shared" si="185"/>
        <v>0.16888888888888889</v>
      </c>
      <c r="S1392" s="25">
        <f t="shared" si="185"/>
        <v>0.44444444444444442</v>
      </c>
      <c r="T1392" s="31"/>
    </row>
    <row r="1393" spans="1:20" ht="19.5">
      <c r="A1393" s="79">
        <v>38</v>
      </c>
      <c r="B1393" s="52" t="s">
        <v>1946</v>
      </c>
      <c r="C1393" s="80" t="s">
        <v>2001</v>
      </c>
      <c r="D1393" s="80"/>
      <c r="E1393" s="80" t="s">
        <v>2004</v>
      </c>
      <c r="F1393" s="80"/>
      <c r="G1393" s="81">
        <v>135</v>
      </c>
      <c r="H1393" s="24">
        <f t="shared" si="179"/>
        <v>5</v>
      </c>
      <c r="I1393" s="24">
        <f t="shared" si="180"/>
        <v>4.5999999999999996</v>
      </c>
      <c r="J1393" s="24">
        <f t="shared" si="181"/>
        <v>1.2666666666666666</v>
      </c>
      <c r="K1393" s="24">
        <f t="shared" si="182"/>
        <v>3.3333333333333335</v>
      </c>
      <c r="L1393" s="25">
        <f t="shared" si="183"/>
        <v>0.42222222222222222</v>
      </c>
      <c r="M1393" s="26">
        <f t="shared" si="183"/>
        <v>1.1111111111111112</v>
      </c>
      <c r="N1393" s="25"/>
      <c r="O1393" s="25">
        <f t="shared" si="184"/>
        <v>0.42222222222222222</v>
      </c>
      <c r="P1393" s="25">
        <f t="shared" si="184"/>
        <v>1.1111111111111112</v>
      </c>
      <c r="Q1393" s="25"/>
      <c r="R1393" s="25">
        <f t="shared" si="185"/>
        <v>0.42222222222222222</v>
      </c>
      <c r="S1393" s="25">
        <f t="shared" si="185"/>
        <v>1.1111111111111112</v>
      </c>
      <c r="T1393" s="31"/>
    </row>
    <row r="1394" spans="1:20" ht="19.5">
      <c r="A1394" s="79">
        <v>39</v>
      </c>
      <c r="B1394" s="52" t="s">
        <v>1946</v>
      </c>
      <c r="C1394" s="80" t="s">
        <v>2005</v>
      </c>
      <c r="D1394" s="80"/>
      <c r="E1394" s="80" t="s">
        <v>2006</v>
      </c>
      <c r="F1394" s="80"/>
      <c r="G1394" s="81">
        <v>136</v>
      </c>
      <c r="H1394" s="24">
        <f t="shared" si="179"/>
        <v>5</v>
      </c>
      <c r="I1394" s="24">
        <f t="shared" si="180"/>
        <v>4.5999999999999996</v>
      </c>
      <c r="J1394" s="24">
        <f t="shared" si="181"/>
        <v>1.2666666666666666</v>
      </c>
      <c r="K1394" s="24">
        <f t="shared" si="182"/>
        <v>3.3333333333333335</v>
      </c>
      <c r="L1394" s="25">
        <f t="shared" si="183"/>
        <v>0.42222222222222222</v>
      </c>
      <c r="M1394" s="26">
        <f t="shared" si="183"/>
        <v>1.1111111111111112</v>
      </c>
      <c r="N1394" s="25"/>
      <c r="O1394" s="25">
        <f t="shared" si="184"/>
        <v>0.42222222222222222</v>
      </c>
      <c r="P1394" s="25">
        <f t="shared" si="184"/>
        <v>1.1111111111111112</v>
      </c>
      <c r="Q1394" s="25"/>
      <c r="R1394" s="25">
        <f t="shared" si="185"/>
        <v>0.42222222222222222</v>
      </c>
      <c r="S1394" s="25">
        <f t="shared" si="185"/>
        <v>1.1111111111111112</v>
      </c>
      <c r="T1394" s="31"/>
    </row>
    <row r="1395" spans="1:20" ht="19.5">
      <c r="A1395" s="79">
        <v>40</v>
      </c>
      <c r="B1395" s="52" t="s">
        <v>1946</v>
      </c>
      <c r="C1395" s="80" t="s">
        <v>2007</v>
      </c>
      <c r="D1395" s="80"/>
      <c r="E1395" s="80" t="s">
        <v>2008</v>
      </c>
      <c r="F1395" s="80"/>
      <c r="G1395" s="81">
        <v>110</v>
      </c>
      <c r="H1395" s="24">
        <f t="shared" si="179"/>
        <v>4</v>
      </c>
      <c r="I1395" s="24">
        <f t="shared" si="180"/>
        <v>3.6799999999999997</v>
      </c>
      <c r="J1395" s="24">
        <f t="shared" si="181"/>
        <v>1.0133333333333334</v>
      </c>
      <c r="K1395" s="24">
        <f t="shared" si="182"/>
        <v>2.6666666666666665</v>
      </c>
      <c r="L1395" s="25">
        <f t="shared" si="183"/>
        <v>0.33777777777777779</v>
      </c>
      <c r="M1395" s="26">
        <f t="shared" si="183"/>
        <v>0.88888888888888884</v>
      </c>
      <c r="N1395" s="25"/>
      <c r="O1395" s="25">
        <f t="shared" si="184"/>
        <v>0.33777777777777779</v>
      </c>
      <c r="P1395" s="25">
        <f t="shared" si="184"/>
        <v>0.88888888888888884</v>
      </c>
      <c r="Q1395" s="25"/>
      <c r="R1395" s="25">
        <f t="shared" si="185"/>
        <v>0.33777777777777779</v>
      </c>
      <c r="S1395" s="25">
        <f t="shared" si="185"/>
        <v>0.88888888888888884</v>
      </c>
      <c r="T1395" s="31"/>
    </row>
    <row r="1396" spans="1:20" ht="19.5">
      <c r="A1396" s="79">
        <v>41</v>
      </c>
      <c r="B1396" s="52" t="s">
        <v>1946</v>
      </c>
      <c r="C1396" s="80" t="s">
        <v>2009</v>
      </c>
      <c r="D1396" s="80"/>
      <c r="E1396" s="80" t="s">
        <v>2010</v>
      </c>
      <c r="F1396" s="80"/>
      <c r="G1396" s="81">
        <v>117</v>
      </c>
      <c r="H1396" s="24">
        <f t="shared" si="179"/>
        <v>4</v>
      </c>
      <c r="I1396" s="24">
        <f t="shared" si="180"/>
        <v>3.6799999999999997</v>
      </c>
      <c r="J1396" s="24">
        <f t="shared" si="181"/>
        <v>1.0133333333333334</v>
      </c>
      <c r="K1396" s="24">
        <f t="shared" si="182"/>
        <v>2.6666666666666665</v>
      </c>
      <c r="L1396" s="25">
        <f t="shared" si="183"/>
        <v>0.33777777777777779</v>
      </c>
      <c r="M1396" s="26">
        <f t="shared" si="183"/>
        <v>0.88888888888888884</v>
      </c>
      <c r="N1396" s="25"/>
      <c r="O1396" s="25">
        <f t="shared" si="184"/>
        <v>0.33777777777777779</v>
      </c>
      <c r="P1396" s="25">
        <f t="shared" si="184"/>
        <v>0.88888888888888884</v>
      </c>
      <c r="Q1396" s="25"/>
      <c r="R1396" s="25">
        <f t="shared" si="185"/>
        <v>0.33777777777777779</v>
      </c>
      <c r="S1396" s="25">
        <f t="shared" si="185"/>
        <v>0.88888888888888884</v>
      </c>
      <c r="T1396" s="31"/>
    </row>
    <row r="1397" spans="1:20" ht="19.5">
      <c r="A1397" s="79">
        <v>42</v>
      </c>
      <c r="B1397" s="52" t="s">
        <v>1946</v>
      </c>
      <c r="C1397" s="80" t="s">
        <v>643</v>
      </c>
      <c r="D1397" s="80"/>
      <c r="E1397" s="80" t="s">
        <v>644</v>
      </c>
      <c r="F1397" s="80"/>
      <c r="G1397" s="81">
        <v>56</v>
      </c>
      <c r="H1397" s="24">
        <f t="shared" si="179"/>
        <v>2</v>
      </c>
      <c r="I1397" s="24">
        <f t="shared" si="180"/>
        <v>1.8399999999999999</v>
      </c>
      <c r="J1397" s="24">
        <f t="shared" si="181"/>
        <v>0.50666666666666671</v>
      </c>
      <c r="K1397" s="24">
        <f t="shared" si="182"/>
        <v>1.3333333333333333</v>
      </c>
      <c r="L1397" s="25">
        <f t="shared" si="183"/>
        <v>0.16888888888888889</v>
      </c>
      <c r="M1397" s="26">
        <f t="shared" si="183"/>
        <v>0.44444444444444442</v>
      </c>
      <c r="N1397" s="25"/>
      <c r="O1397" s="25">
        <f t="shared" si="184"/>
        <v>0.16888888888888889</v>
      </c>
      <c r="P1397" s="25">
        <f t="shared" si="184"/>
        <v>0.44444444444444442</v>
      </c>
      <c r="Q1397" s="25"/>
      <c r="R1397" s="25">
        <f t="shared" si="185"/>
        <v>0.16888888888888889</v>
      </c>
      <c r="S1397" s="25">
        <f t="shared" si="185"/>
        <v>0.44444444444444442</v>
      </c>
      <c r="T1397" s="31"/>
    </row>
    <row r="1398" spans="1:20" ht="19.5">
      <c r="A1398" s="79">
        <v>43</v>
      </c>
      <c r="B1398" s="52" t="s">
        <v>1946</v>
      </c>
      <c r="C1398" s="80" t="s">
        <v>2011</v>
      </c>
      <c r="D1398" s="80"/>
      <c r="E1398" s="80" t="s">
        <v>2012</v>
      </c>
      <c r="F1398" s="80"/>
      <c r="G1398" s="81">
        <v>86</v>
      </c>
      <c r="H1398" s="24">
        <f t="shared" si="179"/>
        <v>3</v>
      </c>
      <c r="I1398" s="24">
        <f t="shared" si="180"/>
        <v>2.7600000000000002</v>
      </c>
      <c r="J1398" s="24">
        <f t="shared" si="181"/>
        <v>0.76000000000000012</v>
      </c>
      <c r="K1398" s="24">
        <f t="shared" si="182"/>
        <v>2</v>
      </c>
      <c r="L1398" s="25">
        <f t="shared" si="183"/>
        <v>0.25333333333333335</v>
      </c>
      <c r="M1398" s="26">
        <f t="shared" si="183"/>
        <v>0.66666666666666663</v>
      </c>
      <c r="N1398" s="25"/>
      <c r="O1398" s="25">
        <f t="shared" si="184"/>
        <v>0.25333333333333335</v>
      </c>
      <c r="P1398" s="25">
        <f t="shared" si="184"/>
        <v>0.66666666666666663</v>
      </c>
      <c r="Q1398" s="25"/>
      <c r="R1398" s="25">
        <f t="shared" si="185"/>
        <v>0.25333333333333335</v>
      </c>
      <c r="S1398" s="25">
        <f t="shared" si="185"/>
        <v>0.66666666666666663</v>
      </c>
      <c r="T1398" s="31"/>
    </row>
    <row r="1399" spans="1:20" ht="19.5">
      <c r="A1399" s="79">
        <v>44</v>
      </c>
      <c r="B1399" s="52" t="s">
        <v>1946</v>
      </c>
      <c r="C1399" s="82" t="s">
        <v>905</v>
      </c>
      <c r="D1399" s="82"/>
      <c r="E1399" s="80" t="s">
        <v>35</v>
      </c>
      <c r="F1399" s="80"/>
      <c r="G1399" s="81">
        <v>45</v>
      </c>
      <c r="H1399" s="24">
        <f t="shared" si="179"/>
        <v>2</v>
      </c>
      <c r="I1399" s="24">
        <f t="shared" si="180"/>
        <v>1.8399999999999999</v>
      </c>
      <c r="J1399" s="24">
        <f t="shared" si="181"/>
        <v>0.50666666666666671</v>
      </c>
      <c r="K1399" s="24">
        <f t="shared" si="182"/>
        <v>1.3333333333333333</v>
      </c>
      <c r="L1399" s="25">
        <f t="shared" si="183"/>
        <v>0.16888888888888889</v>
      </c>
      <c r="M1399" s="26">
        <f t="shared" si="183"/>
        <v>0.44444444444444442</v>
      </c>
      <c r="N1399" s="25"/>
      <c r="O1399" s="25">
        <f t="shared" si="184"/>
        <v>0.16888888888888889</v>
      </c>
      <c r="P1399" s="25">
        <f t="shared" si="184"/>
        <v>0.44444444444444442</v>
      </c>
      <c r="Q1399" s="25"/>
      <c r="R1399" s="25">
        <f t="shared" si="185"/>
        <v>0.16888888888888889</v>
      </c>
      <c r="S1399" s="25">
        <f t="shared" si="185"/>
        <v>0.44444444444444442</v>
      </c>
      <c r="T1399" s="31"/>
    </row>
    <row r="1400" spans="1:20" ht="19.5">
      <c r="A1400" s="79">
        <v>45</v>
      </c>
      <c r="B1400" s="52" t="s">
        <v>1946</v>
      </c>
      <c r="C1400" s="80" t="s">
        <v>2013</v>
      </c>
      <c r="D1400" s="80"/>
      <c r="E1400" s="80" t="s">
        <v>2014</v>
      </c>
      <c r="F1400" s="80"/>
      <c r="G1400" s="81">
        <v>85</v>
      </c>
      <c r="H1400" s="24">
        <f t="shared" si="179"/>
        <v>3</v>
      </c>
      <c r="I1400" s="24">
        <f t="shared" si="180"/>
        <v>2.7600000000000002</v>
      </c>
      <c r="J1400" s="24">
        <f t="shared" si="181"/>
        <v>0.76000000000000012</v>
      </c>
      <c r="K1400" s="24">
        <f t="shared" si="182"/>
        <v>2</v>
      </c>
      <c r="L1400" s="25">
        <f t="shared" si="183"/>
        <v>0.25333333333333335</v>
      </c>
      <c r="M1400" s="26">
        <f t="shared" si="183"/>
        <v>0.66666666666666663</v>
      </c>
      <c r="N1400" s="25"/>
      <c r="O1400" s="25">
        <f t="shared" si="184"/>
        <v>0.25333333333333335</v>
      </c>
      <c r="P1400" s="25">
        <f t="shared" si="184"/>
        <v>0.66666666666666663</v>
      </c>
      <c r="Q1400" s="25"/>
      <c r="R1400" s="25">
        <f t="shared" si="185"/>
        <v>0.25333333333333335</v>
      </c>
      <c r="S1400" s="25">
        <f t="shared" si="185"/>
        <v>0.66666666666666663</v>
      </c>
      <c r="T1400" s="31"/>
    </row>
    <row r="1401" spans="1:20" ht="19.5">
      <c r="A1401" s="79">
        <v>46</v>
      </c>
      <c r="B1401" s="52" t="s">
        <v>1946</v>
      </c>
      <c r="C1401" s="80" t="s">
        <v>2015</v>
      </c>
      <c r="D1401" s="80"/>
      <c r="E1401" s="80" t="s">
        <v>2016</v>
      </c>
      <c r="F1401" s="80"/>
      <c r="G1401" s="81">
        <v>124</v>
      </c>
      <c r="H1401" s="24">
        <f t="shared" si="179"/>
        <v>4</v>
      </c>
      <c r="I1401" s="24">
        <f t="shared" si="180"/>
        <v>3.6799999999999997</v>
      </c>
      <c r="J1401" s="24">
        <f t="shared" si="181"/>
        <v>1.0133333333333334</v>
      </c>
      <c r="K1401" s="24">
        <f t="shared" si="182"/>
        <v>2.6666666666666665</v>
      </c>
      <c r="L1401" s="25">
        <f t="shared" si="183"/>
        <v>0.33777777777777779</v>
      </c>
      <c r="M1401" s="26">
        <f t="shared" si="183"/>
        <v>0.88888888888888884</v>
      </c>
      <c r="N1401" s="25"/>
      <c r="O1401" s="25">
        <f t="shared" si="184"/>
        <v>0.33777777777777779</v>
      </c>
      <c r="P1401" s="25">
        <f t="shared" si="184"/>
        <v>0.88888888888888884</v>
      </c>
      <c r="Q1401" s="25"/>
      <c r="R1401" s="25">
        <f t="shared" si="185"/>
        <v>0.33777777777777779</v>
      </c>
      <c r="S1401" s="25">
        <f t="shared" si="185"/>
        <v>0.88888888888888884</v>
      </c>
      <c r="T1401" s="31"/>
    </row>
    <row r="1402" spans="1:20" ht="19.5">
      <c r="A1402" s="79">
        <v>47</v>
      </c>
      <c r="B1402" s="52" t="s">
        <v>1946</v>
      </c>
      <c r="C1402" s="80" t="s">
        <v>2017</v>
      </c>
      <c r="D1402" s="80"/>
      <c r="E1402" s="80" t="s">
        <v>2018</v>
      </c>
      <c r="F1402" s="80"/>
      <c r="G1402" s="81">
        <v>199</v>
      </c>
      <c r="H1402" s="24">
        <f t="shared" si="179"/>
        <v>7</v>
      </c>
      <c r="I1402" s="24">
        <f t="shared" si="180"/>
        <v>6.44</v>
      </c>
      <c r="J1402" s="24">
        <f t="shared" si="181"/>
        <v>1.7733333333333334</v>
      </c>
      <c r="K1402" s="24">
        <f t="shared" si="182"/>
        <v>4.666666666666667</v>
      </c>
      <c r="L1402" s="25">
        <f t="shared" si="183"/>
        <v>0.59111111111111114</v>
      </c>
      <c r="M1402" s="26">
        <f t="shared" si="183"/>
        <v>1.5555555555555556</v>
      </c>
      <c r="N1402" s="25"/>
      <c r="O1402" s="25">
        <f t="shared" si="184"/>
        <v>0.59111111111111114</v>
      </c>
      <c r="P1402" s="25">
        <f t="shared" si="184"/>
        <v>1.5555555555555556</v>
      </c>
      <c r="Q1402" s="25"/>
      <c r="R1402" s="25">
        <f t="shared" si="185"/>
        <v>0.59111111111111114</v>
      </c>
      <c r="S1402" s="25">
        <f t="shared" si="185"/>
        <v>1.5555555555555556</v>
      </c>
      <c r="T1402" s="31"/>
    </row>
    <row r="1403" spans="1:20" ht="19.5">
      <c r="A1403" s="79">
        <v>48</v>
      </c>
      <c r="B1403" s="52" t="s">
        <v>1946</v>
      </c>
      <c r="C1403" s="80" t="s">
        <v>2019</v>
      </c>
      <c r="D1403" s="80"/>
      <c r="E1403" s="80" t="s">
        <v>2020</v>
      </c>
      <c r="F1403" s="80"/>
      <c r="G1403" s="81">
        <v>77</v>
      </c>
      <c r="H1403" s="24">
        <f t="shared" si="179"/>
        <v>3</v>
      </c>
      <c r="I1403" s="24">
        <f t="shared" si="180"/>
        <v>2.7600000000000002</v>
      </c>
      <c r="J1403" s="24">
        <f t="shared" si="181"/>
        <v>0.76000000000000012</v>
      </c>
      <c r="K1403" s="24">
        <f t="shared" si="182"/>
        <v>2</v>
      </c>
      <c r="L1403" s="25">
        <f t="shared" si="183"/>
        <v>0.25333333333333335</v>
      </c>
      <c r="M1403" s="26">
        <f t="shared" si="183"/>
        <v>0.66666666666666663</v>
      </c>
      <c r="N1403" s="25"/>
      <c r="O1403" s="25">
        <f t="shared" si="184"/>
        <v>0.25333333333333335</v>
      </c>
      <c r="P1403" s="25">
        <f t="shared" si="184"/>
        <v>0.66666666666666663</v>
      </c>
      <c r="Q1403" s="25"/>
      <c r="R1403" s="25">
        <f t="shared" si="185"/>
        <v>0.25333333333333335</v>
      </c>
      <c r="S1403" s="25">
        <f t="shared" si="185"/>
        <v>0.66666666666666663</v>
      </c>
      <c r="T1403" s="31"/>
    </row>
    <row r="1404" spans="1:20" ht="19.5">
      <c r="A1404" s="79">
        <v>49</v>
      </c>
      <c r="B1404" s="52" t="s">
        <v>1946</v>
      </c>
      <c r="C1404" s="80" t="s">
        <v>65</v>
      </c>
      <c r="D1404" s="80"/>
      <c r="E1404" s="80" t="s">
        <v>2021</v>
      </c>
      <c r="F1404" s="80"/>
      <c r="G1404" s="81">
        <v>102</v>
      </c>
      <c r="H1404" s="24">
        <f t="shared" si="179"/>
        <v>4</v>
      </c>
      <c r="I1404" s="24">
        <f t="shared" si="180"/>
        <v>3.6799999999999997</v>
      </c>
      <c r="J1404" s="24">
        <f t="shared" si="181"/>
        <v>1.0133333333333334</v>
      </c>
      <c r="K1404" s="24">
        <f t="shared" si="182"/>
        <v>2.6666666666666665</v>
      </c>
      <c r="L1404" s="25">
        <f t="shared" si="183"/>
        <v>0.33777777777777779</v>
      </c>
      <c r="M1404" s="26">
        <f t="shared" si="183"/>
        <v>0.88888888888888884</v>
      </c>
      <c r="N1404" s="25"/>
      <c r="O1404" s="25">
        <f t="shared" si="184"/>
        <v>0.33777777777777779</v>
      </c>
      <c r="P1404" s="25">
        <f t="shared" si="184"/>
        <v>0.88888888888888884</v>
      </c>
      <c r="Q1404" s="25"/>
      <c r="R1404" s="25">
        <f t="shared" si="185"/>
        <v>0.33777777777777779</v>
      </c>
      <c r="S1404" s="25">
        <f t="shared" si="185"/>
        <v>0.88888888888888884</v>
      </c>
      <c r="T1404" s="31"/>
    </row>
    <row r="1405" spans="1:20" ht="19.5">
      <c r="A1405" s="79">
        <v>50</v>
      </c>
      <c r="B1405" s="52" t="s">
        <v>1946</v>
      </c>
      <c r="C1405" s="80" t="s">
        <v>65</v>
      </c>
      <c r="D1405" s="80"/>
      <c r="E1405" s="80" t="s">
        <v>2022</v>
      </c>
      <c r="F1405" s="80"/>
      <c r="G1405" s="81">
        <v>70</v>
      </c>
      <c r="H1405" s="24">
        <f t="shared" si="179"/>
        <v>3</v>
      </c>
      <c r="I1405" s="24">
        <f t="shared" si="180"/>
        <v>2.7600000000000002</v>
      </c>
      <c r="J1405" s="24">
        <f t="shared" si="181"/>
        <v>0.76000000000000012</v>
      </c>
      <c r="K1405" s="24">
        <f t="shared" si="182"/>
        <v>2</v>
      </c>
      <c r="L1405" s="25">
        <f t="shared" si="183"/>
        <v>0.25333333333333335</v>
      </c>
      <c r="M1405" s="26">
        <f t="shared" si="183"/>
        <v>0.66666666666666663</v>
      </c>
      <c r="N1405" s="25"/>
      <c r="O1405" s="25">
        <f t="shared" si="184"/>
        <v>0.25333333333333335</v>
      </c>
      <c r="P1405" s="25">
        <f t="shared" si="184"/>
        <v>0.66666666666666663</v>
      </c>
      <c r="Q1405" s="25"/>
      <c r="R1405" s="25">
        <f t="shared" si="185"/>
        <v>0.25333333333333335</v>
      </c>
      <c r="S1405" s="25">
        <f t="shared" si="185"/>
        <v>0.66666666666666663</v>
      </c>
      <c r="T1405" s="31"/>
    </row>
    <row r="1406" spans="1:20" ht="19.5">
      <c r="A1406" s="79">
        <v>51</v>
      </c>
      <c r="B1406" s="52" t="s">
        <v>1946</v>
      </c>
      <c r="C1406" s="80" t="s">
        <v>65</v>
      </c>
      <c r="D1406" s="80"/>
      <c r="E1406" s="80" t="s">
        <v>2023</v>
      </c>
      <c r="F1406" s="80"/>
      <c r="G1406" s="81">
        <v>99</v>
      </c>
      <c r="H1406" s="24">
        <f t="shared" si="179"/>
        <v>4</v>
      </c>
      <c r="I1406" s="24">
        <f t="shared" si="180"/>
        <v>3.6799999999999997</v>
      </c>
      <c r="J1406" s="24">
        <f t="shared" si="181"/>
        <v>1.0133333333333334</v>
      </c>
      <c r="K1406" s="24">
        <f t="shared" si="182"/>
        <v>2.6666666666666665</v>
      </c>
      <c r="L1406" s="25">
        <f t="shared" si="183"/>
        <v>0.33777777777777779</v>
      </c>
      <c r="M1406" s="26">
        <f t="shared" si="183"/>
        <v>0.88888888888888884</v>
      </c>
      <c r="N1406" s="25"/>
      <c r="O1406" s="25">
        <f t="shared" si="184"/>
        <v>0.33777777777777779</v>
      </c>
      <c r="P1406" s="25">
        <f t="shared" si="184"/>
        <v>0.88888888888888884</v>
      </c>
      <c r="Q1406" s="25"/>
      <c r="R1406" s="25">
        <f t="shared" si="185"/>
        <v>0.33777777777777779</v>
      </c>
      <c r="S1406" s="25">
        <f t="shared" si="185"/>
        <v>0.88888888888888884</v>
      </c>
      <c r="T1406" s="31"/>
    </row>
    <row r="1407" spans="1:20" ht="19.5">
      <c r="A1407" s="79">
        <v>52</v>
      </c>
      <c r="B1407" s="52" t="s">
        <v>1946</v>
      </c>
      <c r="C1407" s="80" t="s">
        <v>2024</v>
      </c>
      <c r="D1407" s="80"/>
      <c r="E1407" s="80" t="s">
        <v>2025</v>
      </c>
      <c r="F1407" s="80"/>
      <c r="G1407" s="81">
        <v>198</v>
      </c>
      <c r="H1407" s="24">
        <f t="shared" si="179"/>
        <v>7</v>
      </c>
      <c r="I1407" s="24">
        <f t="shared" si="180"/>
        <v>6.44</v>
      </c>
      <c r="J1407" s="24">
        <f t="shared" si="181"/>
        <v>1.7733333333333334</v>
      </c>
      <c r="K1407" s="24">
        <f t="shared" si="182"/>
        <v>4.666666666666667</v>
      </c>
      <c r="L1407" s="25">
        <f t="shared" si="183"/>
        <v>0.59111111111111114</v>
      </c>
      <c r="M1407" s="26">
        <f t="shared" si="183"/>
        <v>1.5555555555555556</v>
      </c>
      <c r="N1407" s="25"/>
      <c r="O1407" s="25">
        <f t="shared" si="184"/>
        <v>0.59111111111111114</v>
      </c>
      <c r="P1407" s="25">
        <f t="shared" si="184"/>
        <v>1.5555555555555556</v>
      </c>
      <c r="Q1407" s="25"/>
      <c r="R1407" s="25">
        <f t="shared" si="185"/>
        <v>0.59111111111111114</v>
      </c>
      <c r="S1407" s="25">
        <f t="shared" si="185"/>
        <v>1.5555555555555556</v>
      </c>
      <c r="T1407" s="31"/>
    </row>
    <row r="1408" spans="1:20" ht="19.5">
      <c r="A1408" s="79">
        <v>53</v>
      </c>
      <c r="B1408" s="52" t="s">
        <v>1946</v>
      </c>
      <c r="C1408" s="80" t="s">
        <v>2024</v>
      </c>
      <c r="D1408" s="80"/>
      <c r="E1408" s="80" t="s">
        <v>2026</v>
      </c>
      <c r="F1408" s="80"/>
      <c r="G1408" s="81">
        <v>107</v>
      </c>
      <c r="H1408" s="24">
        <f t="shared" si="179"/>
        <v>4</v>
      </c>
      <c r="I1408" s="24">
        <f t="shared" si="180"/>
        <v>3.6799999999999997</v>
      </c>
      <c r="J1408" s="24">
        <f t="shared" si="181"/>
        <v>1.0133333333333334</v>
      </c>
      <c r="K1408" s="24">
        <f t="shared" si="182"/>
        <v>2.6666666666666665</v>
      </c>
      <c r="L1408" s="25">
        <f t="shared" si="183"/>
        <v>0.33777777777777779</v>
      </c>
      <c r="M1408" s="26">
        <f t="shared" si="183"/>
        <v>0.88888888888888884</v>
      </c>
      <c r="N1408" s="25"/>
      <c r="O1408" s="25">
        <f t="shared" si="184"/>
        <v>0.33777777777777779</v>
      </c>
      <c r="P1408" s="25">
        <f t="shared" si="184"/>
        <v>0.88888888888888884</v>
      </c>
      <c r="Q1408" s="25"/>
      <c r="R1408" s="25">
        <f t="shared" si="185"/>
        <v>0.33777777777777779</v>
      </c>
      <c r="S1408" s="25">
        <f t="shared" si="185"/>
        <v>0.88888888888888884</v>
      </c>
      <c r="T1408" s="31"/>
    </row>
    <row r="1409" spans="1:20" ht="19.5">
      <c r="A1409" s="79">
        <v>54</v>
      </c>
      <c r="B1409" s="52" t="s">
        <v>1946</v>
      </c>
      <c r="C1409" s="80" t="s">
        <v>2027</v>
      </c>
      <c r="D1409" s="80"/>
      <c r="E1409" s="80" t="s">
        <v>2028</v>
      </c>
      <c r="F1409" s="80"/>
      <c r="G1409" s="81">
        <v>97</v>
      </c>
      <c r="H1409" s="24">
        <f t="shared" si="179"/>
        <v>3</v>
      </c>
      <c r="I1409" s="24">
        <f t="shared" si="180"/>
        <v>2.7600000000000002</v>
      </c>
      <c r="J1409" s="24">
        <f t="shared" si="181"/>
        <v>0.76000000000000012</v>
      </c>
      <c r="K1409" s="24">
        <f t="shared" si="182"/>
        <v>2</v>
      </c>
      <c r="L1409" s="25">
        <f t="shared" si="183"/>
        <v>0.25333333333333335</v>
      </c>
      <c r="M1409" s="26">
        <f t="shared" si="183"/>
        <v>0.66666666666666663</v>
      </c>
      <c r="N1409" s="25"/>
      <c r="O1409" s="25">
        <f t="shared" si="184"/>
        <v>0.25333333333333335</v>
      </c>
      <c r="P1409" s="25">
        <f t="shared" si="184"/>
        <v>0.66666666666666663</v>
      </c>
      <c r="Q1409" s="25"/>
      <c r="R1409" s="25">
        <f t="shared" si="185"/>
        <v>0.25333333333333335</v>
      </c>
      <c r="S1409" s="25">
        <f t="shared" si="185"/>
        <v>0.66666666666666663</v>
      </c>
      <c r="T1409" s="31"/>
    </row>
    <row r="1410" spans="1:20" ht="19.5">
      <c r="A1410" s="79">
        <v>55</v>
      </c>
      <c r="B1410" s="52" t="s">
        <v>1946</v>
      </c>
      <c r="C1410" s="80" t="s">
        <v>2029</v>
      </c>
      <c r="D1410" s="80"/>
      <c r="E1410" s="80" t="s">
        <v>2030</v>
      </c>
      <c r="F1410" s="80"/>
      <c r="G1410" s="81">
        <v>104</v>
      </c>
      <c r="H1410" s="24">
        <f t="shared" si="179"/>
        <v>4</v>
      </c>
      <c r="I1410" s="24">
        <f t="shared" si="180"/>
        <v>3.6799999999999997</v>
      </c>
      <c r="J1410" s="24">
        <f t="shared" si="181"/>
        <v>1.0133333333333334</v>
      </c>
      <c r="K1410" s="24">
        <f t="shared" si="182"/>
        <v>2.6666666666666665</v>
      </c>
      <c r="L1410" s="25">
        <f t="shared" si="183"/>
        <v>0.33777777777777779</v>
      </c>
      <c r="M1410" s="26">
        <f t="shared" si="183"/>
        <v>0.88888888888888884</v>
      </c>
      <c r="N1410" s="25"/>
      <c r="O1410" s="25">
        <f t="shared" si="184"/>
        <v>0.33777777777777779</v>
      </c>
      <c r="P1410" s="25">
        <f t="shared" si="184"/>
        <v>0.88888888888888884</v>
      </c>
      <c r="Q1410" s="25"/>
      <c r="R1410" s="25">
        <f t="shared" si="185"/>
        <v>0.33777777777777779</v>
      </c>
      <c r="S1410" s="25">
        <f t="shared" si="185"/>
        <v>0.88888888888888884</v>
      </c>
      <c r="T1410" s="31"/>
    </row>
    <row r="1411" spans="1:20" ht="19.5">
      <c r="A1411" s="79">
        <v>56</v>
      </c>
      <c r="B1411" s="52" t="s">
        <v>1946</v>
      </c>
      <c r="C1411" s="80" t="s">
        <v>2031</v>
      </c>
      <c r="D1411" s="80"/>
      <c r="E1411" s="80" t="s">
        <v>2032</v>
      </c>
      <c r="F1411" s="80"/>
      <c r="G1411" s="81">
        <v>70</v>
      </c>
      <c r="H1411" s="24">
        <f t="shared" si="179"/>
        <v>3</v>
      </c>
      <c r="I1411" s="24">
        <f t="shared" si="180"/>
        <v>2.7600000000000002</v>
      </c>
      <c r="J1411" s="24">
        <f t="shared" si="181"/>
        <v>0.76000000000000012</v>
      </c>
      <c r="K1411" s="24">
        <f t="shared" si="182"/>
        <v>2</v>
      </c>
      <c r="L1411" s="25">
        <f t="shared" si="183"/>
        <v>0.25333333333333335</v>
      </c>
      <c r="M1411" s="26">
        <f t="shared" si="183"/>
        <v>0.66666666666666663</v>
      </c>
      <c r="N1411" s="25"/>
      <c r="O1411" s="25">
        <f t="shared" si="184"/>
        <v>0.25333333333333335</v>
      </c>
      <c r="P1411" s="25">
        <f t="shared" si="184"/>
        <v>0.66666666666666663</v>
      </c>
      <c r="Q1411" s="25"/>
      <c r="R1411" s="25">
        <f t="shared" si="185"/>
        <v>0.25333333333333335</v>
      </c>
      <c r="S1411" s="25">
        <f t="shared" si="185"/>
        <v>0.66666666666666663</v>
      </c>
      <c r="T1411" s="31"/>
    </row>
    <row r="1412" spans="1:20" ht="37.5">
      <c r="A1412" s="79">
        <v>57</v>
      </c>
      <c r="B1412" s="52" t="s">
        <v>1946</v>
      </c>
      <c r="C1412" s="80" t="s">
        <v>2031</v>
      </c>
      <c r="D1412" s="80"/>
      <c r="E1412" s="80" t="s">
        <v>2033</v>
      </c>
      <c r="F1412" s="80"/>
      <c r="G1412" s="81">
        <v>67</v>
      </c>
      <c r="H1412" s="24">
        <f t="shared" si="179"/>
        <v>2</v>
      </c>
      <c r="I1412" s="24">
        <f t="shared" si="180"/>
        <v>1.8399999999999999</v>
      </c>
      <c r="J1412" s="24">
        <f t="shared" si="181"/>
        <v>0.50666666666666671</v>
      </c>
      <c r="K1412" s="24">
        <f t="shared" si="182"/>
        <v>1.3333333333333333</v>
      </c>
      <c r="L1412" s="25">
        <f t="shared" si="183"/>
        <v>0.16888888888888889</v>
      </c>
      <c r="M1412" s="26">
        <f t="shared" si="183"/>
        <v>0.44444444444444442</v>
      </c>
      <c r="N1412" s="25"/>
      <c r="O1412" s="25">
        <f t="shared" si="184"/>
        <v>0.16888888888888889</v>
      </c>
      <c r="P1412" s="25">
        <f t="shared" si="184"/>
        <v>0.44444444444444442</v>
      </c>
      <c r="Q1412" s="25"/>
      <c r="R1412" s="25">
        <f t="shared" si="185"/>
        <v>0.16888888888888889</v>
      </c>
      <c r="S1412" s="25">
        <f t="shared" si="185"/>
        <v>0.44444444444444442</v>
      </c>
      <c r="T1412" s="31"/>
    </row>
    <row r="1413" spans="1:20" ht="19.5">
      <c r="A1413" s="79">
        <v>58</v>
      </c>
      <c r="B1413" s="52" t="s">
        <v>1946</v>
      </c>
      <c r="C1413" s="80" t="s">
        <v>2034</v>
      </c>
      <c r="D1413" s="80"/>
      <c r="E1413" s="80" t="s">
        <v>2035</v>
      </c>
      <c r="F1413" s="80"/>
      <c r="G1413" s="81">
        <v>151</v>
      </c>
      <c r="H1413" s="24">
        <f t="shared" si="179"/>
        <v>5</v>
      </c>
      <c r="I1413" s="24">
        <f t="shared" si="180"/>
        <v>4.5999999999999996</v>
      </c>
      <c r="J1413" s="24">
        <f t="shared" si="181"/>
        <v>1.2666666666666666</v>
      </c>
      <c r="K1413" s="24">
        <f t="shared" si="182"/>
        <v>3.3333333333333335</v>
      </c>
      <c r="L1413" s="25">
        <f t="shared" si="183"/>
        <v>0.42222222222222222</v>
      </c>
      <c r="M1413" s="26">
        <f t="shared" si="183"/>
        <v>1.1111111111111112</v>
      </c>
      <c r="N1413" s="25"/>
      <c r="O1413" s="25">
        <f t="shared" si="184"/>
        <v>0.42222222222222222</v>
      </c>
      <c r="P1413" s="25">
        <f t="shared" si="184"/>
        <v>1.1111111111111112</v>
      </c>
      <c r="Q1413" s="25"/>
      <c r="R1413" s="25">
        <f t="shared" si="185"/>
        <v>0.42222222222222222</v>
      </c>
      <c r="S1413" s="25">
        <f t="shared" si="185"/>
        <v>1.1111111111111112</v>
      </c>
      <c r="T1413" s="31"/>
    </row>
    <row r="1414" spans="1:20" ht="19.5">
      <c r="A1414" s="79">
        <v>59</v>
      </c>
      <c r="B1414" s="52" t="s">
        <v>1946</v>
      </c>
      <c r="C1414" s="80" t="s">
        <v>2036</v>
      </c>
      <c r="D1414" s="80"/>
      <c r="E1414" s="80" t="s">
        <v>2037</v>
      </c>
      <c r="F1414" s="80"/>
      <c r="G1414" s="81">
        <v>130</v>
      </c>
      <c r="H1414" s="24">
        <f t="shared" si="179"/>
        <v>5</v>
      </c>
      <c r="I1414" s="24">
        <f t="shared" si="180"/>
        <v>4.5999999999999996</v>
      </c>
      <c r="J1414" s="24">
        <f t="shared" si="181"/>
        <v>1.2666666666666666</v>
      </c>
      <c r="K1414" s="24">
        <f t="shared" si="182"/>
        <v>3.3333333333333335</v>
      </c>
      <c r="L1414" s="25">
        <f t="shared" si="183"/>
        <v>0.42222222222222222</v>
      </c>
      <c r="M1414" s="26">
        <f t="shared" si="183"/>
        <v>1.1111111111111112</v>
      </c>
      <c r="N1414" s="25"/>
      <c r="O1414" s="25">
        <f t="shared" si="184"/>
        <v>0.42222222222222222</v>
      </c>
      <c r="P1414" s="25">
        <f t="shared" si="184"/>
        <v>1.1111111111111112</v>
      </c>
      <c r="Q1414" s="25"/>
      <c r="R1414" s="25">
        <f t="shared" si="185"/>
        <v>0.42222222222222222</v>
      </c>
      <c r="S1414" s="25">
        <f t="shared" si="185"/>
        <v>1.1111111111111112</v>
      </c>
      <c r="T1414" s="31"/>
    </row>
    <row r="1415" spans="1:20" ht="19.5">
      <c r="A1415" s="79">
        <v>60</v>
      </c>
      <c r="B1415" s="52" t="s">
        <v>1946</v>
      </c>
      <c r="C1415" s="80" t="s">
        <v>2038</v>
      </c>
      <c r="D1415" s="80"/>
      <c r="E1415" s="80" t="s">
        <v>2039</v>
      </c>
      <c r="F1415" s="80"/>
      <c r="G1415" s="81">
        <v>69</v>
      </c>
      <c r="H1415" s="24">
        <f t="shared" si="179"/>
        <v>2</v>
      </c>
      <c r="I1415" s="24">
        <f t="shared" si="180"/>
        <v>1.8399999999999999</v>
      </c>
      <c r="J1415" s="24">
        <f t="shared" si="181"/>
        <v>0.50666666666666671</v>
      </c>
      <c r="K1415" s="24">
        <f t="shared" si="182"/>
        <v>1.3333333333333333</v>
      </c>
      <c r="L1415" s="25">
        <f t="shared" si="183"/>
        <v>0.16888888888888889</v>
      </c>
      <c r="M1415" s="26">
        <f t="shared" si="183"/>
        <v>0.44444444444444442</v>
      </c>
      <c r="N1415" s="25"/>
      <c r="O1415" s="25">
        <f t="shared" si="184"/>
        <v>0.16888888888888889</v>
      </c>
      <c r="P1415" s="25">
        <f t="shared" si="184"/>
        <v>0.44444444444444442</v>
      </c>
      <c r="Q1415" s="25"/>
      <c r="R1415" s="25">
        <f t="shared" si="185"/>
        <v>0.16888888888888889</v>
      </c>
      <c r="S1415" s="25">
        <f t="shared" si="185"/>
        <v>0.44444444444444442</v>
      </c>
      <c r="T1415" s="31"/>
    </row>
    <row r="1416" spans="1:20" ht="19.5">
      <c r="A1416" s="79">
        <v>61</v>
      </c>
      <c r="B1416" s="52" t="s">
        <v>1946</v>
      </c>
      <c r="C1416" s="80" t="s">
        <v>2038</v>
      </c>
      <c r="D1416" s="80"/>
      <c r="E1416" s="80" t="s">
        <v>2040</v>
      </c>
      <c r="F1416" s="80"/>
      <c r="G1416" s="81">
        <v>64</v>
      </c>
      <c r="H1416" s="24">
        <f t="shared" si="179"/>
        <v>2</v>
      </c>
      <c r="I1416" s="24">
        <f t="shared" si="180"/>
        <v>1.8399999999999999</v>
      </c>
      <c r="J1416" s="24">
        <f t="shared" si="181"/>
        <v>0.50666666666666671</v>
      </c>
      <c r="K1416" s="24">
        <f t="shared" si="182"/>
        <v>1.3333333333333333</v>
      </c>
      <c r="L1416" s="25">
        <f t="shared" si="183"/>
        <v>0.16888888888888889</v>
      </c>
      <c r="M1416" s="26">
        <f t="shared" si="183"/>
        <v>0.44444444444444442</v>
      </c>
      <c r="N1416" s="25"/>
      <c r="O1416" s="25">
        <f t="shared" si="184"/>
        <v>0.16888888888888889</v>
      </c>
      <c r="P1416" s="25">
        <f t="shared" si="184"/>
        <v>0.44444444444444442</v>
      </c>
      <c r="Q1416" s="25"/>
      <c r="R1416" s="25">
        <f t="shared" si="185"/>
        <v>0.16888888888888889</v>
      </c>
      <c r="S1416" s="25">
        <f t="shared" si="185"/>
        <v>0.44444444444444442</v>
      </c>
      <c r="T1416" s="31"/>
    </row>
    <row r="1417" spans="1:20" ht="19.5">
      <c r="A1417" s="79">
        <v>62</v>
      </c>
      <c r="B1417" s="52" t="s">
        <v>1946</v>
      </c>
      <c r="C1417" s="80" t="s">
        <v>2041</v>
      </c>
      <c r="D1417" s="80"/>
      <c r="E1417" s="80" t="s">
        <v>2042</v>
      </c>
      <c r="F1417" s="80"/>
      <c r="G1417" s="81">
        <v>116</v>
      </c>
      <c r="H1417" s="24">
        <f t="shared" si="179"/>
        <v>4</v>
      </c>
      <c r="I1417" s="24">
        <f t="shared" si="180"/>
        <v>3.6799999999999997</v>
      </c>
      <c r="J1417" s="24">
        <f t="shared" si="181"/>
        <v>1.0133333333333334</v>
      </c>
      <c r="K1417" s="24">
        <f t="shared" si="182"/>
        <v>2.6666666666666665</v>
      </c>
      <c r="L1417" s="25">
        <f t="shared" si="183"/>
        <v>0.33777777777777779</v>
      </c>
      <c r="M1417" s="26">
        <f t="shared" si="183"/>
        <v>0.88888888888888884</v>
      </c>
      <c r="N1417" s="25"/>
      <c r="O1417" s="25">
        <f t="shared" si="184"/>
        <v>0.33777777777777779</v>
      </c>
      <c r="P1417" s="25">
        <f t="shared" si="184"/>
        <v>0.88888888888888884</v>
      </c>
      <c r="Q1417" s="25"/>
      <c r="R1417" s="25">
        <f t="shared" si="185"/>
        <v>0.33777777777777779</v>
      </c>
      <c r="S1417" s="25">
        <f t="shared" si="185"/>
        <v>0.88888888888888884</v>
      </c>
      <c r="T1417" s="31"/>
    </row>
    <row r="1418" spans="1:20" ht="19.5">
      <c r="A1418" s="79">
        <v>63</v>
      </c>
      <c r="B1418" s="52" t="s">
        <v>1946</v>
      </c>
      <c r="C1418" s="80" t="s">
        <v>2043</v>
      </c>
      <c r="D1418" s="80"/>
      <c r="E1418" s="80" t="s">
        <v>2044</v>
      </c>
      <c r="F1418" s="80"/>
      <c r="G1418" s="81">
        <v>220</v>
      </c>
      <c r="H1418" s="24">
        <f t="shared" si="179"/>
        <v>8</v>
      </c>
      <c r="I1418" s="24">
        <f t="shared" si="180"/>
        <v>7.3599999999999994</v>
      </c>
      <c r="J1418" s="24">
        <f t="shared" si="181"/>
        <v>2.0266666666666668</v>
      </c>
      <c r="K1418" s="24">
        <f t="shared" si="182"/>
        <v>5.333333333333333</v>
      </c>
      <c r="L1418" s="25">
        <f t="shared" si="183"/>
        <v>0.67555555555555558</v>
      </c>
      <c r="M1418" s="26">
        <f t="shared" si="183"/>
        <v>1.7777777777777777</v>
      </c>
      <c r="N1418" s="25"/>
      <c r="O1418" s="25">
        <f t="shared" si="184"/>
        <v>0.67555555555555558</v>
      </c>
      <c r="P1418" s="25">
        <f t="shared" si="184"/>
        <v>1.7777777777777777</v>
      </c>
      <c r="Q1418" s="25"/>
      <c r="R1418" s="25">
        <f t="shared" si="185"/>
        <v>0.67555555555555558</v>
      </c>
      <c r="S1418" s="25">
        <f t="shared" si="185"/>
        <v>1.7777777777777777</v>
      </c>
      <c r="T1418" s="31"/>
    </row>
    <row r="1419" spans="1:20" ht="19.5">
      <c r="A1419" s="79">
        <v>64</v>
      </c>
      <c r="B1419" s="52" t="s">
        <v>1946</v>
      </c>
      <c r="C1419" s="80" t="s">
        <v>2045</v>
      </c>
      <c r="D1419" s="80"/>
      <c r="E1419" s="80" t="s">
        <v>2046</v>
      </c>
      <c r="F1419" s="80"/>
      <c r="G1419" s="81">
        <v>249</v>
      </c>
      <c r="H1419" s="24">
        <f t="shared" si="179"/>
        <v>9</v>
      </c>
      <c r="I1419" s="24">
        <f t="shared" si="180"/>
        <v>8.2799999999999994</v>
      </c>
      <c r="J1419" s="24">
        <f t="shared" si="181"/>
        <v>2.2799999999999998</v>
      </c>
      <c r="K1419" s="24">
        <f t="shared" si="182"/>
        <v>6</v>
      </c>
      <c r="L1419" s="25">
        <f t="shared" si="183"/>
        <v>0.7599999999999999</v>
      </c>
      <c r="M1419" s="26">
        <f t="shared" si="183"/>
        <v>2</v>
      </c>
      <c r="N1419" s="25"/>
      <c r="O1419" s="25">
        <f t="shared" si="184"/>
        <v>0.7599999999999999</v>
      </c>
      <c r="P1419" s="25">
        <f t="shared" si="184"/>
        <v>2</v>
      </c>
      <c r="Q1419" s="25"/>
      <c r="R1419" s="25">
        <f t="shared" si="185"/>
        <v>0.7599999999999999</v>
      </c>
      <c r="S1419" s="25">
        <f t="shared" si="185"/>
        <v>2</v>
      </c>
      <c r="T1419" s="31"/>
    </row>
    <row r="1420" spans="1:20" ht="19.5">
      <c r="A1420" s="79">
        <v>65</v>
      </c>
      <c r="B1420" s="52" t="s">
        <v>1946</v>
      </c>
      <c r="C1420" s="80" t="s">
        <v>2045</v>
      </c>
      <c r="D1420" s="80"/>
      <c r="E1420" s="80" t="s">
        <v>2047</v>
      </c>
      <c r="F1420" s="80"/>
      <c r="G1420" s="81">
        <v>130</v>
      </c>
      <c r="H1420" s="24">
        <f t="shared" ref="H1420:H1469" si="186">ROUND(G1420*60/100*60*0.001,0)</f>
        <v>5</v>
      </c>
      <c r="I1420" s="24">
        <f t="shared" ref="I1420:I1469" si="187">J1420+K1420</f>
        <v>4.5999999999999996</v>
      </c>
      <c r="J1420" s="24">
        <f t="shared" ref="J1420:J1469" si="188">H1420*0.76/3</f>
        <v>1.2666666666666666</v>
      </c>
      <c r="K1420" s="24">
        <f t="shared" ref="K1420:K1469" si="189">H1420*2/3</f>
        <v>3.3333333333333335</v>
      </c>
      <c r="L1420" s="25">
        <f t="shared" ref="L1420:M1469" si="190">J1420/3</f>
        <v>0.42222222222222222</v>
      </c>
      <c r="M1420" s="26">
        <f t="shared" si="190"/>
        <v>1.1111111111111112</v>
      </c>
      <c r="N1420" s="25"/>
      <c r="O1420" s="25">
        <f t="shared" ref="O1420:P1469" si="191">J1420/3</f>
        <v>0.42222222222222222</v>
      </c>
      <c r="P1420" s="25">
        <f t="shared" si="191"/>
        <v>1.1111111111111112</v>
      </c>
      <c r="Q1420" s="25"/>
      <c r="R1420" s="25">
        <f t="shared" ref="R1420:S1469" si="192">J1420/3</f>
        <v>0.42222222222222222</v>
      </c>
      <c r="S1420" s="25">
        <f t="shared" si="192"/>
        <v>1.1111111111111112</v>
      </c>
      <c r="T1420" s="31"/>
    </row>
    <row r="1421" spans="1:20" ht="19.5">
      <c r="A1421" s="79">
        <v>66</v>
      </c>
      <c r="B1421" s="52" t="s">
        <v>1946</v>
      </c>
      <c r="C1421" s="80" t="s">
        <v>2048</v>
      </c>
      <c r="D1421" s="80"/>
      <c r="E1421" s="80" t="s">
        <v>2049</v>
      </c>
      <c r="F1421" s="80"/>
      <c r="G1421" s="81">
        <v>176</v>
      </c>
      <c r="H1421" s="24">
        <f t="shared" si="186"/>
        <v>6</v>
      </c>
      <c r="I1421" s="24">
        <f t="shared" si="187"/>
        <v>5.5200000000000005</v>
      </c>
      <c r="J1421" s="24">
        <f t="shared" si="188"/>
        <v>1.5200000000000002</v>
      </c>
      <c r="K1421" s="24">
        <f t="shared" si="189"/>
        <v>4</v>
      </c>
      <c r="L1421" s="25">
        <f t="shared" si="190"/>
        <v>0.50666666666666671</v>
      </c>
      <c r="M1421" s="26">
        <f t="shared" si="190"/>
        <v>1.3333333333333333</v>
      </c>
      <c r="N1421" s="25"/>
      <c r="O1421" s="25">
        <f t="shared" si="191"/>
        <v>0.50666666666666671</v>
      </c>
      <c r="P1421" s="25">
        <f t="shared" si="191"/>
        <v>1.3333333333333333</v>
      </c>
      <c r="Q1421" s="25"/>
      <c r="R1421" s="25">
        <f t="shared" si="192"/>
        <v>0.50666666666666671</v>
      </c>
      <c r="S1421" s="25">
        <f t="shared" si="192"/>
        <v>1.3333333333333333</v>
      </c>
      <c r="T1421" s="31"/>
    </row>
    <row r="1422" spans="1:20" ht="19.5">
      <c r="A1422" s="79">
        <v>67</v>
      </c>
      <c r="B1422" s="52" t="s">
        <v>1946</v>
      </c>
      <c r="C1422" s="80" t="s">
        <v>2050</v>
      </c>
      <c r="D1422" s="80"/>
      <c r="E1422" s="80" t="s">
        <v>2051</v>
      </c>
      <c r="F1422" s="80"/>
      <c r="G1422" s="81">
        <v>131</v>
      </c>
      <c r="H1422" s="24">
        <f t="shared" si="186"/>
        <v>5</v>
      </c>
      <c r="I1422" s="24">
        <f t="shared" si="187"/>
        <v>4.5999999999999996</v>
      </c>
      <c r="J1422" s="24">
        <f t="shared" si="188"/>
        <v>1.2666666666666666</v>
      </c>
      <c r="K1422" s="24">
        <f t="shared" si="189"/>
        <v>3.3333333333333335</v>
      </c>
      <c r="L1422" s="25">
        <f t="shared" si="190"/>
        <v>0.42222222222222222</v>
      </c>
      <c r="M1422" s="26">
        <f t="shared" si="190"/>
        <v>1.1111111111111112</v>
      </c>
      <c r="N1422" s="25"/>
      <c r="O1422" s="25">
        <f t="shared" si="191"/>
        <v>0.42222222222222222</v>
      </c>
      <c r="P1422" s="25">
        <f t="shared" si="191"/>
        <v>1.1111111111111112</v>
      </c>
      <c r="Q1422" s="25"/>
      <c r="R1422" s="25">
        <f t="shared" si="192"/>
        <v>0.42222222222222222</v>
      </c>
      <c r="S1422" s="25">
        <f t="shared" si="192"/>
        <v>1.1111111111111112</v>
      </c>
      <c r="T1422" s="31"/>
    </row>
    <row r="1423" spans="1:20" ht="19.5">
      <c r="A1423" s="79">
        <v>68</v>
      </c>
      <c r="B1423" s="52" t="s">
        <v>1946</v>
      </c>
      <c r="C1423" s="80" t="s">
        <v>2050</v>
      </c>
      <c r="D1423" s="80"/>
      <c r="E1423" s="80" t="s">
        <v>2052</v>
      </c>
      <c r="F1423" s="80"/>
      <c r="G1423" s="81">
        <v>85</v>
      </c>
      <c r="H1423" s="24">
        <f t="shared" si="186"/>
        <v>3</v>
      </c>
      <c r="I1423" s="24">
        <f t="shared" si="187"/>
        <v>2.7600000000000002</v>
      </c>
      <c r="J1423" s="24">
        <f t="shared" si="188"/>
        <v>0.76000000000000012</v>
      </c>
      <c r="K1423" s="24">
        <f t="shared" si="189"/>
        <v>2</v>
      </c>
      <c r="L1423" s="25">
        <f t="shared" si="190"/>
        <v>0.25333333333333335</v>
      </c>
      <c r="M1423" s="26">
        <f t="shared" si="190"/>
        <v>0.66666666666666663</v>
      </c>
      <c r="N1423" s="25"/>
      <c r="O1423" s="25">
        <f t="shared" si="191"/>
        <v>0.25333333333333335</v>
      </c>
      <c r="P1423" s="25">
        <f t="shared" si="191"/>
        <v>0.66666666666666663</v>
      </c>
      <c r="Q1423" s="25"/>
      <c r="R1423" s="25">
        <f t="shared" si="192"/>
        <v>0.25333333333333335</v>
      </c>
      <c r="S1423" s="25">
        <f t="shared" si="192"/>
        <v>0.66666666666666663</v>
      </c>
      <c r="T1423" s="31"/>
    </row>
    <row r="1424" spans="1:20" ht="19.5">
      <c r="A1424" s="79">
        <v>69</v>
      </c>
      <c r="B1424" s="52" t="s">
        <v>1946</v>
      </c>
      <c r="C1424" s="80" t="s">
        <v>2053</v>
      </c>
      <c r="D1424" s="80"/>
      <c r="E1424" s="80" t="s">
        <v>2054</v>
      </c>
      <c r="F1424" s="80"/>
      <c r="G1424" s="81">
        <v>138</v>
      </c>
      <c r="H1424" s="24">
        <f t="shared" si="186"/>
        <v>5</v>
      </c>
      <c r="I1424" s="24">
        <f t="shared" si="187"/>
        <v>4.5999999999999996</v>
      </c>
      <c r="J1424" s="24">
        <f t="shared" si="188"/>
        <v>1.2666666666666666</v>
      </c>
      <c r="K1424" s="24">
        <f t="shared" si="189"/>
        <v>3.3333333333333335</v>
      </c>
      <c r="L1424" s="25">
        <f t="shared" si="190"/>
        <v>0.42222222222222222</v>
      </c>
      <c r="M1424" s="26">
        <f t="shared" si="190"/>
        <v>1.1111111111111112</v>
      </c>
      <c r="N1424" s="25"/>
      <c r="O1424" s="25">
        <f t="shared" si="191"/>
        <v>0.42222222222222222</v>
      </c>
      <c r="P1424" s="25">
        <f t="shared" si="191"/>
        <v>1.1111111111111112</v>
      </c>
      <c r="Q1424" s="25"/>
      <c r="R1424" s="25">
        <f t="shared" si="192"/>
        <v>0.42222222222222222</v>
      </c>
      <c r="S1424" s="25">
        <f t="shared" si="192"/>
        <v>1.1111111111111112</v>
      </c>
      <c r="T1424" s="31"/>
    </row>
    <row r="1425" spans="1:20" ht="19.5">
      <c r="A1425" s="79">
        <v>70</v>
      </c>
      <c r="B1425" s="52" t="s">
        <v>1946</v>
      </c>
      <c r="C1425" s="80" t="s">
        <v>2055</v>
      </c>
      <c r="D1425" s="80"/>
      <c r="E1425" s="80" t="s">
        <v>2056</v>
      </c>
      <c r="F1425" s="80"/>
      <c r="G1425" s="81">
        <v>121</v>
      </c>
      <c r="H1425" s="24">
        <f t="shared" si="186"/>
        <v>4</v>
      </c>
      <c r="I1425" s="24">
        <f t="shared" si="187"/>
        <v>3.6799999999999997</v>
      </c>
      <c r="J1425" s="24">
        <f t="shared" si="188"/>
        <v>1.0133333333333334</v>
      </c>
      <c r="K1425" s="24">
        <f t="shared" si="189"/>
        <v>2.6666666666666665</v>
      </c>
      <c r="L1425" s="25">
        <f t="shared" si="190"/>
        <v>0.33777777777777779</v>
      </c>
      <c r="M1425" s="26">
        <f t="shared" si="190"/>
        <v>0.88888888888888884</v>
      </c>
      <c r="N1425" s="25"/>
      <c r="O1425" s="25">
        <f t="shared" si="191"/>
        <v>0.33777777777777779</v>
      </c>
      <c r="P1425" s="25">
        <f t="shared" si="191"/>
        <v>0.88888888888888884</v>
      </c>
      <c r="Q1425" s="25"/>
      <c r="R1425" s="25">
        <f t="shared" si="192"/>
        <v>0.33777777777777779</v>
      </c>
      <c r="S1425" s="25">
        <f t="shared" si="192"/>
        <v>0.88888888888888884</v>
      </c>
      <c r="T1425" s="31"/>
    </row>
    <row r="1426" spans="1:20" ht="19.5">
      <c r="A1426" s="79">
        <v>71</v>
      </c>
      <c r="B1426" s="52" t="s">
        <v>1946</v>
      </c>
      <c r="C1426" s="80" t="s">
        <v>2055</v>
      </c>
      <c r="D1426" s="80"/>
      <c r="E1426" s="80" t="s">
        <v>2057</v>
      </c>
      <c r="F1426" s="80"/>
      <c r="G1426" s="81">
        <v>110</v>
      </c>
      <c r="H1426" s="24">
        <f t="shared" si="186"/>
        <v>4</v>
      </c>
      <c r="I1426" s="24">
        <f t="shared" si="187"/>
        <v>3.6799999999999997</v>
      </c>
      <c r="J1426" s="24">
        <f t="shared" si="188"/>
        <v>1.0133333333333334</v>
      </c>
      <c r="K1426" s="24">
        <f t="shared" si="189"/>
        <v>2.6666666666666665</v>
      </c>
      <c r="L1426" s="25">
        <f t="shared" si="190"/>
        <v>0.33777777777777779</v>
      </c>
      <c r="M1426" s="26">
        <f t="shared" si="190"/>
        <v>0.88888888888888884</v>
      </c>
      <c r="N1426" s="25"/>
      <c r="O1426" s="25">
        <f t="shared" si="191"/>
        <v>0.33777777777777779</v>
      </c>
      <c r="P1426" s="25">
        <f t="shared" si="191"/>
        <v>0.88888888888888884</v>
      </c>
      <c r="Q1426" s="25"/>
      <c r="R1426" s="25">
        <f t="shared" si="192"/>
        <v>0.33777777777777779</v>
      </c>
      <c r="S1426" s="25">
        <f t="shared" si="192"/>
        <v>0.88888888888888884</v>
      </c>
      <c r="T1426" s="31"/>
    </row>
    <row r="1427" spans="1:20" ht="19.5">
      <c r="A1427" s="79">
        <v>72</v>
      </c>
      <c r="B1427" s="52" t="s">
        <v>1946</v>
      </c>
      <c r="C1427" s="80" t="s">
        <v>2058</v>
      </c>
      <c r="D1427" s="80"/>
      <c r="E1427" s="80" t="s">
        <v>2059</v>
      </c>
      <c r="F1427" s="80"/>
      <c r="G1427" s="81">
        <v>219</v>
      </c>
      <c r="H1427" s="24">
        <f t="shared" si="186"/>
        <v>8</v>
      </c>
      <c r="I1427" s="24">
        <f t="shared" si="187"/>
        <v>7.3599999999999994</v>
      </c>
      <c r="J1427" s="24">
        <f t="shared" si="188"/>
        <v>2.0266666666666668</v>
      </c>
      <c r="K1427" s="24">
        <f t="shared" si="189"/>
        <v>5.333333333333333</v>
      </c>
      <c r="L1427" s="25">
        <f t="shared" si="190"/>
        <v>0.67555555555555558</v>
      </c>
      <c r="M1427" s="26">
        <f t="shared" si="190"/>
        <v>1.7777777777777777</v>
      </c>
      <c r="N1427" s="25"/>
      <c r="O1427" s="25">
        <f t="shared" si="191"/>
        <v>0.67555555555555558</v>
      </c>
      <c r="P1427" s="25">
        <f t="shared" si="191"/>
        <v>1.7777777777777777</v>
      </c>
      <c r="Q1427" s="25"/>
      <c r="R1427" s="25">
        <f t="shared" si="192"/>
        <v>0.67555555555555558</v>
      </c>
      <c r="S1427" s="25">
        <f t="shared" si="192"/>
        <v>1.7777777777777777</v>
      </c>
      <c r="T1427" s="31"/>
    </row>
    <row r="1428" spans="1:20" ht="19.5">
      <c r="A1428" s="79">
        <v>73</v>
      </c>
      <c r="B1428" s="52" t="s">
        <v>1946</v>
      </c>
      <c r="C1428" s="80" t="s">
        <v>2060</v>
      </c>
      <c r="D1428" s="80"/>
      <c r="E1428" s="80" t="s">
        <v>2061</v>
      </c>
      <c r="F1428" s="80"/>
      <c r="G1428" s="81">
        <v>128</v>
      </c>
      <c r="H1428" s="24">
        <f t="shared" si="186"/>
        <v>5</v>
      </c>
      <c r="I1428" s="24">
        <f t="shared" si="187"/>
        <v>4.5999999999999996</v>
      </c>
      <c r="J1428" s="24">
        <f t="shared" si="188"/>
        <v>1.2666666666666666</v>
      </c>
      <c r="K1428" s="24">
        <f t="shared" si="189"/>
        <v>3.3333333333333335</v>
      </c>
      <c r="L1428" s="25">
        <f t="shared" si="190"/>
        <v>0.42222222222222222</v>
      </c>
      <c r="M1428" s="26">
        <f t="shared" si="190"/>
        <v>1.1111111111111112</v>
      </c>
      <c r="N1428" s="25"/>
      <c r="O1428" s="25">
        <f t="shared" si="191"/>
        <v>0.42222222222222222</v>
      </c>
      <c r="P1428" s="25">
        <f t="shared" si="191"/>
        <v>1.1111111111111112</v>
      </c>
      <c r="Q1428" s="25"/>
      <c r="R1428" s="25">
        <f t="shared" si="192"/>
        <v>0.42222222222222222</v>
      </c>
      <c r="S1428" s="25">
        <f t="shared" si="192"/>
        <v>1.1111111111111112</v>
      </c>
      <c r="T1428" s="31"/>
    </row>
    <row r="1429" spans="1:20" ht="19.5">
      <c r="A1429" s="79">
        <v>74</v>
      </c>
      <c r="B1429" s="52" t="s">
        <v>1946</v>
      </c>
      <c r="C1429" s="80" t="s">
        <v>2062</v>
      </c>
      <c r="D1429" s="80"/>
      <c r="E1429" s="80" t="s">
        <v>2063</v>
      </c>
      <c r="F1429" s="80"/>
      <c r="G1429" s="81">
        <v>102</v>
      </c>
      <c r="H1429" s="24">
        <f t="shared" si="186"/>
        <v>4</v>
      </c>
      <c r="I1429" s="24">
        <f t="shared" si="187"/>
        <v>3.6799999999999997</v>
      </c>
      <c r="J1429" s="24">
        <f t="shared" si="188"/>
        <v>1.0133333333333334</v>
      </c>
      <c r="K1429" s="24">
        <f t="shared" si="189"/>
        <v>2.6666666666666665</v>
      </c>
      <c r="L1429" s="25">
        <f t="shared" si="190"/>
        <v>0.33777777777777779</v>
      </c>
      <c r="M1429" s="26">
        <f t="shared" si="190"/>
        <v>0.88888888888888884</v>
      </c>
      <c r="N1429" s="25"/>
      <c r="O1429" s="25">
        <f t="shared" si="191"/>
        <v>0.33777777777777779</v>
      </c>
      <c r="P1429" s="25">
        <f t="shared" si="191"/>
        <v>0.88888888888888884</v>
      </c>
      <c r="Q1429" s="25"/>
      <c r="R1429" s="25">
        <f t="shared" si="192"/>
        <v>0.33777777777777779</v>
      </c>
      <c r="S1429" s="25">
        <f t="shared" si="192"/>
        <v>0.88888888888888884</v>
      </c>
      <c r="T1429" s="31"/>
    </row>
    <row r="1430" spans="1:20" ht="37.5">
      <c r="A1430" s="79">
        <v>75</v>
      </c>
      <c r="B1430" s="52" t="s">
        <v>1946</v>
      </c>
      <c r="C1430" s="80" t="s">
        <v>1488</v>
      </c>
      <c r="D1430" s="80"/>
      <c r="E1430" s="80" t="s">
        <v>2064</v>
      </c>
      <c r="F1430" s="80"/>
      <c r="G1430" s="81">
        <v>245</v>
      </c>
      <c r="H1430" s="24">
        <f t="shared" si="186"/>
        <v>9</v>
      </c>
      <c r="I1430" s="24">
        <f t="shared" si="187"/>
        <v>8.2799999999999994</v>
      </c>
      <c r="J1430" s="24">
        <f t="shared" si="188"/>
        <v>2.2799999999999998</v>
      </c>
      <c r="K1430" s="24">
        <f t="shared" si="189"/>
        <v>6</v>
      </c>
      <c r="L1430" s="25">
        <f t="shared" si="190"/>
        <v>0.7599999999999999</v>
      </c>
      <c r="M1430" s="26">
        <f t="shared" si="190"/>
        <v>2</v>
      </c>
      <c r="N1430" s="25"/>
      <c r="O1430" s="25">
        <f t="shared" si="191"/>
        <v>0.7599999999999999</v>
      </c>
      <c r="P1430" s="25">
        <f t="shared" si="191"/>
        <v>2</v>
      </c>
      <c r="Q1430" s="25"/>
      <c r="R1430" s="25">
        <f t="shared" si="192"/>
        <v>0.7599999999999999</v>
      </c>
      <c r="S1430" s="25">
        <f t="shared" si="192"/>
        <v>2</v>
      </c>
      <c r="T1430" s="31"/>
    </row>
    <row r="1431" spans="1:20" ht="19.5">
      <c r="A1431" s="79">
        <v>76</v>
      </c>
      <c r="B1431" s="52" t="s">
        <v>1946</v>
      </c>
      <c r="C1431" s="80" t="s">
        <v>2065</v>
      </c>
      <c r="D1431" s="80"/>
      <c r="E1431" s="80" t="s">
        <v>2066</v>
      </c>
      <c r="F1431" s="80"/>
      <c r="G1431" s="81">
        <v>161</v>
      </c>
      <c r="H1431" s="24">
        <f t="shared" si="186"/>
        <v>6</v>
      </c>
      <c r="I1431" s="24">
        <f t="shared" si="187"/>
        <v>5.5200000000000005</v>
      </c>
      <c r="J1431" s="24">
        <f t="shared" si="188"/>
        <v>1.5200000000000002</v>
      </c>
      <c r="K1431" s="24">
        <f t="shared" si="189"/>
        <v>4</v>
      </c>
      <c r="L1431" s="25">
        <f t="shared" si="190"/>
        <v>0.50666666666666671</v>
      </c>
      <c r="M1431" s="26">
        <f t="shared" si="190"/>
        <v>1.3333333333333333</v>
      </c>
      <c r="N1431" s="25"/>
      <c r="O1431" s="25">
        <f t="shared" si="191"/>
        <v>0.50666666666666671</v>
      </c>
      <c r="P1431" s="25">
        <f t="shared" si="191"/>
        <v>1.3333333333333333</v>
      </c>
      <c r="Q1431" s="25"/>
      <c r="R1431" s="25">
        <f t="shared" si="192"/>
        <v>0.50666666666666671</v>
      </c>
      <c r="S1431" s="25">
        <f t="shared" si="192"/>
        <v>1.3333333333333333</v>
      </c>
      <c r="T1431" s="31"/>
    </row>
    <row r="1432" spans="1:20" ht="19.5">
      <c r="A1432" s="79">
        <v>77</v>
      </c>
      <c r="B1432" s="52" t="s">
        <v>1946</v>
      </c>
      <c r="C1432" s="80" t="s">
        <v>2067</v>
      </c>
      <c r="D1432" s="80"/>
      <c r="E1432" s="80" t="s">
        <v>2068</v>
      </c>
      <c r="F1432" s="80"/>
      <c r="G1432" s="81">
        <v>156</v>
      </c>
      <c r="H1432" s="24">
        <f t="shared" si="186"/>
        <v>6</v>
      </c>
      <c r="I1432" s="24">
        <f t="shared" si="187"/>
        <v>5.5200000000000005</v>
      </c>
      <c r="J1432" s="24">
        <f t="shared" si="188"/>
        <v>1.5200000000000002</v>
      </c>
      <c r="K1432" s="24">
        <f t="shared" si="189"/>
        <v>4</v>
      </c>
      <c r="L1432" s="25">
        <f t="shared" si="190"/>
        <v>0.50666666666666671</v>
      </c>
      <c r="M1432" s="26">
        <f t="shared" si="190"/>
        <v>1.3333333333333333</v>
      </c>
      <c r="N1432" s="25"/>
      <c r="O1432" s="25">
        <f t="shared" si="191"/>
        <v>0.50666666666666671</v>
      </c>
      <c r="P1432" s="25">
        <f t="shared" si="191"/>
        <v>1.3333333333333333</v>
      </c>
      <c r="Q1432" s="25"/>
      <c r="R1432" s="25">
        <f t="shared" si="192"/>
        <v>0.50666666666666671</v>
      </c>
      <c r="S1432" s="25">
        <f t="shared" si="192"/>
        <v>1.3333333333333333</v>
      </c>
      <c r="T1432" s="31"/>
    </row>
    <row r="1433" spans="1:20" ht="19.5">
      <c r="A1433" s="79">
        <v>78</v>
      </c>
      <c r="B1433" s="52" t="s">
        <v>1946</v>
      </c>
      <c r="C1433" s="80" t="s">
        <v>2069</v>
      </c>
      <c r="D1433" s="80"/>
      <c r="E1433" s="80" t="s">
        <v>2070</v>
      </c>
      <c r="F1433" s="80"/>
      <c r="G1433" s="81">
        <v>237</v>
      </c>
      <c r="H1433" s="24">
        <f t="shared" si="186"/>
        <v>9</v>
      </c>
      <c r="I1433" s="24">
        <f t="shared" si="187"/>
        <v>8.2799999999999994</v>
      </c>
      <c r="J1433" s="24">
        <f t="shared" si="188"/>
        <v>2.2799999999999998</v>
      </c>
      <c r="K1433" s="24">
        <f t="shared" si="189"/>
        <v>6</v>
      </c>
      <c r="L1433" s="25">
        <f t="shared" si="190"/>
        <v>0.7599999999999999</v>
      </c>
      <c r="M1433" s="26">
        <f t="shared" si="190"/>
        <v>2</v>
      </c>
      <c r="N1433" s="25"/>
      <c r="O1433" s="25">
        <f t="shared" si="191"/>
        <v>0.7599999999999999</v>
      </c>
      <c r="P1433" s="25">
        <f t="shared" si="191"/>
        <v>2</v>
      </c>
      <c r="Q1433" s="25"/>
      <c r="R1433" s="25">
        <f t="shared" si="192"/>
        <v>0.7599999999999999</v>
      </c>
      <c r="S1433" s="25">
        <f t="shared" si="192"/>
        <v>2</v>
      </c>
      <c r="T1433" s="31"/>
    </row>
    <row r="1434" spans="1:20" ht="19.5">
      <c r="A1434" s="79">
        <v>79</v>
      </c>
      <c r="B1434" s="52" t="s">
        <v>1946</v>
      </c>
      <c r="C1434" s="80" t="s">
        <v>2071</v>
      </c>
      <c r="D1434" s="80"/>
      <c r="E1434" s="80" t="s">
        <v>2072</v>
      </c>
      <c r="F1434" s="80"/>
      <c r="G1434" s="81">
        <v>122</v>
      </c>
      <c r="H1434" s="24">
        <f t="shared" si="186"/>
        <v>4</v>
      </c>
      <c r="I1434" s="24">
        <f t="shared" si="187"/>
        <v>3.6799999999999997</v>
      </c>
      <c r="J1434" s="24">
        <f t="shared" si="188"/>
        <v>1.0133333333333334</v>
      </c>
      <c r="K1434" s="24">
        <f t="shared" si="189"/>
        <v>2.6666666666666665</v>
      </c>
      <c r="L1434" s="25">
        <f t="shared" si="190"/>
        <v>0.33777777777777779</v>
      </c>
      <c r="M1434" s="26">
        <f t="shared" si="190"/>
        <v>0.88888888888888884</v>
      </c>
      <c r="N1434" s="25"/>
      <c r="O1434" s="25">
        <f t="shared" si="191"/>
        <v>0.33777777777777779</v>
      </c>
      <c r="P1434" s="25">
        <f t="shared" si="191"/>
        <v>0.88888888888888884</v>
      </c>
      <c r="Q1434" s="25"/>
      <c r="R1434" s="25">
        <f t="shared" si="192"/>
        <v>0.33777777777777779</v>
      </c>
      <c r="S1434" s="25">
        <f t="shared" si="192"/>
        <v>0.88888888888888884</v>
      </c>
      <c r="T1434" s="31"/>
    </row>
    <row r="1435" spans="1:20" ht="19.5">
      <c r="A1435" s="79">
        <v>80</v>
      </c>
      <c r="B1435" s="52" t="s">
        <v>1946</v>
      </c>
      <c r="C1435" s="80" t="s">
        <v>2073</v>
      </c>
      <c r="D1435" s="80"/>
      <c r="E1435" s="80" t="s">
        <v>2074</v>
      </c>
      <c r="F1435" s="80"/>
      <c r="G1435" s="81">
        <v>125</v>
      </c>
      <c r="H1435" s="24">
        <f t="shared" si="186"/>
        <v>5</v>
      </c>
      <c r="I1435" s="24">
        <f t="shared" si="187"/>
        <v>4.5999999999999996</v>
      </c>
      <c r="J1435" s="24">
        <f t="shared" si="188"/>
        <v>1.2666666666666666</v>
      </c>
      <c r="K1435" s="24">
        <f t="shared" si="189"/>
        <v>3.3333333333333335</v>
      </c>
      <c r="L1435" s="25">
        <f t="shared" si="190"/>
        <v>0.42222222222222222</v>
      </c>
      <c r="M1435" s="26">
        <f t="shared" si="190"/>
        <v>1.1111111111111112</v>
      </c>
      <c r="N1435" s="25"/>
      <c r="O1435" s="25">
        <f t="shared" si="191"/>
        <v>0.42222222222222222</v>
      </c>
      <c r="P1435" s="25">
        <f t="shared" si="191"/>
        <v>1.1111111111111112</v>
      </c>
      <c r="Q1435" s="25"/>
      <c r="R1435" s="25">
        <f t="shared" si="192"/>
        <v>0.42222222222222222</v>
      </c>
      <c r="S1435" s="25">
        <f t="shared" si="192"/>
        <v>1.1111111111111112</v>
      </c>
      <c r="T1435" s="31"/>
    </row>
    <row r="1436" spans="1:20" ht="19.5">
      <c r="A1436" s="79">
        <v>81</v>
      </c>
      <c r="B1436" s="52" t="s">
        <v>1946</v>
      </c>
      <c r="C1436" s="80" t="s">
        <v>2075</v>
      </c>
      <c r="D1436" s="80"/>
      <c r="E1436" s="80" t="s">
        <v>2076</v>
      </c>
      <c r="F1436" s="80"/>
      <c r="G1436" s="81">
        <v>218</v>
      </c>
      <c r="H1436" s="24">
        <f t="shared" si="186"/>
        <v>8</v>
      </c>
      <c r="I1436" s="24">
        <f t="shared" si="187"/>
        <v>7.3599999999999994</v>
      </c>
      <c r="J1436" s="24">
        <f t="shared" si="188"/>
        <v>2.0266666666666668</v>
      </c>
      <c r="K1436" s="24">
        <f t="shared" si="189"/>
        <v>5.333333333333333</v>
      </c>
      <c r="L1436" s="25">
        <f t="shared" si="190"/>
        <v>0.67555555555555558</v>
      </c>
      <c r="M1436" s="26">
        <f t="shared" si="190"/>
        <v>1.7777777777777777</v>
      </c>
      <c r="N1436" s="25"/>
      <c r="O1436" s="25">
        <f t="shared" si="191"/>
        <v>0.67555555555555558</v>
      </c>
      <c r="P1436" s="25">
        <f t="shared" si="191"/>
        <v>1.7777777777777777</v>
      </c>
      <c r="Q1436" s="25"/>
      <c r="R1436" s="25">
        <f t="shared" si="192"/>
        <v>0.67555555555555558</v>
      </c>
      <c r="S1436" s="25">
        <f t="shared" si="192"/>
        <v>1.7777777777777777</v>
      </c>
      <c r="T1436" s="31"/>
    </row>
    <row r="1437" spans="1:20" ht="19.5">
      <c r="A1437" s="79">
        <v>82</v>
      </c>
      <c r="B1437" s="52" t="s">
        <v>1946</v>
      </c>
      <c r="C1437" s="80" t="s">
        <v>2077</v>
      </c>
      <c r="D1437" s="80"/>
      <c r="E1437" s="80" t="s">
        <v>2078</v>
      </c>
      <c r="F1437" s="80"/>
      <c r="G1437" s="81">
        <v>85</v>
      </c>
      <c r="H1437" s="24">
        <f t="shared" si="186"/>
        <v>3</v>
      </c>
      <c r="I1437" s="24">
        <f t="shared" si="187"/>
        <v>2.7600000000000002</v>
      </c>
      <c r="J1437" s="24">
        <f t="shared" si="188"/>
        <v>0.76000000000000012</v>
      </c>
      <c r="K1437" s="24">
        <f t="shared" si="189"/>
        <v>2</v>
      </c>
      <c r="L1437" s="25">
        <f t="shared" si="190"/>
        <v>0.25333333333333335</v>
      </c>
      <c r="M1437" s="26">
        <f t="shared" si="190"/>
        <v>0.66666666666666663</v>
      </c>
      <c r="N1437" s="25"/>
      <c r="O1437" s="25">
        <f t="shared" si="191"/>
        <v>0.25333333333333335</v>
      </c>
      <c r="P1437" s="25">
        <f t="shared" si="191"/>
        <v>0.66666666666666663</v>
      </c>
      <c r="Q1437" s="25"/>
      <c r="R1437" s="25">
        <f t="shared" si="192"/>
        <v>0.25333333333333335</v>
      </c>
      <c r="S1437" s="25">
        <f t="shared" si="192"/>
        <v>0.66666666666666663</v>
      </c>
      <c r="T1437" s="31"/>
    </row>
    <row r="1438" spans="1:20" ht="19.5">
      <c r="A1438" s="79">
        <v>83</v>
      </c>
      <c r="B1438" s="52" t="s">
        <v>1946</v>
      </c>
      <c r="C1438" s="80" t="s">
        <v>2079</v>
      </c>
      <c r="D1438" s="80"/>
      <c r="E1438" s="80" t="s">
        <v>2080</v>
      </c>
      <c r="F1438" s="80"/>
      <c r="G1438" s="81">
        <v>130</v>
      </c>
      <c r="H1438" s="24">
        <f t="shared" si="186"/>
        <v>5</v>
      </c>
      <c r="I1438" s="24">
        <f t="shared" si="187"/>
        <v>4.5999999999999996</v>
      </c>
      <c r="J1438" s="24">
        <f t="shared" si="188"/>
        <v>1.2666666666666666</v>
      </c>
      <c r="K1438" s="24">
        <f t="shared" si="189"/>
        <v>3.3333333333333335</v>
      </c>
      <c r="L1438" s="25">
        <f t="shared" si="190"/>
        <v>0.42222222222222222</v>
      </c>
      <c r="M1438" s="26">
        <f t="shared" si="190"/>
        <v>1.1111111111111112</v>
      </c>
      <c r="N1438" s="25"/>
      <c r="O1438" s="25">
        <f t="shared" si="191"/>
        <v>0.42222222222222222</v>
      </c>
      <c r="P1438" s="25">
        <f t="shared" si="191"/>
        <v>1.1111111111111112</v>
      </c>
      <c r="Q1438" s="25"/>
      <c r="R1438" s="25">
        <f t="shared" si="192"/>
        <v>0.42222222222222222</v>
      </c>
      <c r="S1438" s="25">
        <f t="shared" si="192"/>
        <v>1.1111111111111112</v>
      </c>
      <c r="T1438" s="31"/>
    </row>
    <row r="1439" spans="1:20" ht="19.5">
      <c r="A1439" s="79">
        <v>84</v>
      </c>
      <c r="B1439" s="52" t="s">
        <v>1946</v>
      </c>
      <c r="C1439" s="80" t="s">
        <v>2081</v>
      </c>
      <c r="D1439" s="80"/>
      <c r="E1439" s="80" t="s">
        <v>2082</v>
      </c>
      <c r="F1439" s="80"/>
      <c r="G1439" s="81">
        <v>210</v>
      </c>
      <c r="H1439" s="24">
        <f t="shared" si="186"/>
        <v>8</v>
      </c>
      <c r="I1439" s="24">
        <f t="shared" si="187"/>
        <v>7.3599999999999994</v>
      </c>
      <c r="J1439" s="24">
        <f t="shared" si="188"/>
        <v>2.0266666666666668</v>
      </c>
      <c r="K1439" s="24">
        <f t="shared" si="189"/>
        <v>5.333333333333333</v>
      </c>
      <c r="L1439" s="25">
        <f t="shared" si="190"/>
        <v>0.67555555555555558</v>
      </c>
      <c r="M1439" s="26">
        <f t="shared" si="190"/>
        <v>1.7777777777777777</v>
      </c>
      <c r="N1439" s="25"/>
      <c r="O1439" s="25">
        <f t="shared" si="191"/>
        <v>0.67555555555555558</v>
      </c>
      <c r="P1439" s="25">
        <f t="shared" si="191"/>
        <v>1.7777777777777777</v>
      </c>
      <c r="Q1439" s="25"/>
      <c r="R1439" s="25">
        <f t="shared" si="192"/>
        <v>0.67555555555555558</v>
      </c>
      <c r="S1439" s="25">
        <f t="shared" si="192"/>
        <v>1.7777777777777777</v>
      </c>
      <c r="T1439" s="31"/>
    </row>
    <row r="1440" spans="1:20" ht="19.5">
      <c r="A1440" s="79">
        <v>85</v>
      </c>
      <c r="B1440" s="52" t="s">
        <v>1946</v>
      </c>
      <c r="C1440" s="80" t="s">
        <v>2081</v>
      </c>
      <c r="D1440" s="80"/>
      <c r="E1440" s="80" t="s">
        <v>2083</v>
      </c>
      <c r="F1440" s="80"/>
      <c r="G1440" s="81">
        <v>118</v>
      </c>
      <c r="H1440" s="24">
        <f t="shared" si="186"/>
        <v>4</v>
      </c>
      <c r="I1440" s="24">
        <f t="shared" si="187"/>
        <v>3.6799999999999997</v>
      </c>
      <c r="J1440" s="24">
        <f t="shared" si="188"/>
        <v>1.0133333333333334</v>
      </c>
      <c r="K1440" s="24">
        <f t="shared" si="189"/>
        <v>2.6666666666666665</v>
      </c>
      <c r="L1440" s="25">
        <f t="shared" si="190"/>
        <v>0.33777777777777779</v>
      </c>
      <c r="M1440" s="26">
        <f t="shared" si="190"/>
        <v>0.88888888888888884</v>
      </c>
      <c r="N1440" s="25"/>
      <c r="O1440" s="25">
        <f t="shared" si="191"/>
        <v>0.33777777777777779</v>
      </c>
      <c r="P1440" s="25">
        <f t="shared" si="191"/>
        <v>0.88888888888888884</v>
      </c>
      <c r="Q1440" s="25"/>
      <c r="R1440" s="25">
        <f t="shared" si="192"/>
        <v>0.33777777777777779</v>
      </c>
      <c r="S1440" s="25">
        <f t="shared" si="192"/>
        <v>0.88888888888888884</v>
      </c>
      <c r="T1440" s="31"/>
    </row>
    <row r="1441" spans="1:20" ht="19.5">
      <c r="A1441" s="79">
        <v>86</v>
      </c>
      <c r="B1441" s="52" t="s">
        <v>1946</v>
      </c>
      <c r="C1441" s="80" t="s">
        <v>2084</v>
      </c>
      <c r="D1441" s="80"/>
      <c r="E1441" s="80" t="s">
        <v>2085</v>
      </c>
      <c r="F1441" s="80"/>
      <c r="G1441" s="81">
        <v>154</v>
      </c>
      <c r="H1441" s="24">
        <f t="shared" si="186"/>
        <v>6</v>
      </c>
      <c r="I1441" s="24">
        <f t="shared" si="187"/>
        <v>5.5200000000000005</v>
      </c>
      <c r="J1441" s="24">
        <f t="shared" si="188"/>
        <v>1.5200000000000002</v>
      </c>
      <c r="K1441" s="24">
        <f t="shared" si="189"/>
        <v>4</v>
      </c>
      <c r="L1441" s="25">
        <f t="shared" si="190"/>
        <v>0.50666666666666671</v>
      </c>
      <c r="M1441" s="26">
        <f t="shared" si="190"/>
        <v>1.3333333333333333</v>
      </c>
      <c r="N1441" s="25"/>
      <c r="O1441" s="25">
        <f t="shared" si="191"/>
        <v>0.50666666666666671</v>
      </c>
      <c r="P1441" s="25">
        <f t="shared" si="191"/>
        <v>1.3333333333333333</v>
      </c>
      <c r="Q1441" s="25"/>
      <c r="R1441" s="25">
        <f t="shared" si="192"/>
        <v>0.50666666666666671</v>
      </c>
      <c r="S1441" s="25">
        <f t="shared" si="192"/>
        <v>1.3333333333333333</v>
      </c>
      <c r="T1441" s="31"/>
    </row>
    <row r="1442" spans="1:20" ht="19.5">
      <c r="A1442" s="79">
        <v>87</v>
      </c>
      <c r="B1442" s="52" t="s">
        <v>1946</v>
      </c>
      <c r="C1442" s="80" t="s">
        <v>2084</v>
      </c>
      <c r="D1442" s="80"/>
      <c r="E1442" s="80" t="s">
        <v>2086</v>
      </c>
      <c r="F1442" s="80"/>
      <c r="G1442" s="81">
        <v>123</v>
      </c>
      <c r="H1442" s="24">
        <f t="shared" si="186"/>
        <v>4</v>
      </c>
      <c r="I1442" s="24">
        <f t="shared" si="187"/>
        <v>3.6799999999999997</v>
      </c>
      <c r="J1442" s="24">
        <f t="shared" si="188"/>
        <v>1.0133333333333334</v>
      </c>
      <c r="K1442" s="24">
        <f t="shared" si="189"/>
        <v>2.6666666666666665</v>
      </c>
      <c r="L1442" s="25">
        <f t="shared" si="190"/>
        <v>0.33777777777777779</v>
      </c>
      <c r="M1442" s="26">
        <f t="shared" si="190"/>
        <v>0.88888888888888884</v>
      </c>
      <c r="N1442" s="25"/>
      <c r="O1442" s="25">
        <f t="shared" si="191"/>
        <v>0.33777777777777779</v>
      </c>
      <c r="P1442" s="25">
        <f t="shared" si="191"/>
        <v>0.88888888888888884</v>
      </c>
      <c r="Q1442" s="25"/>
      <c r="R1442" s="25">
        <f t="shared" si="192"/>
        <v>0.33777777777777779</v>
      </c>
      <c r="S1442" s="25">
        <f t="shared" si="192"/>
        <v>0.88888888888888884</v>
      </c>
      <c r="T1442" s="31"/>
    </row>
    <row r="1443" spans="1:20" ht="19.5">
      <c r="A1443" s="79">
        <v>88</v>
      </c>
      <c r="B1443" s="52" t="s">
        <v>1946</v>
      </c>
      <c r="C1443" s="80" t="s">
        <v>2087</v>
      </c>
      <c r="D1443" s="80"/>
      <c r="E1443" s="80" t="s">
        <v>2088</v>
      </c>
      <c r="F1443" s="80"/>
      <c r="G1443" s="81">
        <v>255</v>
      </c>
      <c r="H1443" s="24">
        <f t="shared" si="186"/>
        <v>9</v>
      </c>
      <c r="I1443" s="24">
        <f t="shared" si="187"/>
        <v>8.2799999999999994</v>
      </c>
      <c r="J1443" s="24">
        <f t="shared" si="188"/>
        <v>2.2799999999999998</v>
      </c>
      <c r="K1443" s="24">
        <f t="shared" si="189"/>
        <v>6</v>
      </c>
      <c r="L1443" s="25">
        <f t="shared" si="190"/>
        <v>0.7599999999999999</v>
      </c>
      <c r="M1443" s="26">
        <f t="shared" si="190"/>
        <v>2</v>
      </c>
      <c r="N1443" s="25"/>
      <c r="O1443" s="25">
        <f t="shared" si="191"/>
        <v>0.7599999999999999</v>
      </c>
      <c r="P1443" s="25">
        <f t="shared" si="191"/>
        <v>2</v>
      </c>
      <c r="Q1443" s="25"/>
      <c r="R1443" s="25">
        <f t="shared" si="192"/>
        <v>0.7599999999999999</v>
      </c>
      <c r="S1443" s="25">
        <f t="shared" si="192"/>
        <v>2</v>
      </c>
      <c r="T1443" s="31"/>
    </row>
    <row r="1444" spans="1:20" ht="19.5">
      <c r="A1444" s="79">
        <v>89</v>
      </c>
      <c r="B1444" s="52" t="s">
        <v>1946</v>
      </c>
      <c r="C1444" s="80" t="s">
        <v>2087</v>
      </c>
      <c r="D1444" s="80"/>
      <c r="E1444" s="80" t="s">
        <v>2089</v>
      </c>
      <c r="F1444" s="80"/>
      <c r="G1444" s="81">
        <v>243</v>
      </c>
      <c r="H1444" s="24">
        <f t="shared" si="186"/>
        <v>9</v>
      </c>
      <c r="I1444" s="24">
        <f t="shared" si="187"/>
        <v>8.2799999999999994</v>
      </c>
      <c r="J1444" s="24">
        <f t="shared" si="188"/>
        <v>2.2799999999999998</v>
      </c>
      <c r="K1444" s="24">
        <f t="shared" si="189"/>
        <v>6</v>
      </c>
      <c r="L1444" s="25">
        <f t="shared" si="190"/>
        <v>0.7599999999999999</v>
      </c>
      <c r="M1444" s="26">
        <f t="shared" si="190"/>
        <v>2</v>
      </c>
      <c r="N1444" s="25"/>
      <c r="O1444" s="25">
        <f t="shared" si="191"/>
        <v>0.7599999999999999</v>
      </c>
      <c r="P1444" s="25">
        <f t="shared" si="191"/>
        <v>2</v>
      </c>
      <c r="Q1444" s="25"/>
      <c r="R1444" s="25">
        <f t="shared" si="192"/>
        <v>0.7599999999999999</v>
      </c>
      <c r="S1444" s="25">
        <f t="shared" si="192"/>
        <v>2</v>
      </c>
      <c r="T1444" s="31"/>
    </row>
    <row r="1445" spans="1:20" ht="19.5">
      <c r="A1445" s="79">
        <v>90</v>
      </c>
      <c r="B1445" s="52" t="s">
        <v>1946</v>
      </c>
      <c r="C1445" s="80" t="s">
        <v>2090</v>
      </c>
      <c r="D1445" s="80"/>
      <c r="E1445" s="80" t="s">
        <v>2091</v>
      </c>
      <c r="F1445" s="80"/>
      <c r="G1445" s="81">
        <v>106</v>
      </c>
      <c r="H1445" s="24">
        <f t="shared" si="186"/>
        <v>4</v>
      </c>
      <c r="I1445" s="24">
        <f t="shared" si="187"/>
        <v>3.6799999999999997</v>
      </c>
      <c r="J1445" s="24">
        <f t="shared" si="188"/>
        <v>1.0133333333333334</v>
      </c>
      <c r="K1445" s="24">
        <f t="shared" si="189"/>
        <v>2.6666666666666665</v>
      </c>
      <c r="L1445" s="25">
        <f t="shared" si="190"/>
        <v>0.33777777777777779</v>
      </c>
      <c r="M1445" s="26">
        <f t="shared" si="190"/>
        <v>0.88888888888888884</v>
      </c>
      <c r="N1445" s="25"/>
      <c r="O1445" s="25">
        <f t="shared" si="191"/>
        <v>0.33777777777777779</v>
      </c>
      <c r="P1445" s="25">
        <f t="shared" si="191"/>
        <v>0.88888888888888884</v>
      </c>
      <c r="Q1445" s="25"/>
      <c r="R1445" s="25">
        <f t="shared" si="192"/>
        <v>0.33777777777777779</v>
      </c>
      <c r="S1445" s="25">
        <f t="shared" si="192"/>
        <v>0.88888888888888884</v>
      </c>
      <c r="T1445" s="31"/>
    </row>
    <row r="1446" spans="1:20" ht="19.5">
      <c r="A1446" s="79">
        <v>91</v>
      </c>
      <c r="B1446" s="52" t="s">
        <v>1946</v>
      </c>
      <c r="C1446" s="80" t="s">
        <v>2090</v>
      </c>
      <c r="D1446" s="80"/>
      <c r="E1446" s="80" t="s">
        <v>2092</v>
      </c>
      <c r="F1446" s="80"/>
      <c r="G1446" s="81">
        <v>117</v>
      </c>
      <c r="H1446" s="24">
        <f t="shared" si="186"/>
        <v>4</v>
      </c>
      <c r="I1446" s="24">
        <f t="shared" si="187"/>
        <v>3.6799999999999997</v>
      </c>
      <c r="J1446" s="24">
        <f t="shared" si="188"/>
        <v>1.0133333333333334</v>
      </c>
      <c r="K1446" s="24">
        <f t="shared" si="189"/>
        <v>2.6666666666666665</v>
      </c>
      <c r="L1446" s="25">
        <f t="shared" si="190"/>
        <v>0.33777777777777779</v>
      </c>
      <c r="M1446" s="26">
        <f t="shared" si="190"/>
        <v>0.88888888888888884</v>
      </c>
      <c r="N1446" s="25"/>
      <c r="O1446" s="25">
        <f t="shared" si="191"/>
        <v>0.33777777777777779</v>
      </c>
      <c r="P1446" s="25">
        <f t="shared" si="191"/>
        <v>0.88888888888888884</v>
      </c>
      <c r="Q1446" s="25"/>
      <c r="R1446" s="25">
        <f t="shared" si="192"/>
        <v>0.33777777777777779</v>
      </c>
      <c r="S1446" s="25">
        <f t="shared" si="192"/>
        <v>0.88888888888888884</v>
      </c>
      <c r="T1446" s="31"/>
    </row>
    <row r="1447" spans="1:20" ht="19.5">
      <c r="A1447" s="79">
        <v>92</v>
      </c>
      <c r="B1447" s="52" t="s">
        <v>1946</v>
      </c>
      <c r="C1447" s="80" t="s">
        <v>2093</v>
      </c>
      <c r="D1447" s="80"/>
      <c r="E1447" s="80" t="s">
        <v>2094</v>
      </c>
      <c r="F1447" s="80"/>
      <c r="G1447" s="81">
        <v>105</v>
      </c>
      <c r="H1447" s="24">
        <f t="shared" si="186"/>
        <v>4</v>
      </c>
      <c r="I1447" s="24">
        <f t="shared" si="187"/>
        <v>3.6799999999999997</v>
      </c>
      <c r="J1447" s="24">
        <f t="shared" si="188"/>
        <v>1.0133333333333334</v>
      </c>
      <c r="K1447" s="24">
        <f t="shared" si="189"/>
        <v>2.6666666666666665</v>
      </c>
      <c r="L1447" s="25">
        <f t="shared" si="190"/>
        <v>0.33777777777777779</v>
      </c>
      <c r="M1447" s="26">
        <f t="shared" si="190"/>
        <v>0.88888888888888884</v>
      </c>
      <c r="N1447" s="25"/>
      <c r="O1447" s="25">
        <f t="shared" si="191"/>
        <v>0.33777777777777779</v>
      </c>
      <c r="P1447" s="25">
        <f t="shared" si="191"/>
        <v>0.88888888888888884</v>
      </c>
      <c r="Q1447" s="25"/>
      <c r="R1447" s="25">
        <f t="shared" si="192"/>
        <v>0.33777777777777779</v>
      </c>
      <c r="S1447" s="25">
        <f t="shared" si="192"/>
        <v>0.88888888888888884</v>
      </c>
      <c r="T1447" s="31"/>
    </row>
    <row r="1448" spans="1:20" ht="19.5">
      <c r="A1448" s="79">
        <v>93</v>
      </c>
      <c r="B1448" s="52" t="s">
        <v>1946</v>
      </c>
      <c r="C1448" s="80" t="s">
        <v>2093</v>
      </c>
      <c r="D1448" s="80"/>
      <c r="E1448" s="80" t="s">
        <v>2095</v>
      </c>
      <c r="F1448" s="80"/>
      <c r="G1448" s="81">
        <v>124</v>
      </c>
      <c r="H1448" s="24">
        <f t="shared" si="186"/>
        <v>4</v>
      </c>
      <c r="I1448" s="24">
        <f t="shared" si="187"/>
        <v>3.6799999999999997</v>
      </c>
      <c r="J1448" s="24">
        <f t="shared" si="188"/>
        <v>1.0133333333333334</v>
      </c>
      <c r="K1448" s="24">
        <f t="shared" si="189"/>
        <v>2.6666666666666665</v>
      </c>
      <c r="L1448" s="25">
        <f t="shared" si="190"/>
        <v>0.33777777777777779</v>
      </c>
      <c r="M1448" s="26">
        <f t="shared" si="190"/>
        <v>0.88888888888888884</v>
      </c>
      <c r="N1448" s="25"/>
      <c r="O1448" s="25">
        <f t="shared" si="191"/>
        <v>0.33777777777777779</v>
      </c>
      <c r="P1448" s="25">
        <f t="shared" si="191"/>
        <v>0.88888888888888884</v>
      </c>
      <c r="Q1448" s="25"/>
      <c r="R1448" s="25">
        <f t="shared" si="192"/>
        <v>0.33777777777777779</v>
      </c>
      <c r="S1448" s="25">
        <f t="shared" si="192"/>
        <v>0.88888888888888884</v>
      </c>
      <c r="T1448" s="31"/>
    </row>
    <row r="1449" spans="1:20" ht="19.5">
      <c r="A1449" s="79">
        <v>94</v>
      </c>
      <c r="B1449" s="52" t="s">
        <v>1946</v>
      </c>
      <c r="C1449" s="80" t="s">
        <v>2093</v>
      </c>
      <c r="D1449" s="80"/>
      <c r="E1449" s="80" t="s">
        <v>2096</v>
      </c>
      <c r="F1449" s="80"/>
      <c r="G1449" s="81">
        <v>94</v>
      </c>
      <c r="H1449" s="24">
        <f t="shared" si="186"/>
        <v>3</v>
      </c>
      <c r="I1449" s="24">
        <f t="shared" si="187"/>
        <v>2.7600000000000002</v>
      </c>
      <c r="J1449" s="24">
        <f t="shared" si="188"/>
        <v>0.76000000000000012</v>
      </c>
      <c r="K1449" s="24">
        <f t="shared" si="189"/>
        <v>2</v>
      </c>
      <c r="L1449" s="25">
        <f t="shared" si="190"/>
        <v>0.25333333333333335</v>
      </c>
      <c r="M1449" s="26">
        <f t="shared" si="190"/>
        <v>0.66666666666666663</v>
      </c>
      <c r="N1449" s="25"/>
      <c r="O1449" s="25">
        <f t="shared" si="191"/>
        <v>0.25333333333333335</v>
      </c>
      <c r="P1449" s="25">
        <f t="shared" si="191"/>
        <v>0.66666666666666663</v>
      </c>
      <c r="Q1449" s="25"/>
      <c r="R1449" s="25">
        <f t="shared" si="192"/>
        <v>0.25333333333333335</v>
      </c>
      <c r="S1449" s="25">
        <f t="shared" si="192"/>
        <v>0.66666666666666663</v>
      </c>
      <c r="T1449" s="31"/>
    </row>
    <row r="1450" spans="1:20" ht="19.5">
      <c r="A1450" s="79">
        <v>95</v>
      </c>
      <c r="B1450" s="52" t="s">
        <v>1946</v>
      </c>
      <c r="C1450" s="80" t="s">
        <v>2097</v>
      </c>
      <c r="D1450" s="80"/>
      <c r="E1450" s="80" t="s">
        <v>2098</v>
      </c>
      <c r="F1450" s="80"/>
      <c r="G1450" s="81">
        <v>165</v>
      </c>
      <c r="H1450" s="24">
        <f t="shared" si="186"/>
        <v>6</v>
      </c>
      <c r="I1450" s="24">
        <f t="shared" si="187"/>
        <v>5.5200000000000005</v>
      </c>
      <c r="J1450" s="24">
        <f t="shared" si="188"/>
        <v>1.5200000000000002</v>
      </c>
      <c r="K1450" s="24">
        <f t="shared" si="189"/>
        <v>4</v>
      </c>
      <c r="L1450" s="25">
        <f t="shared" si="190"/>
        <v>0.50666666666666671</v>
      </c>
      <c r="M1450" s="26">
        <f t="shared" si="190"/>
        <v>1.3333333333333333</v>
      </c>
      <c r="N1450" s="25"/>
      <c r="O1450" s="25">
        <f t="shared" si="191"/>
        <v>0.50666666666666671</v>
      </c>
      <c r="P1450" s="25">
        <f t="shared" si="191"/>
        <v>1.3333333333333333</v>
      </c>
      <c r="Q1450" s="25"/>
      <c r="R1450" s="25">
        <f t="shared" si="192"/>
        <v>0.50666666666666671</v>
      </c>
      <c r="S1450" s="25">
        <f t="shared" si="192"/>
        <v>1.3333333333333333</v>
      </c>
      <c r="T1450" s="31"/>
    </row>
    <row r="1451" spans="1:20" ht="19.5">
      <c r="A1451" s="79">
        <v>96</v>
      </c>
      <c r="B1451" s="52" t="s">
        <v>1946</v>
      </c>
      <c r="C1451" s="80" t="s">
        <v>2097</v>
      </c>
      <c r="D1451" s="80"/>
      <c r="E1451" s="80" t="s">
        <v>2099</v>
      </c>
      <c r="F1451" s="80"/>
      <c r="G1451" s="81">
        <v>138</v>
      </c>
      <c r="H1451" s="24">
        <f t="shared" si="186"/>
        <v>5</v>
      </c>
      <c r="I1451" s="24">
        <f t="shared" si="187"/>
        <v>4.5999999999999996</v>
      </c>
      <c r="J1451" s="24">
        <f t="shared" si="188"/>
        <v>1.2666666666666666</v>
      </c>
      <c r="K1451" s="24">
        <f t="shared" si="189"/>
        <v>3.3333333333333335</v>
      </c>
      <c r="L1451" s="25">
        <f t="shared" si="190"/>
        <v>0.42222222222222222</v>
      </c>
      <c r="M1451" s="26">
        <f t="shared" si="190"/>
        <v>1.1111111111111112</v>
      </c>
      <c r="N1451" s="25"/>
      <c r="O1451" s="25">
        <f t="shared" si="191"/>
        <v>0.42222222222222222</v>
      </c>
      <c r="P1451" s="25">
        <f t="shared" si="191"/>
        <v>1.1111111111111112</v>
      </c>
      <c r="Q1451" s="25"/>
      <c r="R1451" s="25">
        <f t="shared" si="192"/>
        <v>0.42222222222222222</v>
      </c>
      <c r="S1451" s="25">
        <f t="shared" si="192"/>
        <v>1.1111111111111112</v>
      </c>
      <c r="T1451" s="31"/>
    </row>
    <row r="1452" spans="1:20" ht="19.5">
      <c r="A1452" s="79">
        <v>97</v>
      </c>
      <c r="B1452" s="52" t="s">
        <v>1946</v>
      </c>
      <c r="C1452" s="80" t="s">
        <v>2097</v>
      </c>
      <c r="D1452" s="80"/>
      <c r="E1452" s="80" t="s">
        <v>2100</v>
      </c>
      <c r="F1452" s="80"/>
      <c r="G1452" s="81">
        <v>91</v>
      </c>
      <c r="H1452" s="24">
        <f t="shared" si="186"/>
        <v>3</v>
      </c>
      <c r="I1452" s="24">
        <f t="shared" si="187"/>
        <v>2.7600000000000002</v>
      </c>
      <c r="J1452" s="24">
        <f t="shared" si="188"/>
        <v>0.76000000000000012</v>
      </c>
      <c r="K1452" s="24">
        <f t="shared" si="189"/>
        <v>2</v>
      </c>
      <c r="L1452" s="25">
        <f t="shared" si="190"/>
        <v>0.25333333333333335</v>
      </c>
      <c r="M1452" s="26">
        <f t="shared" si="190"/>
        <v>0.66666666666666663</v>
      </c>
      <c r="N1452" s="25"/>
      <c r="O1452" s="25">
        <f t="shared" si="191"/>
        <v>0.25333333333333335</v>
      </c>
      <c r="P1452" s="25">
        <f t="shared" si="191"/>
        <v>0.66666666666666663</v>
      </c>
      <c r="Q1452" s="25"/>
      <c r="R1452" s="25">
        <f t="shared" si="192"/>
        <v>0.25333333333333335</v>
      </c>
      <c r="S1452" s="25">
        <f t="shared" si="192"/>
        <v>0.66666666666666663</v>
      </c>
      <c r="T1452" s="31"/>
    </row>
    <row r="1453" spans="1:20" ht="19.5">
      <c r="A1453" s="79">
        <v>98</v>
      </c>
      <c r="B1453" s="52" t="s">
        <v>1946</v>
      </c>
      <c r="C1453" s="80" t="s">
        <v>2101</v>
      </c>
      <c r="D1453" s="80"/>
      <c r="E1453" s="80" t="s">
        <v>2102</v>
      </c>
      <c r="F1453" s="80"/>
      <c r="G1453" s="81">
        <v>127</v>
      </c>
      <c r="H1453" s="24">
        <f t="shared" si="186"/>
        <v>5</v>
      </c>
      <c r="I1453" s="24">
        <f t="shared" si="187"/>
        <v>4.5999999999999996</v>
      </c>
      <c r="J1453" s="24">
        <f t="shared" si="188"/>
        <v>1.2666666666666666</v>
      </c>
      <c r="K1453" s="24">
        <f t="shared" si="189"/>
        <v>3.3333333333333335</v>
      </c>
      <c r="L1453" s="25">
        <f t="shared" si="190"/>
        <v>0.42222222222222222</v>
      </c>
      <c r="M1453" s="26">
        <f t="shared" si="190"/>
        <v>1.1111111111111112</v>
      </c>
      <c r="N1453" s="25"/>
      <c r="O1453" s="25">
        <f t="shared" si="191"/>
        <v>0.42222222222222222</v>
      </c>
      <c r="P1453" s="25">
        <f t="shared" si="191"/>
        <v>1.1111111111111112</v>
      </c>
      <c r="Q1453" s="25"/>
      <c r="R1453" s="25">
        <f t="shared" si="192"/>
        <v>0.42222222222222222</v>
      </c>
      <c r="S1453" s="25">
        <f t="shared" si="192"/>
        <v>1.1111111111111112</v>
      </c>
      <c r="T1453" s="31"/>
    </row>
    <row r="1454" spans="1:20" ht="37.5">
      <c r="A1454" s="79">
        <v>99</v>
      </c>
      <c r="B1454" s="52" t="s">
        <v>1946</v>
      </c>
      <c r="C1454" s="80" t="s">
        <v>2101</v>
      </c>
      <c r="D1454" s="80"/>
      <c r="E1454" s="80" t="s">
        <v>2103</v>
      </c>
      <c r="F1454" s="80"/>
      <c r="G1454" s="81">
        <v>105</v>
      </c>
      <c r="H1454" s="24">
        <f t="shared" si="186"/>
        <v>4</v>
      </c>
      <c r="I1454" s="24">
        <f t="shared" si="187"/>
        <v>3.6799999999999997</v>
      </c>
      <c r="J1454" s="24">
        <f t="shared" si="188"/>
        <v>1.0133333333333334</v>
      </c>
      <c r="K1454" s="24">
        <f t="shared" si="189"/>
        <v>2.6666666666666665</v>
      </c>
      <c r="L1454" s="25">
        <f t="shared" si="190"/>
        <v>0.33777777777777779</v>
      </c>
      <c r="M1454" s="26">
        <f t="shared" si="190"/>
        <v>0.88888888888888884</v>
      </c>
      <c r="N1454" s="25"/>
      <c r="O1454" s="25">
        <f t="shared" si="191"/>
        <v>0.33777777777777779</v>
      </c>
      <c r="P1454" s="25">
        <f t="shared" si="191"/>
        <v>0.88888888888888884</v>
      </c>
      <c r="Q1454" s="25"/>
      <c r="R1454" s="25">
        <f t="shared" si="192"/>
        <v>0.33777777777777779</v>
      </c>
      <c r="S1454" s="25">
        <f t="shared" si="192"/>
        <v>0.88888888888888884</v>
      </c>
      <c r="T1454" s="31"/>
    </row>
    <row r="1455" spans="1:20" ht="19.5">
      <c r="A1455" s="79">
        <v>100</v>
      </c>
      <c r="B1455" s="52" t="s">
        <v>1946</v>
      </c>
      <c r="C1455" s="80" t="s">
        <v>2104</v>
      </c>
      <c r="D1455" s="80"/>
      <c r="E1455" s="80" t="s">
        <v>2105</v>
      </c>
      <c r="F1455" s="80"/>
      <c r="G1455" s="81">
        <v>118</v>
      </c>
      <c r="H1455" s="24">
        <f t="shared" si="186"/>
        <v>4</v>
      </c>
      <c r="I1455" s="24">
        <f t="shared" si="187"/>
        <v>3.6799999999999997</v>
      </c>
      <c r="J1455" s="24">
        <f t="shared" si="188"/>
        <v>1.0133333333333334</v>
      </c>
      <c r="K1455" s="24">
        <f t="shared" si="189"/>
        <v>2.6666666666666665</v>
      </c>
      <c r="L1455" s="25">
        <f t="shared" si="190"/>
        <v>0.33777777777777779</v>
      </c>
      <c r="M1455" s="26">
        <f t="shared" si="190"/>
        <v>0.88888888888888884</v>
      </c>
      <c r="N1455" s="25"/>
      <c r="O1455" s="25">
        <f t="shared" si="191"/>
        <v>0.33777777777777779</v>
      </c>
      <c r="P1455" s="25">
        <f t="shared" si="191"/>
        <v>0.88888888888888884</v>
      </c>
      <c r="Q1455" s="25"/>
      <c r="R1455" s="25">
        <f t="shared" si="192"/>
        <v>0.33777777777777779</v>
      </c>
      <c r="S1455" s="25">
        <f t="shared" si="192"/>
        <v>0.88888888888888884</v>
      </c>
      <c r="T1455" s="31"/>
    </row>
    <row r="1456" spans="1:20" ht="19.5">
      <c r="A1456" s="79">
        <v>101</v>
      </c>
      <c r="B1456" s="52" t="s">
        <v>1946</v>
      </c>
      <c r="C1456" s="80" t="s">
        <v>2104</v>
      </c>
      <c r="D1456" s="80"/>
      <c r="E1456" s="80" t="s">
        <v>2106</v>
      </c>
      <c r="F1456" s="80"/>
      <c r="G1456" s="81">
        <v>173</v>
      </c>
      <c r="H1456" s="24">
        <f t="shared" si="186"/>
        <v>6</v>
      </c>
      <c r="I1456" s="24">
        <f t="shared" si="187"/>
        <v>5.5200000000000005</v>
      </c>
      <c r="J1456" s="24">
        <f t="shared" si="188"/>
        <v>1.5200000000000002</v>
      </c>
      <c r="K1456" s="24">
        <f t="shared" si="189"/>
        <v>4</v>
      </c>
      <c r="L1456" s="25">
        <f t="shared" si="190"/>
        <v>0.50666666666666671</v>
      </c>
      <c r="M1456" s="26">
        <f t="shared" si="190"/>
        <v>1.3333333333333333</v>
      </c>
      <c r="N1456" s="25"/>
      <c r="O1456" s="25">
        <f t="shared" si="191"/>
        <v>0.50666666666666671</v>
      </c>
      <c r="P1456" s="25">
        <f t="shared" si="191"/>
        <v>1.3333333333333333</v>
      </c>
      <c r="Q1456" s="25"/>
      <c r="R1456" s="25">
        <f t="shared" si="192"/>
        <v>0.50666666666666671</v>
      </c>
      <c r="S1456" s="25">
        <f t="shared" si="192"/>
        <v>1.3333333333333333</v>
      </c>
      <c r="T1456" s="31"/>
    </row>
    <row r="1457" spans="1:20" ht="19.5">
      <c r="A1457" s="79">
        <v>102</v>
      </c>
      <c r="B1457" s="52" t="s">
        <v>1946</v>
      </c>
      <c r="C1457" s="80" t="s">
        <v>2107</v>
      </c>
      <c r="D1457" s="80"/>
      <c r="E1457" s="80" t="s">
        <v>2108</v>
      </c>
      <c r="F1457" s="80"/>
      <c r="G1457" s="81">
        <v>135</v>
      </c>
      <c r="H1457" s="24">
        <f t="shared" si="186"/>
        <v>5</v>
      </c>
      <c r="I1457" s="24">
        <f t="shared" si="187"/>
        <v>4.5999999999999996</v>
      </c>
      <c r="J1457" s="24">
        <f t="shared" si="188"/>
        <v>1.2666666666666666</v>
      </c>
      <c r="K1457" s="24">
        <f t="shared" si="189"/>
        <v>3.3333333333333335</v>
      </c>
      <c r="L1457" s="25">
        <f t="shared" si="190"/>
        <v>0.42222222222222222</v>
      </c>
      <c r="M1457" s="26">
        <f t="shared" si="190"/>
        <v>1.1111111111111112</v>
      </c>
      <c r="N1457" s="25"/>
      <c r="O1457" s="25">
        <f t="shared" si="191"/>
        <v>0.42222222222222222</v>
      </c>
      <c r="P1457" s="25">
        <f t="shared" si="191"/>
        <v>1.1111111111111112</v>
      </c>
      <c r="Q1457" s="25"/>
      <c r="R1457" s="25">
        <f t="shared" si="192"/>
        <v>0.42222222222222222</v>
      </c>
      <c r="S1457" s="25">
        <f t="shared" si="192"/>
        <v>1.1111111111111112</v>
      </c>
      <c r="T1457" s="31"/>
    </row>
    <row r="1458" spans="1:20" ht="19.5">
      <c r="A1458" s="79">
        <v>103</v>
      </c>
      <c r="B1458" s="52" t="s">
        <v>1946</v>
      </c>
      <c r="C1458" s="80" t="s">
        <v>2107</v>
      </c>
      <c r="D1458" s="80"/>
      <c r="E1458" s="80" t="s">
        <v>2109</v>
      </c>
      <c r="F1458" s="80"/>
      <c r="G1458" s="81">
        <v>105</v>
      </c>
      <c r="H1458" s="24">
        <f t="shared" si="186"/>
        <v>4</v>
      </c>
      <c r="I1458" s="24">
        <f t="shared" si="187"/>
        <v>3.6799999999999997</v>
      </c>
      <c r="J1458" s="24">
        <f t="shared" si="188"/>
        <v>1.0133333333333334</v>
      </c>
      <c r="K1458" s="24">
        <f t="shared" si="189"/>
        <v>2.6666666666666665</v>
      </c>
      <c r="L1458" s="25">
        <f t="shared" si="190"/>
        <v>0.33777777777777779</v>
      </c>
      <c r="M1458" s="26">
        <f t="shared" si="190"/>
        <v>0.88888888888888884</v>
      </c>
      <c r="N1458" s="25"/>
      <c r="O1458" s="25">
        <f t="shared" si="191"/>
        <v>0.33777777777777779</v>
      </c>
      <c r="P1458" s="25">
        <f t="shared" si="191"/>
        <v>0.88888888888888884</v>
      </c>
      <c r="Q1458" s="25"/>
      <c r="R1458" s="25">
        <f t="shared" si="192"/>
        <v>0.33777777777777779</v>
      </c>
      <c r="S1458" s="25">
        <f t="shared" si="192"/>
        <v>0.88888888888888884</v>
      </c>
      <c r="T1458" s="31"/>
    </row>
    <row r="1459" spans="1:20" ht="19.5">
      <c r="A1459" s="79">
        <v>104</v>
      </c>
      <c r="B1459" s="52" t="s">
        <v>1946</v>
      </c>
      <c r="C1459" s="80" t="s">
        <v>2110</v>
      </c>
      <c r="D1459" s="80"/>
      <c r="E1459" s="80" t="s">
        <v>2111</v>
      </c>
      <c r="F1459" s="80"/>
      <c r="G1459" s="81">
        <v>153</v>
      </c>
      <c r="H1459" s="24">
        <f t="shared" si="186"/>
        <v>6</v>
      </c>
      <c r="I1459" s="24">
        <f t="shared" si="187"/>
        <v>5.5200000000000005</v>
      </c>
      <c r="J1459" s="24">
        <f t="shared" si="188"/>
        <v>1.5200000000000002</v>
      </c>
      <c r="K1459" s="24">
        <f t="shared" si="189"/>
        <v>4</v>
      </c>
      <c r="L1459" s="25">
        <f t="shared" si="190"/>
        <v>0.50666666666666671</v>
      </c>
      <c r="M1459" s="26">
        <f t="shared" si="190"/>
        <v>1.3333333333333333</v>
      </c>
      <c r="N1459" s="25"/>
      <c r="O1459" s="25">
        <f t="shared" si="191"/>
        <v>0.50666666666666671</v>
      </c>
      <c r="P1459" s="25">
        <f t="shared" si="191"/>
        <v>1.3333333333333333</v>
      </c>
      <c r="Q1459" s="25"/>
      <c r="R1459" s="25">
        <f t="shared" si="192"/>
        <v>0.50666666666666671</v>
      </c>
      <c r="S1459" s="25">
        <f t="shared" si="192"/>
        <v>1.3333333333333333</v>
      </c>
      <c r="T1459" s="31"/>
    </row>
    <row r="1460" spans="1:20" ht="19.5">
      <c r="A1460" s="79">
        <v>105</v>
      </c>
      <c r="B1460" s="52" t="s">
        <v>1946</v>
      </c>
      <c r="C1460" s="80" t="s">
        <v>2110</v>
      </c>
      <c r="D1460" s="80"/>
      <c r="E1460" s="80" t="s">
        <v>2112</v>
      </c>
      <c r="F1460" s="80"/>
      <c r="G1460" s="81">
        <v>112</v>
      </c>
      <c r="H1460" s="24">
        <f t="shared" si="186"/>
        <v>4</v>
      </c>
      <c r="I1460" s="24">
        <f t="shared" si="187"/>
        <v>3.6799999999999997</v>
      </c>
      <c r="J1460" s="24">
        <f t="shared" si="188"/>
        <v>1.0133333333333334</v>
      </c>
      <c r="K1460" s="24">
        <f t="shared" si="189"/>
        <v>2.6666666666666665</v>
      </c>
      <c r="L1460" s="25">
        <f t="shared" si="190"/>
        <v>0.33777777777777779</v>
      </c>
      <c r="M1460" s="26">
        <f t="shared" si="190"/>
        <v>0.88888888888888884</v>
      </c>
      <c r="N1460" s="25"/>
      <c r="O1460" s="25">
        <f t="shared" si="191"/>
        <v>0.33777777777777779</v>
      </c>
      <c r="P1460" s="25">
        <f t="shared" si="191"/>
        <v>0.88888888888888884</v>
      </c>
      <c r="Q1460" s="25"/>
      <c r="R1460" s="25">
        <f t="shared" si="192"/>
        <v>0.33777777777777779</v>
      </c>
      <c r="S1460" s="25">
        <f t="shared" si="192"/>
        <v>0.88888888888888884</v>
      </c>
      <c r="T1460" s="31"/>
    </row>
    <row r="1461" spans="1:20" ht="19.5">
      <c r="A1461" s="79">
        <v>106</v>
      </c>
      <c r="B1461" s="52" t="s">
        <v>1946</v>
      </c>
      <c r="C1461" s="80" t="s">
        <v>1808</v>
      </c>
      <c r="D1461" s="80"/>
      <c r="E1461" s="80" t="s">
        <v>1809</v>
      </c>
      <c r="F1461" s="80"/>
      <c r="G1461" s="81">
        <v>134</v>
      </c>
      <c r="H1461" s="24">
        <f t="shared" si="186"/>
        <v>5</v>
      </c>
      <c r="I1461" s="24">
        <f t="shared" si="187"/>
        <v>4.5999999999999996</v>
      </c>
      <c r="J1461" s="24">
        <f t="shared" si="188"/>
        <v>1.2666666666666666</v>
      </c>
      <c r="K1461" s="24">
        <f t="shared" si="189"/>
        <v>3.3333333333333335</v>
      </c>
      <c r="L1461" s="25">
        <f t="shared" si="190"/>
        <v>0.42222222222222222</v>
      </c>
      <c r="M1461" s="26">
        <f t="shared" si="190"/>
        <v>1.1111111111111112</v>
      </c>
      <c r="N1461" s="25"/>
      <c r="O1461" s="25">
        <f t="shared" si="191"/>
        <v>0.42222222222222222</v>
      </c>
      <c r="P1461" s="25">
        <f t="shared" si="191"/>
        <v>1.1111111111111112</v>
      </c>
      <c r="Q1461" s="25"/>
      <c r="R1461" s="25">
        <f t="shared" si="192"/>
        <v>0.42222222222222222</v>
      </c>
      <c r="S1461" s="25">
        <f t="shared" si="192"/>
        <v>1.1111111111111112</v>
      </c>
      <c r="T1461" s="31"/>
    </row>
    <row r="1462" spans="1:20" ht="19.5">
      <c r="A1462" s="79">
        <v>107</v>
      </c>
      <c r="B1462" s="52" t="s">
        <v>1946</v>
      </c>
      <c r="C1462" s="80" t="s">
        <v>2113</v>
      </c>
      <c r="D1462" s="80"/>
      <c r="E1462" s="80" t="s">
        <v>2114</v>
      </c>
      <c r="F1462" s="80"/>
      <c r="G1462" s="81">
        <v>184</v>
      </c>
      <c r="H1462" s="24">
        <f t="shared" si="186"/>
        <v>7</v>
      </c>
      <c r="I1462" s="24">
        <f t="shared" si="187"/>
        <v>6.44</v>
      </c>
      <c r="J1462" s="24">
        <f t="shared" si="188"/>
        <v>1.7733333333333334</v>
      </c>
      <c r="K1462" s="24">
        <f t="shared" si="189"/>
        <v>4.666666666666667</v>
      </c>
      <c r="L1462" s="25">
        <f t="shared" si="190"/>
        <v>0.59111111111111114</v>
      </c>
      <c r="M1462" s="26">
        <f t="shared" si="190"/>
        <v>1.5555555555555556</v>
      </c>
      <c r="N1462" s="25"/>
      <c r="O1462" s="25">
        <f t="shared" si="191"/>
        <v>0.59111111111111114</v>
      </c>
      <c r="P1462" s="25">
        <f t="shared" si="191"/>
        <v>1.5555555555555556</v>
      </c>
      <c r="Q1462" s="25"/>
      <c r="R1462" s="25">
        <f t="shared" si="192"/>
        <v>0.59111111111111114</v>
      </c>
      <c r="S1462" s="25">
        <f t="shared" si="192"/>
        <v>1.5555555555555556</v>
      </c>
      <c r="T1462" s="31"/>
    </row>
    <row r="1463" spans="1:20" ht="19.5">
      <c r="A1463" s="79">
        <v>108</v>
      </c>
      <c r="B1463" s="52" t="s">
        <v>1946</v>
      </c>
      <c r="C1463" s="80" t="s">
        <v>1978</v>
      </c>
      <c r="D1463" s="80"/>
      <c r="E1463" s="80" t="s">
        <v>2012</v>
      </c>
      <c r="F1463" s="80"/>
      <c r="G1463" s="81">
        <v>99</v>
      </c>
      <c r="H1463" s="24">
        <f t="shared" si="186"/>
        <v>4</v>
      </c>
      <c r="I1463" s="24">
        <f t="shared" si="187"/>
        <v>3.6799999999999997</v>
      </c>
      <c r="J1463" s="24">
        <f t="shared" si="188"/>
        <v>1.0133333333333334</v>
      </c>
      <c r="K1463" s="24">
        <f t="shared" si="189"/>
        <v>2.6666666666666665</v>
      </c>
      <c r="L1463" s="25">
        <f t="shared" si="190"/>
        <v>0.33777777777777779</v>
      </c>
      <c r="M1463" s="26">
        <f t="shared" si="190"/>
        <v>0.88888888888888884</v>
      </c>
      <c r="N1463" s="25"/>
      <c r="O1463" s="25">
        <f t="shared" si="191"/>
        <v>0.33777777777777779</v>
      </c>
      <c r="P1463" s="25">
        <f t="shared" si="191"/>
        <v>0.88888888888888884</v>
      </c>
      <c r="Q1463" s="25"/>
      <c r="R1463" s="25">
        <f t="shared" si="192"/>
        <v>0.33777777777777779</v>
      </c>
      <c r="S1463" s="25">
        <f t="shared" si="192"/>
        <v>0.88888888888888884</v>
      </c>
      <c r="T1463" s="31"/>
    </row>
    <row r="1464" spans="1:20" ht="19.5">
      <c r="A1464" s="79">
        <v>109</v>
      </c>
      <c r="B1464" s="52" t="s">
        <v>1946</v>
      </c>
      <c r="C1464" s="80" t="s">
        <v>1978</v>
      </c>
      <c r="D1464" s="80"/>
      <c r="E1464" s="80" t="s">
        <v>2115</v>
      </c>
      <c r="F1464" s="80"/>
      <c r="G1464" s="81">
        <v>70</v>
      </c>
      <c r="H1464" s="24">
        <f t="shared" si="186"/>
        <v>3</v>
      </c>
      <c r="I1464" s="24">
        <f t="shared" si="187"/>
        <v>2.7600000000000002</v>
      </c>
      <c r="J1464" s="24">
        <f t="shared" si="188"/>
        <v>0.76000000000000012</v>
      </c>
      <c r="K1464" s="24">
        <f t="shared" si="189"/>
        <v>2</v>
      </c>
      <c r="L1464" s="25">
        <f t="shared" si="190"/>
        <v>0.25333333333333335</v>
      </c>
      <c r="M1464" s="26">
        <f t="shared" si="190"/>
        <v>0.66666666666666663</v>
      </c>
      <c r="N1464" s="25"/>
      <c r="O1464" s="25">
        <f t="shared" si="191"/>
        <v>0.25333333333333335</v>
      </c>
      <c r="P1464" s="25">
        <f t="shared" si="191"/>
        <v>0.66666666666666663</v>
      </c>
      <c r="Q1464" s="25"/>
      <c r="R1464" s="25">
        <f t="shared" si="192"/>
        <v>0.25333333333333335</v>
      </c>
      <c r="S1464" s="25">
        <f t="shared" si="192"/>
        <v>0.66666666666666663</v>
      </c>
      <c r="T1464" s="31"/>
    </row>
    <row r="1465" spans="1:20" ht="19.5">
      <c r="A1465" s="79">
        <v>110</v>
      </c>
      <c r="B1465" s="52" t="s">
        <v>1946</v>
      </c>
      <c r="C1465" s="80" t="s">
        <v>643</v>
      </c>
      <c r="D1465" s="80"/>
      <c r="E1465" s="80" t="s">
        <v>2116</v>
      </c>
      <c r="F1465" s="80"/>
      <c r="G1465" s="81">
        <v>109</v>
      </c>
      <c r="H1465" s="24">
        <f t="shared" si="186"/>
        <v>4</v>
      </c>
      <c r="I1465" s="24">
        <f t="shared" si="187"/>
        <v>3.6799999999999997</v>
      </c>
      <c r="J1465" s="24">
        <f t="shared" si="188"/>
        <v>1.0133333333333334</v>
      </c>
      <c r="K1465" s="24">
        <f t="shared" si="189"/>
        <v>2.6666666666666665</v>
      </c>
      <c r="L1465" s="25">
        <f t="shared" si="190"/>
        <v>0.33777777777777779</v>
      </c>
      <c r="M1465" s="26">
        <f t="shared" si="190"/>
        <v>0.88888888888888884</v>
      </c>
      <c r="N1465" s="25"/>
      <c r="O1465" s="25">
        <f t="shared" si="191"/>
        <v>0.33777777777777779</v>
      </c>
      <c r="P1465" s="25">
        <f t="shared" si="191"/>
        <v>0.88888888888888884</v>
      </c>
      <c r="Q1465" s="25"/>
      <c r="R1465" s="25">
        <f t="shared" si="192"/>
        <v>0.33777777777777779</v>
      </c>
      <c r="S1465" s="25">
        <f t="shared" si="192"/>
        <v>0.88888888888888884</v>
      </c>
      <c r="T1465" s="31"/>
    </row>
    <row r="1466" spans="1:20" ht="19.5">
      <c r="A1466" s="79">
        <v>111</v>
      </c>
      <c r="B1466" s="52" t="s">
        <v>1946</v>
      </c>
      <c r="C1466" s="80"/>
      <c r="D1466" s="80"/>
      <c r="E1466" s="80" t="s">
        <v>2117</v>
      </c>
      <c r="F1466" s="80"/>
      <c r="G1466" s="81">
        <v>25</v>
      </c>
      <c r="H1466" s="24">
        <f t="shared" si="186"/>
        <v>1</v>
      </c>
      <c r="I1466" s="24">
        <f t="shared" si="187"/>
        <v>0.91999999999999993</v>
      </c>
      <c r="J1466" s="24">
        <f t="shared" si="188"/>
        <v>0.25333333333333335</v>
      </c>
      <c r="K1466" s="24">
        <f t="shared" si="189"/>
        <v>0.66666666666666663</v>
      </c>
      <c r="L1466" s="25">
        <f t="shared" si="190"/>
        <v>8.4444444444444447E-2</v>
      </c>
      <c r="M1466" s="26">
        <f t="shared" si="190"/>
        <v>0.22222222222222221</v>
      </c>
      <c r="N1466" s="25"/>
      <c r="O1466" s="25">
        <f t="shared" si="191"/>
        <v>8.4444444444444447E-2</v>
      </c>
      <c r="P1466" s="25">
        <f t="shared" si="191"/>
        <v>0.22222222222222221</v>
      </c>
      <c r="Q1466" s="25"/>
      <c r="R1466" s="25">
        <f t="shared" si="192"/>
        <v>8.4444444444444447E-2</v>
      </c>
      <c r="S1466" s="25">
        <f t="shared" si="192"/>
        <v>0.22222222222222221</v>
      </c>
      <c r="T1466" s="31"/>
    </row>
    <row r="1467" spans="1:20" ht="19.5">
      <c r="A1467" s="79">
        <v>112</v>
      </c>
      <c r="B1467" s="52" t="s">
        <v>1946</v>
      </c>
      <c r="C1467" s="80" t="s">
        <v>2118</v>
      </c>
      <c r="D1467" s="80"/>
      <c r="E1467" s="80" t="s">
        <v>2119</v>
      </c>
      <c r="F1467" s="80"/>
      <c r="G1467" s="81">
        <v>87</v>
      </c>
      <c r="H1467" s="24">
        <f t="shared" si="186"/>
        <v>3</v>
      </c>
      <c r="I1467" s="24">
        <f t="shared" si="187"/>
        <v>2.7600000000000002</v>
      </c>
      <c r="J1467" s="24">
        <f t="shared" si="188"/>
        <v>0.76000000000000012</v>
      </c>
      <c r="K1467" s="24">
        <f t="shared" si="189"/>
        <v>2</v>
      </c>
      <c r="L1467" s="25">
        <f t="shared" si="190"/>
        <v>0.25333333333333335</v>
      </c>
      <c r="M1467" s="26">
        <f t="shared" si="190"/>
        <v>0.66666666666666663</v>
      </c>
      <c r="N1467" s="25"/>
      <c r="O1467" s="25">
        <f t="shared" si="191"/>
        <v>0.25333333333333335</v>
      </c>
      <c r="P1467" s="25">
        <f t="shared" si="191"/>
        <v>0.66666666666666663</v>
      </c>
      <c r="Q1467" s="25"/>
      <c r="R1467" s="25">
        <f t="shared" si="192"/>
        <v>0.25333333333333335</v>
      </c>
      <c r="S1467" s="25">
        <f t="shared" si="192"/>
        <v>0.66666666666666663</v>
      </c>
      <c r="T1467" s="31"/>
    </row>
    <row r="1468" spans="1:20" ht="19.5">
      <c r="A1468" s="79">
        <v>113</v>
      </c>
      <c r="B1468" s="52" t="s">
        <v>1946</v>
      </c>
      <c r="C1468" s="80"/>
      <c r="D1468" s="80"/>
      <c r="E1468" s="80" t="s">
        <v>2072</v>
      </c>
      <c r="F1468" s="80"/>
      <c r="G1468" s="81">
        <v>69</v>
      </c>
      <c r="H1468" s="24">
        <f t="shared" si="186"/>
        <v>2</v>
      </c>
      <c r="I1468" s="24">
        <f t="shared" si="187"/>
        <v>1.8399999999999999</v>
      </c>
      <c r="J1468" s="24">
        <f t="shared" si="188"/>
        <v>0.50666666666666671</v>
      </c>
      <c r="K1468" s="24">
        <f t="shared" si="189"/>
        <v>1.3333333333333333</v>
      </c>
      <c r="L1468" s="25">
        <f t="shared" si="190"/>
        <v>0.16888888888888889</v>
      </c>
      <c r="M1468" s="26">
        <f t="shared" si="190"/>
        <v>0.44444444444444442</v>
      </c>
      <c r="N1468" s="25"/>
      <c r="O1468" s="25">
        <f t="shared" si="191"/>
        <v>0.16888888888888889</v>
      </c>
      <c r="P1468" s="25">
        <f t="shared" si="191"/>
        <v>0.44444444444444442</v>
      </c>
      <c r="Q1468" s="25"/>
      <c r="R1468" s="25">
        <f t="shared" si="192"/>
        <v>0.16888888888888889</v>
      </c>
      <c r="S1468" s="25">
        <f t="shared" si="192"/>
        <v>0.44444444444444442</v>
      </c>
      <c r="T1468" s="31"/>
    </row>
    <row r="1469" spans="1:20" ht="19.5">
      <c r="A1469" s="79">
        <v>114</v>
      </c>
      <c r="B1469" s="52" t="s">
        <v>1946</v>
      </c>
      <c r="C1469" s="80" t="s">
        <v>1488</v>
      </c>
      <c r="D1469" s="80"/>
      <c r="E1469" s="80" t="s">
        <v>2120</v>
      </c>
      <c r="F1469" s="80"/>
      <c r="G1469" s="81">
        <v>125</v>
      </c>
      <c r="H1469" s="24">
        <f t="shared" si="186"/>
        <v>5</v>
      </c>
      <c r="I1469" s="24">
        <f t="shared" si="187"/>
        <v>4.5999999999999996</v>
      </c>
      <c r="J1469" s="24">
        <f t="shared" si="188"/>
        <v>1.2666666666666666</v>
      </c>
      <c r="K1469" s="24">
        <f t="shared" si="189"/>
        <v>3.3333333333333335</v>
      </c>
      <c r="L1469" s="25">
        <f t="shared" si="190"/>
        <v>0.42222222222222222</v>
      </c>
      <c r="M1469" s="26">
        <f t="shared" si="190"/>
        <v>1.1111111111111112</v>
      </c>
      <c r="N1469" s="25"/>
      <c r="O1469" s="25">
        <f t="shared" si="191"/>
        <v>0.42222222222222222</v>
      </c>
      <c r="P1469" s="25">
        <f t="shared" si="191"/>
        <v>1.1111111111111112</v>
      </c>
      <c r="Q1469" s="25"/>
      <c r="R1469" s="25">
        <f t="shared" si="192"/>
        <v>0.42222222222222222</v>
      </c>
      <c r="S1469" s="25">
        <f t="shared" si="192"/>
        <v>1.1111111111111112</v>
      </c>
      <c r="T1469" s="31"/>
    </row>
    <row r="1470" spans="1:20" ht="18.75">
      <c r="A1470" s="51"/>
      <c r="B1470" s="49"/>
      <c r="C1470" s="49"/>
      <c r="D1470" s="49"/>
      <c r="E1470" s="53" t="s">
        <v>222</v>
      </c>
      <c r="F1470" s="53"/>
      <c r="G1470" s="56">
        <f t="shared" ref="G1470:M1470" si="193">SUM(G1356:G1469)</f>
        <v>15264</v>
      </c>
      <c r="H1470" s="31">
        <f t="shared" si="193"/>
        <v>555</v>
      </c>
      <c r="I1470" s="31">
        <f t="shared" si="193"/>
        <v>510.6</v>
      </c>
      <c r="J1470" s="31">
        <f t="shared" si="193"/>
        <v>140.6</v>
      </c>
      <c r="K1470" s="31">
        <f t="shared" si="193"/>
        <v>370.00000000000017</v>
      </c>
      <c r="L1470" s="31">
        <f t="shared" si="193"/>
        <v>46.866666666666696</v>
      </c>
      <c r="M1470" s="31">
        <f t="shared" si="193"/>
        <v>123.33333333333327</v>
      </c>
      <c r="N1470" s="31"/>
      <c r="O1470" s="31">
        <f>SUM(O1356:O1469)</f>
        <v>46.866666666666696</v>
      </c>
      <c r="P1470" s="31">
        <f>SUM(P1356:P1469)</f>
        <v>123.33333333333327</v>
      </c>
      <c r="Q1470" s="31"/>
      <c r="R1470" s="31">
        <f>SUM(R1356:R1469)</f>
        <v>46.866666666666696</v>
      </c>
      <c r="S1470" s="31">
        <f>SUM(S1356:S1469)</f>
        <v>123.33333333333327</v>
      </c>
      <c r="T1470" s="34"/>
    </row>
    <row r="1471" spans="1:20" ht="18.75">
      <c r="A1471" s="57"/>
      <c r="B1471" s="58"/>
      <c r="C1471" s="58"/>
      <c r="D1471" s="58"/>
      <c r="E1471" s="59"/>
      <c r="F1471" s="59"/>
      <c r="G1471" s="60"/>
      <c r="H1471" s="67"/>
      <c r="I1471" s="67"/>
      <c r="J1471" s="67"/>
      <c r="K1471" s="67"/>
      <c r="L1471" s="67"/>
      <c r="M1471" s="67"/>
      <c r="N1471" s="67"/>
      <c r="O1471" s="67"/>
      <c r="P1471" s="67"/>
      <c r="Q1471" s="67"/>
      <c r="R1471" s="67"/>
      <c r="S1471" s="67"/>
      <c r="T1471" s="34"/>
    </row>
    <row r="1472" spans="1:20" ht="18.75">
      <c r="A1472" s="61"/>
      <c r="B1472" s="62"/>
      <c r="C1472" s="62"/>
      <c r="D1472" s="62"/>
      <c r="E1472" s="63"/>
      <c r="F1472" s="63"/>
      <c r="G1472" s="64"/>
      <c r="H1472" s="67"/>
      <c r="I1472" s="67"/>
      <c r="J1472" s="67"/>
      <c r="K1472" s="67"/>
      <c r="L1472" s="67"/>
      <c r="M1472" s="67"/>
      <c r="N1472" s="67"/>
      <c r="O1472" s="67"/>
      <c r="P1472" s="67"/>
      <c r="Q1472" s="67"/>
      <c r="R1472" s="67"/>
      <c r="S1472" s="67"/>
      <c r="T1472" s="34"/>
    </row>
    <row r="1473" spans="1:20" ht="18.75">
      <c r="A1473" s="61"/>
      <c r="B1473" s="62"/>
      <c r="C1473" s="62"/>
      <c r="D1473" s="62"/>
      <c r="E1473" s="63"/>
      <c r="F1473" s="63"/>
      <c r="G1473" s="64"/>
      <c r="H1473" s="67"/>
      <c r="I1473" s="67"/>
      <c r="J1473" s="67"/>
      <c r="K1473" s="67"/>
      <c r="L1473" s="67"/>
      <c r="M1473" s="67"/>
      <c r="N1473" s="67"/>
      <c r="O1473" s="67"/>
      <c r="P1473" s="67"/>
      <c r="Q1473" s="67"/>
      <c r="R1473" s="67"/>
      <c r="S1473" s="67"/>
      <c r="T1473" s="34"/>
    </row>
    <row r="1474" spans="1:20" ht="18.75">
      <c r="A1474" s="61"/>
      <c r="B1474" s="62"/>
      <c r="C1474" s="62"/>
      <c r="D1474" s="62"/>
      <c r="E1474" s="63"/>
      <c r="F1474" s="63"/>
      <c r="G1474" s="64"/>
      <c r="H1474" s="67"/>
      <c r="I1474" s="67"/>
      <c r="J1474" s="67"/>
      <c r="K1474" s="67"/>
      <c r="L1474" s="67"/>
      <c r="M1474" s="67"/>
      <c r="N1474" s="67"/>
      <c r="O1474" s="67"/>
      <c r="P1474" s="67"/>
      <c r="Q1474" s="67"/>
      <c r="R1474" s="67"/>
      <c r="S1474" s="67"/>
      <c r="T1474" s="34"/>
    </row>
    <row r="1475" spans="1:20" ht="18.75">
      <c r="A1475" s="61"/>
      <c r="B1475" s="62"/>
      <c r="C1475" s="62"/>
      <c r="D1475" s="62"/>
      <c r="E1475" s="63"/>
      <c r="F1475" s="63"/>
      <c r="G1475" s="64"/>
      <c r="H1475" s="67"/>
      <c r="I1475" s="67"/>
      <c r="J1475" s="67"/>
      <c r="K1475" s="67"/>
      <c r="L1475" s="67"/>
      <c r="M1475" s="67"/>
      <c r="N1475" s="67"/>
      <c r="O1475" s="67"/>
      <c r="P1475" s="67"/>
      <c r="Q1475" s="67"/>
      <c r="R1475" s="67"/>
      <c r="S1475" s="67"/>
      <c r="T1475" s="34"/>
    </row>
    <row r="1476" spans="1:20" ht="18.75">
      <c r="A1476" s="61"/>
      <c r="B1476" s="62"/>
      <c r="C1476" s="62"/>
      <c r="D1476" s="62"/>
      <c r="E1476" s="63"/>
      <c r="F1476" s="63"/>
      <c r="G1476" s="64"/>
      <c r="H1476" s="67"/>
      <c r="I1476" s="67"/>
      <c r="J1476" s="67"/>
      <c r="K1476" s="67"/>
      <c r="L1476" s="67"/>
      <c r="M1476" s="67"/>
      <c r="N1476" s="67"/>
      <c r="O1476" s="67"/>
      <c r="P1476" s="67"/>
      <c r="Q1476" s="67"/>
      <c r="R1476" s="67"/>
      <c r="S1476" s="67"/>
      <c r="T1476" s="34"/>
    </row>
    <row r="1477" spans="1:20" ht="18.75">
      <c r="A1477" s="61"/>
      <c r="B1477" s="62"/>
      <c r="C1477" s="62"/>
      <c r="D1477" s="62"/>
      <c r="E1477" s="63"/>
      <c r="F1477" s="63"/>
      <c r="G1477" s="64"/>
      <c r="H1477" s="67"/>
      <c r="I1477" s="67"/>
      <c r="J1477" s="67"/>
      <c r="K1477" s="67"/>
      <c r="L1477" s="67"/>
      <c r="M1477" s="67"/>
      <c r="N1477" s="67"/>
      <c r="O1477" s="67"/>
      <c r="P1477" s="67"/>
      <c r="Q1477" s="67"/>
      <c r="R1477" s="67"/>
      <c r="S1477" s="67"/>
      <c r="T1477" s="34"/>
    </row>
    <row r="1478" spans="1:20" ht="18.75">
      <c r="A1478" s="61"/>
      <c r="B1478" s="62"/>
      <c r="C1478" s="62"/>
      <c r="D1478" s="62"/>
      <c r="E1478" s="63"/>
      <c r="F1478" s="63"/>
      <c r="G1478" s="64"/>
      <c r="H1478" s="67"/>
      <c r="I1478" s="67"/>
      <c r="J1478" s="67"/>
      <c r="K1478" s="67"/>
      <c r="L1478" s="67"/>
      <c r="M1478" s="67"/>
      <c r="N1478" s="67"/>
      <c r="O1478" s="67"/>
      <c r="P1478" s="67"/>
      <c r="Q1478" s="67"/>
      <c r="R1478" s="67"/>
      <c r="S1478" s="67"/>
      <c r="T1478" s="34"/>
    </row>
    <row r="1479" spans="1:20" ht="18.75">
      <c r="A1479" s="61"/>
      <c r="B1479" s="62"/>
      <c r="C1479" s="62"/>
      <c r="D1479" s="62"/>
      <c r="E1479" s="63"/>
      <c r="F1479" s="63"/>
      <c r="G1479" s="64"/>
      <c r="H1479" s="67"/>
      <c r="I1479" s="67"/>
      <c r="J1479" s="67"/>
      <c r="K1479" s="67"/>
      <c r="L1479" s="67"/>
      <c r="M1479" s="67"/>
      <c r="N1479" s="67"/>
      <c r="O1479" s="67"/>
      <c r="P1479" s="67"/>
      <c r="Q1479" s="67"/>
      <c r="R1479" s="67"/>
      <c r="S1479" s="67"/>
      <c r="T1479" s="34"/>
    </row>
    <row r="1480" spans="1:20" ht="18.75">
      <c r="A1480" s="61"/>
      <c r="B1480" s="62"/>
      <c r="C1480" s="62"/>
      <c r="D1480" s="62"/>
      <c r="E1480" s="63"/>
      <c r="F1480" s="63"/>
      <c r="G1480" s="64"/>
      <c r="H1480" s="67"/>
      <c r="I1480" s="67"/>
      <c r="J1480" s="67"/>
      <c r="K1480" s="67"/>
      <c r="L1480" s="67"/>
      <c r="M1480" s="67"/>
      <c r="N1480" s="67"/>
      <c r="O1480" s="67"/>
      <c r="P1480" s="67"/>
      <c r="Q1480" s="67"/>
      <c r="R1480" s="67"/>
      <c r="S1480" s="67"/>
      <c r="T1480" s="34"/>
    </row>
    <row r="1481" spans="1:20" ht="18.75">
      <c r="A1481" s="61"/>
      <c r="B1481" s="62"/>
      <c r="C1481" s="62"/>
      <c r="D1481" s="62"/>
      <c r="E1481" s="63"/>
      <c r="F1481" s="63"/>
      <c r="G1481" s="64"/>
      <c r="H1481" s="67"/>
      <c r="I1481" s="67"/>
      <c r="J1481" s="67"/>
      <c r="K1481" s="67"/>
      <c r="L1481" s="67"/>
      <c r="M1481" s="67"/>
      <c r="N1481" s="67"/>
      <c r="O1481" s="67"/>
      <c r="P1481" s="67"/>
      <c r="Q1481" s="67"/>
      <c r="R1481" s="67"/>
      <c r="S1481" s="67"/>
      <c r="T1481" s="34"/>
    </row>
    <row r="1482" spans="1:20" ht="18.75">
      <c r="A1482" s="61"/>
      <c r="B1482" s="62"/>
      <c r="C1482" s="62"/>
      <c r="D1482" s="62"/>
      <c r="E1482" s="63"/>
      <c r="F1482" s="63"/>
      <c r="G1482" s="64"/>
      <c r="H1482" s="67"/>
      <c r="I1482" s="67"/>
      <c r="J1482" s="67"/>
      <c r="K1482" s="67"/>
      <c r="L1482" s="67"/>
      <c r="M1482" s="67"/>
      <c r="N1482" s="67"/>
      <c r="O1482" s="67"/>
      <c r="P1482" s="67"/>
      <c r="Q1482" s="67"/>
      <c r="R1482" s="67"/>
      <c r="S1482" s="67"/>
      <c r="T1482" s="34"/>
    </row>
    <row r="1483" spans="1:20" ht="18.75">
      <c r="A1483" s="61"/>
      <c r="B1483" s="62"/>
      <c r="C1483" s="62"/>
      <c r="D1483" s="62"/>
      <c r="E1483" s="63"/>
      <c r="F1483" s="63"/>
      <c r="G1483" s="64"/>
      <c r="H1483" s="67"/>
      <c r="I1483" s="67"/>
      <c r="J1483" s="67"/>
      <c r="K1483" s="67"/>
      <c r="L1483" s="67"/>
      <c r="M1483" s="67"/>
      <c r="N1483" s="67"/>
      <c r="O1483" s="67"/>
      <c r="P1483" s="67"/>
      <c r="Q1483" s="67"/>
      <c r="R1483" s="67"/>
      <c r="S1483" s="67"/>
      <c r="T1483" s="34"/>
    </row>
    <row r="1484" spans="1:20" ht="18.75">
      <c r="A1484" s="61"/>
      <c r="B1484" s="62"/>
      <c r="C1484" s="62"/>
      <c r="D1484" s="62"/>
      <c r="E1484" s="63"/>
      <c r="F1484" s="63"/>
      <c r="G1484" s="64"/>
      <c r="H1484" s="67"/>
      <c r="I1484" s="67"/>
      <c r="J1484" s="67"/>
      <c r="K1484" s="67"/>
      <c r="L1484" s="67"/>
      <c r="M1484" s="67"/>
      <c r="N1484" s="67"/>
      <c r="O1484" s="67"/>
      <c r="P1484" s="67"/>
      <c r="Q1484" s="67"/>
      <c r="R1484" s="67"/>
      <c r="S1484" s="67"/>
      <c r="T1484" s="34"/>
    </row>
    <row r="1485" spans="1:20" ht="18.75">
      <c r="A1485" s="61"/>
      <c r="B1485" s="62"/>
      <c r="C1485" s="62"/>
      <c r="D1485" s="62"/>
      <c r="E1485" s="63"/>
      <c r="F1485" s="63"/>
      <c r="G1485" s="64"/>
      <c r="H1485" s="67"/>
      <c r="I1485" s="67"/>
      <c r="J1485" s="67"/>
      <c r="K1485" s="67"/>
      <c r="L1485" s="67"/>
      <c r="M1485" s="67"/>
      <c r="N1485" s="67"/>
      <c r="O1485" s="67"/>
      <c r="P1485" s="67"/>
      <c r="Q1485" s="67"/>
      <c r="R1485" s="67"/>
      <c r="S1485" s="67"/>
      <c r="T1485" s="34"/>
    </row>
    <row r="1486" spans="1:20" ht="19.5">
      <c r="A1486" s="79">
        <v>1</v>
      </c>
      <c r="B1486" s="52" t="s">
        <v>2121</v>
      </c>
      <c r="C1486" s="80" t="s">
        <v>2122</v>
      </c>
      <c r="D1486" s="80"/>
      <c r="E1486" s="80" t="s">
        <v>2123</v>
      </c>
      <c r="F1486" s="80"/>
      <c r="G1486" s="81">
        <v>151</v>
      </c>
      <c r="H1486" s="24">
        <f t="shared" ref="H1486:H1549" si="194">ROUND(G1486*60/100*60*0.001,0)</f>
        <v>5</v>
      </c>
      <c r="I1486" s="24">
        <f t="shared" ref="I1486:I1549" si="195">J1486+K1486</f>
        <v>4.5999999999999996</v>
      </c>
      <c r="J1486" s="24">
        <f t="shared" ref="J1486:J1549" si="196">H1486*0.76/3</f>
        <v>1.2666666666666666</v>
      </c>
      <c r="K1486" s="24">
        <f t="shared" ref="K1486:K1549" si="197">H1486*2/3</f>
        <v>3.3333333333333335</v>
      </c>
      <c r="L1486" s="25">
        <f t="shared" ref="L1486:M1549" si="198">J1486/3</f>
        <v>0.42222222222222222</v>
      </c>
      <c r="M1486" s="26">
        <f t="shared" si="198"/>
        <v>1.1111111111111112</v>
      </c>
      <c r="N1486" s="25"/>
      <c r="O1486" s="25">
        <f t="shared" ref="O1486:P1549" si="199">J1486/3</f>
        <v>0.42222222222222222</v>
      </c>
      <c r="P1486" s="25">
        <f t="shared" si="199"/>
        <v>1.1111111111111112</v>
      </c>
      <c r="Q1486" s="25"/>
      <c r="R1486" s="25">
        <f t="shared" ref="R1486:S1549" si="200">J1486/3</f>
        <v>0.42222222222222222</v>
      </c>
      <c r="S1486" s="25">
        <f t="shared" si="200"/>
        <v>1.1111111111111112</v>
      </c>
      <c r="T1486" s="31"/>
    </row>
    <row r="1487" spans="1:20" ht="19.5">
      <c r="A1487" s="79">
        <v>2</v>
      </c>
      <c r="B1487" s="52" t="s">
        <v>2121</v>
      </c>
      <c r="C1487" s="80" t="s">
        <v>2124</v>
      </c>
      <c r="D1487" s="80"/>
      <c r="E1487" s="80" t="s">
        <v>2125</v>
      </c>
      <c r="F1487" s="80"/>
      <c r="G1487" s="81">
        <v>172</v>
      </c>
      <c r="H1487" s="24">
        <f t="shared" si="194"/>
        <v>6</v>
      </c>
      <c r="I1487" s="24">
        <f t="shared" si="195"/>
        <v>5.5200000000000005</v>
      </c>
      <c r="J1487" s="24">
        <f t="shared" si="196"/>
        <v>1.5200000000000002</v>
      </c>
      <c r="K1487" s="24">
        <f t="shared" si="197"/>
        <v>4</v>
      </c>
      <c r="L1487" s="25">
        <f t="shared" si="198"/>
        <v>0.50666666666666671</v>
      </c>
      <c r="M1487" s="26">
        <f t="shared" si="198"/>
        <v>1.3333333333333333</v>
      </c>
      <c r="N1487" s="25"/>
      <c r="O1487" s="25">
        <f t="shared" si="199"/>
        <v>0.50666666666666671</v>
      </c>
      <c r="P1487" s="25">
        <f t="shared" si="199"/>
        <v>1.3333333333333333</v>
      </c>
      <c r="Q1487" s="25"/>
      <c r="R1487" s="25">
        <f t="shared" si="200"/>
        <v>0.50666666666666671</v>
      </c>
      <c r="S1487" s="25">
        <f t="shared" si="200"/>
        <v>1.3333333333333333</v>
      </c>
      <c r="T1487" s="31"/>
    </row>
    <row r="1488" spans="1:20" ht="19.5">
      <c r="A1488" s="79">
        <v>3</v>
      </c>
      <c r="B1488" s="52" t="s">
        <v>2121</v>
      </c>
      <c r="C1488" s="80" t="s">
        <v>2126</v>
      </c>
      <c r="D1488" s="80"/>
      <c r="E1488" s="80" t="s">
        <v>2127</v>
      </c>
      <c r="F1488" s="80"/>
      <c r="G1488" s="81">
        <v>123</v>
      </c>
      <c r="H1488" s="24">
        <f t="shared" si="194"/>
        <v>4</v>
      </c>
      <c r="I1488" s="24">
        <f t="shared" si="195"/>
        <v>3.6799999999999997</v>
      </c>
      <c r="J1488" s="24">
        <f t="shared" si="196"/>
        <v>1.0133333333333334</v>
      </c>
      <c r="K1488" s="24">
        <f t="shared" si="197"/>
        <v>2.6666666666666665</v>
      </c>
      <c r="L1488" s="25">
        <f t="shared" si="198"/>
        <v>0.33777777777777779</v>
      </c>
      <c r="M1488" s="26">
        <f t="shared" si="198"/>
        <v>0.88888888888888884</v>
      </c>
      <c r="N1488" s="25"/>
      <c r="O1488" s="25">
        <f t="shared" si="199"/>
        <v>0.33777777777777779</v>
      </c>
      <c r="P1488" s="25">
        <f t="shared" si="199"/>
        <v>0.88888888888888884</v>
      </c>
      <c r="Q1488" s="25"/>
      <c r="R1488" s="25">
        <f t="shared" si="200"/>
        <v>0.33777777777777779</v>
      </c>
      <c r="S1488" s="25">
        <f t="shared" si="200"/>
        <v>0.88888888888888884</v>
      </c>
      <c r="T1488" s="31"/>
    </row>
    <row r="1489" spans="1:20" ht="19.5">
      <c r="A1489" s="79">
        <v>4</v>
      </c>
      <c r="B1489" s="52" t="s">
        <v>2121</v>
      </c>
      <c r="C1489" s="80" t="s">
        <v>2126</v>
      </c>
      <c r="D1489" s="80"/>
      <c r="E1489" s="80" t="s">
        <v>2128</v>
      </c>
      <c r="F1489" s="80"/>
      <c r="G1489" s="81">
        <v>121</v>
      </c>
      <c r="H1489" s="24">
        <f t="shared" si="194"/>
        <v>4</v>
      </c>
      <c r="I1489" s="24">
        <f t="shared" si="195"/>
        <v>3.6799999999999997</v>
      </c>
      <c r="J1489" s="24">
        <f t="shared" si="196"/>
        <v>1.0133333333333334</v>
      </c>
      <c r="K1489" s="24">
        <f t="shared" si="197"/>
        <v>2.6666666666666665</v>
      </c>
      <c r="L1489" s="25">
        <f t="shared" si="198"/>
        <v>0.33777777777777779</v>
      </c>
      <c r="M1489" s="26">
        <f t="shared" si="198"/>
        <v>0.88888888888888884</v>
      </c>
      <c r="N1489" s="25"/>
      <c r="O1489" s="25">
        <f t="shared" si="199"/>
        <v>0.33777777777777779</v>
      </c>
      <c r="P1489" s="25">
        <f t="shared" si="199"/>
        <v>0.88888888888888884</v>
      </c>
      <c r="Q1489" s="25"/>
      <c r="R1489" s="25">
        <f t="shared" si="200"/>
        <v>0.33777777777777779</v>
      </c>
      <c r="S1489" s="25">
        <f t="shared" si="200"/>
        <v>0.88888888888888884</v>
      </c>
      <c r="T1489" s="31"/>
    </row>
    <row r="1490" spans="1:20" ht="19.5">
      <c r="A1490" s="79">
        <v>5</v>
      </c>
      <c r="B1490" s="52" t="s">
        <v>2121</v>
      </c>
      <c r="C1490" s="80" t="s">
        <v>2129</v>
      </c>
      <c r="D1490" s="80"/>
      <c r="E1490" s="80" t="s">
        <v>2130</v>
      </c>
      <c r="F1490" s="80"/>
      <c r="G1490" s="81">
        <v>179</v>
      </c>
      <c r="H1490" s="24">
        <f t="shared" si="194"/>
        <v>6</v>
      </c>
      <c r="I1490" s="24">
        <f t="shared" si="195"/>
        <v>5.5200000000000005</v>
      </c>
      <c r="J1490" s="24">
        <f t="shared" si="196"/>
        <v>1.5200000000000002</v>
      </c>
      <c r="K1490" s="24">
        <f t="shared" si="197"/>
        <v>4</v>
      </c>
      <c r="L1490" s="25">
        <f t="shared" si="198"/>
        <v>0.50666666666666671</v>
      </c>
      <c r="M1490" s="26">
        <f t="shared" si="198"/>
        <v>1.3333333333333333</v>
      </c>
      <c r="N1490" s="25"/>
      <c r="O1490" s="25">
        <f t="shared" si="199"/>
        <v>0.50666666666666671</v>
      </c>
      <c r="P1490" s="25">
        <f t="shared" si="199"/>
        <v>1.3333333333333333</v>
      </c>
      <c r="Q1490" s="25"/>
      <c r="R1490" s="25">
        <f t="shared" si="200"/>
        <v>0.50666666666666671</v>
      </c>
      <c r="S1490" s="25">
        <f t="shared" si="200"/>
        <v>1.3333333333333333</v>
      </c>
      <c r="T1490" s="31"/>
    </row>
    <row r="1491" spans="1:20" ht="19.5">
      <c r="A1491" s="79">
        <v>6</v>
      </c>
      <c r="B1491" s="52" t="s">
        <v>2121</v>
      </c>
      <c r="C1491" s="80" t="s">
        <v>2131</v>
      </c>
      <c r="D1491" s="80"/>
      <c r="E1491" s="80" t="s">
        <v>2132</v>
      </c>
      <c r="F1491" s="80"/>
      <c r="G1491" s="81">
        <v>112</v>
      </c>
      <c r="H1491" s="24">
        <f t="shared" si="194"/>
        <v>4</v>
      </c>
      <c r="I1491" s="24">
        <f t="shared" si="195"/>
        <v>3.6799999999999997</v>
      </c>
      <c r="J1491" s="24">
        <f t="shared" si="196"/>
        <v>1.0133333333333334</v>
      </c>
      <c r="K1491" s="24">
        <f t="shared" si="197"/>
        <v>2.6666666666666665</v>
      </c>
      <c r="L1491" s="25">
        <f t="shared" si="198"/>
        <v>0.33777777777777779</v>
      </c>
      <c r="M1491" s="26">
        <f t="shared" si="198"/>
        <v>0.88888888888888884</v>
      </c>
      <c r="N1491" s="25"/>
      <c r="O1491" s="25">
        <f t="shared" si="199"/>
        <v>0.33777777777777779</v>
      </c>
      <c r="P1491" s="25">
        <f t="shared" si="199"/>
        <v>0.88888888888888884</v>
      </c>
      <c r="Q1491" s="25"/>
      <c r="R1491" s="25">
        <f t="shared" si="200"/>
        <v>0.33777777777777779</v>
      </c>
      <c r="S1491" s="25">
        <f t="shared" si="200"/>
        <v>0.88888888888888884</v>
      </c>
      <c r="T1491" s="31"/>
    </row>
    <row r="1492" spans="1:20" ht="19.5">
      <c r="A1492" s="79">
        <v>7</v>
      </c>
      <c r="B1492" s="52" t="s">
        <v>2121</v>
      </c>
      <c r="C1492" s="80" t="s">
        <v>2133</v>
      </c>
      <c r="D1492" s="80"/>
      <c r="E1492" s="80" t="s">
        <v>2134</v>
      </c>
      <c r="F1492" s="80"/>
      <c r="G1492" s="81">
        <v>151</v>
      </c>
      <c r="H1492" s="24">
        <f t="shared" si="194"/>
        <v>5</v>
      </c>
      <c r="I1492" s="24">
        <f t="shared" si="195"/>
        <v>4.5999999999999996</v>
      </c>
      <c r="J1492" s="24">
        <f t="shared" si="196"/>
        <v>1.2666666666666666</v>
      </c>
      <c r="K1492" s="24">
        <f t="shared" si="197"/>
        <v>3.3333333333333335</v>
      </c>
      <c r="L1492" s="25">
        <f t="shared" si="198"/>
        <v>0.42222222222222222</v>
      </c>
      <c r="M1492" s="26">
        <f t="shared" si="198"/>
        <v>1.1111111111111112</v>
      </c>
      <c r="N1492" s="25"/>
      <c r="O1492" s="25">
        <f t="shared" si="199"/>
        <v>0.42222222222222222</v>
      </c>
      <c r="P1492" s="25">
        <f t="shared" si="199"/>
        <v>1.1111111111111112</v>
      </c>
      <c r="Q1492" s="25"/>
      <c r="R1492" s="25">
        <f t="shared" si="200"/>
        <v>0.42222222222222222</v>
      </c>
      <c r="S1492" s="25">
        <f t="shared" si="200"/>
        <v>1.1111111111111112</v>
      </c>
      <c r="T1492" s="31"/>
    </row>
    <row r="1493" spans="1:20" ht="19.5">
      <c r="A1493" s="79">
        <v>8</v>
      </c>
      <c r="B1493" s="52" t="s">
        <v>2121</v>
      </c>
      <c r="C1493" s="80" t="s">
        <v>2135</v>
      </c>
      <c r="D1493" s="80"/>
      <c r="E1493" s="80" t="s">
        <v>2136</v>
      </c>
      <c r="F1493" s="80"/>
      <c r="G1493" s="81">
        <v>214</v>
      </c>
      <c r="H1493" s="24">
        <f t="shared" si="194"/>
        <v>8</v>
      </c>
      <c r="I1493" s="24">
        <f t="shared" si="195"/>
        <v>7.3599999999999994</v>
      </c>
      <c r="J1493" s="24">
        <f t="shared" si="196"/>
        <v>2.0266666666666668</v>
      </c>
      <c r="K1493" s="24">
        <f t="shared" si="197"/>
        <v>5.333333333333333</v>
      </c>
      <c r="L1493" s="25">
        <f t="shared" si="198"/>
        <v>0.67555555555555558</v>
      </c>
      <c r="M1493" s="26">
        <f t="shared" si="198"/>
        <v>1.7777777777777777</v>
      </c>
      <c r="N1493" s="25"/>
      <c r="O1493" s="25">
        <f t="shared" si="199"/>
        <v>0.67555555555555558</v>
      </c>
      <c r="P1493" s="25">
        <f t="shared" si="199"/>
        <v>1.7777777777777777</v>
      </c>
      <c r="Q1493" s="25"/>
      <c r="R1493" s="25">
        <f t="shared" si="200"/>
        <v>0.67555555555555558</v>
      </c>
      <c r="S1493" s="25">
        <f t="shared" si="200"/>
        <v>1.7777777777777777</v>
      </c>
      <c r="T1493" s="31"/>
    </row>
    <row r="1494" spans="1:20" ht="19.5">
      <c r="A1494" s="79">
        <v>9</v>
      </c>
      <c r="B1494" s="52" t="s">
        <v>2121</v>
      </c>
      <c r="C1494" s="80" t="s">
        <v>2135</v>
      </c>
      <c r="D1494" s="80"/>
      <c r="E1494" s="80" t="s">
        <v>249</v>
      </c>
      <c r="F1494" s="80"/>
      <c r="G1494" s="81">
        <v>230</v>
      </c>
      <c r="H1494" s="24">
        <f t="shared" si="194"/>
        <v>8</v>
      </c>
      <c r="I1494" s="24">
        <f t="shared" si="195"/>
        <v>7.3599999999999994</v>
      </c>
      <c r="J1494" s="24">
        <f t="shared" si="196"/>
        <v>2.0266666666666668</v>
      </c>
      <c r="K1494" s="24">
        <f t="shared" si="197"/>
        <v>5.333333333333333</v>
      </c>
      <c r="L1494" s="25">
        <f t="shared" si="198"/>
        <v>0.67555555555555558</v>
      </c>
      <c r="M1494" s="26">
        <f t="shared" si="198"/>
        <v>1.7777777777777777</v>
      </c>
      <c r="N1494" s="25"/>
      <c r="O1494" s="25">
        <f t="shared" si="199"/>
        <v>0.67555555555555558</v>
      </c>
      <c r="P1494" s="25">
        <f t="shared" si="199"/>
        <v>1.7777777777777777</v>
      </c>
      <c r="Q1494" s="25"/>
      <c r="R1494" s="25">
        <f t="shared" si="200"/>
        <v>0.67555555555555558</v>
      </c>
      <c r="S1494" s="25">
        <f t="shared" si="200"/>
        <v>1.7777777777777777</v>
      </c>
      <c r="T1494" s="31"/>
    </row>
    <row r="1495" spans="1:20" ht="19.5">
      <c r="A1495" s="79">
        <v>10</v>
      </c>
      <c r="B1495" s="52" t="s">
        <v>2121</v>
      </c>
      <c r="C1495" s="80" t="s">
        <v>2137</v>
      </c>
      <c r="D1495" s="80"/>
      <c r="E1495" s="80" t="s">
        <v>2138</v>
      </c>
      <c r="F1495" s="80"/>
      <c r="G1495" s="81">
        <v>236</v>
      </c>
      <c r="H1495" s="24">
        <f t="shared" si="194"/>
        <v>8</v>
      </c>
      <c r="I1495" s="24">
        <f t="shared" si="195"/>
        <v>7.3599999999999994</v>
      </c>
      <c r="J1495" s="24">
        <f t="shared" si="196"/>
        <v>2.0266666666666668</v>
      </c>
      <c r="K1495" s="24">
        <f t="shared" si="197"/>
        <v>5.333333333333333</v>
      </c>
      <c r="L1495" s="25">
        <f t="shared" si="198"/>
        <v>0.67555555555555558</v>
      </c>
      <c r="M1495" s="26">
        <f t="shared" si="198"/>
        <v>1.7777777777777777</v>
      </c>
      <c r="N1495" s="25"/>
      <c r="O1495" s="25">
        <f t="shared" si="199"/>
        <v>0.67555555555555558</v>
      </c>
      <c r="P1495" s="25">
        <f t="shared" si="199"/>
        <v>1.7777777777777777</v>
      </c>
      <c r="Q1495" s="25"/>
      <c r="R1495" s="25">
        <f t="shared" si="200"/>
        <v>0.67555555555555558</v>
      </c>
      <c r="S1495" s="25">
        <f t="shared" si="200"/>
        <v>1.7777777777777777</v>
      </c>
      <c r="T1495" s="31"/>
    </row>
    <row r="1496" spans="1:20" ht="19.5">
      <c r="A1496" s="79">
        <v>11</v>
      </c>
      <c r="B1496" s="52" t="s">
        <v>2121</v>
      </c>
      <c r="C1496" s="80" t="s">
        <v>504</v>
      </c>
      <c r="D1496" s="80"/>
      <c r="E1496" s="80" t="s">
        <v>505</v>
      </c>
      <c r="F1496" s="80"/>
      <c r="G1496" s="81">
        <v>132</v>
      </c>
      <c r="H1496" s="24">
        <f t="shared" si="194"/>
        <v>5</v>
      </c>
      <c r="I1496" s="24">
        <f t="shared" si="195"/>
        <v>4.5999999999999996</v>
      </c>
      <c r="J1496" s="24">
        <f t="shared" si="196"/>
        <v>1.2666666666666666</v>
      </c>
      <c r="K1496" s="24">
        <f t="shared" si="197"/>
        <v>3.3333333333333335</v>
      </c>
      <c r="L1496" s="25">
        <f t="shared" si="198"/>
        <v>0.42222222222222222</v>
      </c>
      <c r="M1496" s="26">
        <f t="shared" si="198"/>
        <v>1.1111111111111112</v>
      </c>
      <c r="N1496" s="25"/>
      <c r="O1496" s="25">
        <f t="shared" si="199"/>
        <v>0.42222222222222222</v>
      </c>
      <c r="P1496" s="25">
        <f t="shared" si="199"/>
        <v>1.1111111111111112</v>
      </c>
      <c r="Q1496" s="25"/>
      <c r="R1496" s="25">
        <f t="shared" si="200"/>
        <v>0.42222222222222222</v>
      </c>
      <c r="S1496" s="25">
        <f t="shared" si="200"/>
        <v>1.1111111111111112</v>
      </c>
      <c r="T1496" s="31"/>
    </row>
    <row r="1497" spans="1:20" ht="19.5">
      <c r="A1497" s="79">
        <v>12</v>
      </c>
      <c r="B1497" s="52" t="s">
        <v>2121</v>
      </c>
      <c r="C1497" s="80" t="s">
        <v>2121</v>
      </c>
      <c r="D1497" s="80"/>
      <c r="E1497" s="80" t="s">
        <v>2139</v>
      </c>
      <c r="F1497" s="80"/>
      <c r="G1497" s="81">
        <v>260</v>
      </c>
      <c r="H1497" s="24">
        <f t="shared" si="194"/>
        <v>9</v>
      </c>
      <c r="I1497" s="24">
        <f t="shared" si="195"/>
        <v>8.2799999999999994</v>
      </c>
      <c r="J1497" s="24">
        <f t="shared" si="196"/>
        <v>2.2799999999999998</v>
      </c>
      <c r="K1497" s="24">
        <f t="shared" si="197"/>
        <v>6</v>
      </c>
      <c r="L1497" s="25">
        <f t="shared" si="198"/>
        <v>0.7599999999999999</v>
      </c>
      <c r="M1497" s="26">
        <f t="shared" si="198"/>
        <v>2</v>
      </c>
      <c r="N1497" s="25"/>
      <c r="O1497" s="25">
        <f t="shared" si="199"/>
        <v>0.7599999999999999</v>
      </c>
      <c r="P1497" s="25">
        <f t="shared" si="199"/>
        <v>2</v>
      </c>
      <c r="Q1497" s="25"/>
      <c r="R1497" s="25">
        <f t="shared" si="200"/>
        <v>0.7599999999999999</v>
      </c>
      <c r="S1497" s="25">
        <f t="shared" si="200"/>
        <v>2</v>
      </c>
      <c r="T1497" s="31"/>
    </row>
    <row r="1498" spans="1:20" ht="19.5">
      <c r="A1498" s="79">
        <v>13</v>
      </c>
      <c r="B1498" s="52" t="s">
        <v>2121</v>
      </c>
      <c r="C1498" s="80" t="s">
        <v>2121</v>
      </c>
      <c r="D1498" s="80"/>
      <c r="E1498" s="80" t="s">
        <v>2140</v>
      </c>
      <c r="F1498" s="80"/>
      <c r="G1498" s="81">
        <v>139</v>
      </c>
      <c r="H1498" s="24">
        <f t="shared" si="194"/>
        <v>5</v>
      </c>
      <c r="I1498" s="24">
        <f t="shared" si="195"/>
        <v>4.5999999999999996</v>
      </c>
      <c r="J1498" s="24">
        <f t="shared" si="196"/>
        <v>1.2666666666666666</v>
      </c>
      <c r="K1498" s="24">
        <f t="shared" si="197"/>
        <v>3.3333333333333335</v>
      </c>
      <c r="L1498" s="25">
        <f t="shared" si="198"/>
        <v>0.42222222222222222</v>
      </c>
      <c r="M1498" s="26">
        <f t="shared" si="198"/>
        <v>1.1111111111111112</v>
      </c>
      <c r="N1498" s="25"/>
      <c r="O1498" s="25">
        <f t="shared" si="199"/>
        <v>0.42222222222222222</v>
      </c>
      <c r="P1498" s="25">
        <f t="shared" si="199"/>
        <v>1.1111111111111112</v>
      </c>
      <c r="Q1498" s="25"/>
      <c r="R1498" s="25">
        <f t="shared" si="200"/>
        <v>0.42222222222222222</v>
      </c>
      <c r="S1498" s="25">
        <f t="shared" si="200"/>
        <v>1.1111111111111112</v>
      </c>
      <c r="T1498" s="31"/>
    </row>
    <row r="1499" spans="1:20" ht="19.5">
      <c r="A1499" s="79">
        <v>14</v>
      </c>
      <c r="B1499" s="52" t="s">
        <v>2121</v>
      </c>
      <c r="C1499" s="80" t="s">
        <v>2141</v>
      </c>
      <c r="D1499" s="80"/>
      <c r="E1499" s="80" t="s">
        <v>2142</v>
      </c>
      <c r="F1499" s="80"/>
      <c r="G1499" s="81">
        <v>130</v>
      </c>
      <c r="H1499" s="24">
        <f t="shared" si="194"/>
        <v>5</v>
      </c>
      <c r="I1499" s="24">
        <f t="shared" si="195"/>
        <v>4.5999999999999996</v>
      </c>
      <c r="J1499" s="24">
        <f t="shared" si="196"/>
        <v>1.2666666666666666</v>
      </c>
      <c r="K1499" s="24">
        <f t="shared" si="197"/>
        <v>3.3333333333333335</v>
      </c>
      <c r="L1499" s="25">
        <f t="shared" si="198"/>
        <v>0.42222222222222222</v>
      </c>
      <c r="M1499" s="26">
        <f t="shared" si="198"/>
        <v>1.1111111111111112</v>
      </c>
      <c r="N1499" s="25"/>
      <c r="O1499" s="25">
        <f t="shared" si="199"/>
        <v>0.42222222222222222</v>
      </c>
      <c r="P1499" s="25">
        <f t="shared" si="199"/>
        <v>1.1111111111111112</v>
      </c>
      <c r="Q1499" s="25"/>
      <c r="R1499" s="25">
        <f t="shared" si="200"/>
        <v>0.42222222222222222</v>
      </c>
      <c r="S1499" s="25">
        <f t="shared" si="200"/>
        <v>1.1111111111111112</v>
      </c>
      <c r="T1499" s="31"/>
    </row>
    <row r="1500" spans="1:20" ht="19.5">
      <c r="A1500" s="79">
        <v>15</v>
      </c>
      <c r="B1500" s="52" t="s">
        <v>2121</v>
      </c>
      <c r="C1500" s="80" t="s">
        <v>2143</v>
      </c>
      <c r="D1500" s="80"/>
      <c r="E1500" s="80" t="s">
        <v>2144</v>
      </c>
      <c r="F1500" s="80"/>
      <c r="G1500" s="81">
        <v>188</v>
      </c>
      <c r="H1500" s="24">
        <f t="shared" si="194"/>
        <v>7</v>
      </c>
      <c r="I1500" s="24">
        <f t="shared" si="195"/>
        <v>6.44</v>
      </c>
      <c r="J1500" s="24">
        <f t="shared" si="196"/>
        <v>1.7733333333333334</v>
      </c>
      <c r="K1500" s="24">
        <f t="shared" si="197"/>
        <v>4.666666666666667</v>
      </c>
      <c r="L1500" s="25">
        <f t="shared" si="198"/>
        <v>0.59111111111111114</v>
      </c>
      <c r="M1500" s="26">
        <f t="shared" si="198"/>
        <v>1.5555555555555556</v>
      </c>
      <c r="N1500" s="25"/>
      <c r="O1500" s="25">
        <f t="shared" si="199"/>
        <v>0.59111111111111114</v>
      </c>
      <c r="P1500" s="25">
        <f t="shared" si="199"/>
        <v>1.5555555555555556</v>
      </c>
      <c r="Q1500" s="25"/>
      <c r="R1500" s="25">
        <f t="shared" si="200"/>
        <v>0.59111111111111114</v>
      </c>
      <c r="S1500" s="25">
        <f t="shared" si="200"/>
        <v>1.5555555555555556</v>
      </c>
      <c r="T1500" s="31"/>
    </row>
    <row r="1501" spans="1:20" ht="19.5">
      <c r="A1501" s="79">
        <v>16</v>
      </c>
      <c r="B1501" s="52" t="s">
        <v>2121</v>
      </c>
      <c r="C1501" s="80" t="s">
        <v>2143</v>
      </c>
      <c r="D1501" s="80"/>
      <c r="E1501" s="80" t="s">
        <v>2145</v>
      </c>
      <c r="F1501" s="80"/>
      <c r="G1501" s="81">
        <v>118</v>
      </c>
      <c r="H1501" s="24">
        <f t="shared" si="194"/>
        <v>4</v>
      </c>
      <c r="I1501" s="24">
        <f t="shared" si="195"/>
        <v>3.6799999999999997</v>
      </c>
      <c r="J1501" s="24">
        <f t="shared" si="196"/>
        <v>1.0133333333333334</v>
      </c>
      <c r="K1501" s="24">
        <f t="shared" si="197"/>
        <v>2.6666666666666665</v>
      </c>
      <c r="L1501" s="25">
        <f t="shared" si="198"/>
        <v>0.33777777777777779</v>
      </c>
      <c r="M1501" s="26">
        <f t="shared" si="198"/>
        <v>0.88888888888888884</v>
      </c>
      <c r="N1501" s="25"/>
      <c r="O1501" s="25">
        <f t="shared" si="199"/>
        <v>0.33777777777777779</v>
      </c>
      <c r="P1501" s="25">
        <f t="shared" si="199"/>
        <v>0.88888888888888884</v>
      </c>
      <c r="Q1501" s="25"/>
      <c r="R1501" s="25">
        <f t="shared" si="200"/>
        <v>0.33777777777777779</v>
      </c>
      <c r="S1501" s="25">
        <f t="shared" si="200"/>
        <v>0.88888888888888884</v>
      </c>
      <c r="T1501" s="31"/>
    </row>
    <row r="1502" spans="1:20" ht="19.5">
      <c r="A1502" s="79">
        <v>17</v>
      </c>
      <c r="B1502" s="52" t="s">
        <v>2121</v>
      </c>
      <c r="C1502" s="80" t="s">
        <v>2146</v>
      </c>
      <c r="D1502" s="80"/>
      <c r="E1502" s="80" t="s">
        <v>2147</v>
      </c>
      <c r="F1502" s="80"/>
      <c r="G1502" s="81">
        <v>202</v>
      </c>
      <c r="H1502" s="24">
        <f t="shared" si="194"/>
        <v>7</v>
      </c>
      <c r="I1502" s="24">
        <f t="shared" si="195"/>
        <v>6.44</v>
      </c>
      <c r="J1502" s="24">
        <f t="shared" si="196"/>
        <v>1.7733333333333334</v>
      </c>
      <c r="K1502" s="24">
        <f t="shared" si="197"/>
        <v>4.666666666666667</v>
      </c>
      <c r="L1502" s="25">
        <f t="shared" si="198"/>
        <v>0.59111111111111114</v>
      </c>
      <c r="M1502" s="26">
        <f t="shared" si="198"/>
        <v>1.5555555555555556</v>
      </c>
      <c r="N1502" s="25"/>
      <c r="O1502" s="25">
        <f t="shared" si="199"/>
        <v>0.59111111111111114</v>
      </c>
      <c r="P1502" s="25">
        <f t="shared" si="199"/>
        <v>1.5555555555555556</v>
      </c>
      <c r="Q1502" s="25"/>
      <c r="R1502" s="25">
        <f t="shared" si="200"/>
        <v>0.59111111111111114</v>
      </c>
      <c r="S1502" s="25">
        <f t="shared" si="200"/>
        <v>1.5555555555555556</v>
      </c>
      <c r="T1502" s="31"/>
    </row>
    <row r="1503" spans="1:20" ht="19.5">
      <c r="A1503" s="79">
        <v>18</v>
      </c>
      <c r="B1503" s="52" t="s">
        <v>2121</v>
      </c>
      <c r="C1503" s="80" t="s">
        <v>2148</v>
      </c>
      <c r="D1503" s="80"/>
      <c r="E1503" s="80" t="s">
        <v>2149</v>
      </c>
      <c r="F1503" s="80"/>
      <c r="G1503" s="81">
        <v>310</v>
      </c>
      <c r="H1503" s="24">
        <f t="shared" si="194"/>
        <v>11</v>
      </c>
      <c r="I1503" s="24">
        <f t="shared" si="195"/>
        <v>10.119999999999999</v>
      </c>
      <c r="J1503" s="24">
        <f t="shared" si="196"/>
        <v>2.7866666666666666</v>
      </c>
      <c r="K1503" s="24">
        <f t="shared" si="197"/>
        <v>7.333333333333333</v>
      </c>
      <c r="L1503" s="25">
        <f t="shared" si="198"/>
        <v>0.92888888888888888</v>
      </c>
      <c r="M1503" s="26">
        <f t="shared" si="198"/>
        <v>2.4444444444444442</v>
      </c>
      <c r="N1503" s="25"/>
      <c r="O1503" s="25">
        <f t="shared" si="199"/>
        <v>0.92888888888888888</v>
      </c>
      <c r="P1503" s="25">
        <f t="shared" si="199"/>
        <v>2.4444444444444442</v>
      </c>
      <c r="Q1503" s="25"/>
      <c r="R1503" s="25">
        <f t="shared" si="200"/>
        <v>0.92888888888888888</v>
      </c>
      <c r="S1503" s="25">
        <f t="shared" si="200"/>
        <v>2.4444444444444442</v>
      </c>
      <c r="T1503" s="31"/>
    </row>
    <row r="1504" spans="1:20" ht="19.5">
      <c r="A1504" s="79">
        <v>19</v>
      </c>
      <c r="B1504" s="52" t="s">
        <v>2121</v>
      </c>
      <c r="C1504" s="80" t="s">
        <v>2150</v>
      </c>
      <c r="D1504" s="80"/>
      <c r="E1504" s="80" t="s">
        <v>2151</v>
      </c>
      <c r="F1504" s="80"/>
      <c r="G1504" s="81">
        <v>237</v>
      </c>
      <c r="H1504" s="24">
        <f t="shared" si="194"/>
        <v>9</v>
      </c>
      <c r="I1504" s="24">
        <f t="shared" si="195"/>
        <v>8.2799999999999994</v>
      </c>
      <c r="J1504" s="24">
        <f t="shared" si="196"/>
        <v>2.2799999999999998</v>
      </c>
      <c r="K1504" s="24">
        <f t="shared" si="197"/>
        <v>6</v>
      </c>
      <c r="L1504" s="25">
        <f t="shared" si="198"/>
        <v>0.7599999999999999</v>
      </c>
      <c r="M1504" s="26">
        <f t="shared" si="198"/>
        <v>2</v>
      </c>
      <c r="N1504" s="25"/>
      <c r="O1504" s="25">
        <f t="shared" si="199"/>
        <v>0.7599999999999999</v>
      </c>
      <c r="P1504" s="25">
        <f t="shared" si="199"/>
        <v>2</v>
      </c>
      <c r="Q1504" s="25"/>
      <c r="R1504" s="25">
        <f t="shared" si="200"/>
        <v>0.7599999999999999</v>
      </c>
      <c r="S1504" s="25">
        <f t="shared" si="200"/>
        <v>2</v>
      </c>
      <c r="T1504" s="31"/>
    </row>
    <row r="1505" spans="1:20" ht="37.5">
      <c r="A1505" s="79">
        <v>20</v>
      </c>
      <c r="B1505" s="52" t="s">
        <v>2121</v>
      </c>
      <c r="C1505" s="80" t="s">
        <v>2152</v>
      </c>
      <c r="D1505" s="80"/>
      <c r="E1505" s="80" t="s">
        <v>2153</v>
      </c>
      <c r="F1505" s="80"/>
      <c r="G1505" s="81">
        <v>166</v>
      </c>
      <c r="H1505" s="24">
        <f t="shared" si="194"/>
        <v>6</v>
      </c>
      <c r="I1505" s="24">
        <f t="shared" si="195"/>
        <v>5.5200000000000005</v>
      </c>
      <c r="J1505" s="24">
        <f t="shared" si="196"/>
        <v>1.5200000000000002</v>
      </c>
      <c r="K1505" s="24">
        <f t="shared" si="197"/>
        <v>4</v>
      </c>
      <c r="L1505" s="25">
        <f t="shared" si="198"/>
        <v>0.50666666666666671</v>
      </c>
      <c r="M1505" s="26">
        <f t="shared" si="198"/>
        <v>1.3333333333333333</v>
      </c>
      <c r="N1505" s="25"/>
      <c r="O1505" s="25">
        <f t="shared" si="199"/>
        <v>0.50666666666666671</v>
      </c>
      <c r="P1505" s="25">
        <f t="shared" si="199"/>
        <v>1.3333333333333333</v>
      </c>
      <c r="Q1505" s="25"/>
      <c r="R1505" s="25">
        <f t="shared" si="200"/>
        <v>0.50666666666666671</v>
      </c>
      <c r="S1505" s="25">
        <f t="shared" si="200"/>
        <v>1.3333333333333333</v>
      </c>
      <c r="T1505" s="31"/>
    </row>
    <row r="1506" spans="1:20" ht="37.5">
      <c r="A1506" s="79">
        <v>21</v>
      </c>
      <c r="B1506" s="52" t="s">
        <v>2121</v>
      </c>
      <c r="C1506" s="80" t="s">
        <v>2152</v>
      </c>
      <c r="D1506" s="80"/>
      <c r="E1506" s="80" t="s">
        <v>2072</v>
      </c>
      <c r="F1506" s="80"/>
      <c r="G1506" s="81">
        <v>180</v>
      </c>
      <c r="H1506" s="24">
        <f t="shared" si="194"/>
        <v>6</v>
      </c>
      <c r="I1506" s="24">
        <f t="shared" si="195"/>
        <v>5.5200000000000005</v>
      </c>
      <c r="J1506" s="24">
        <f t="shared" si="196"/>
        <v>1.5200000000000002</v>
      </c>
      <c r="K1506" s="24">
        <f t="shared" si="197"/>
        <v>4</v>
      </c>
      <c r="L1506" s="25">
        <f t="shared" si="198"/>
        <v>0.50666666666666671</v>
      </c>
      <c r="M1506" s="26">
        <f t="shared" si="198"/>
        <v>1.3333333333333333</v>
      </c>
      <c r="N1506" s="25"/>
      <c r="O1506" s="25">
        <f t="shared" si="199"/>
        <v>0.50666666666666671</v>
      </c>
      <c r="P1506" s="25">
        <f t="shared" si="199"/>
        <v>1.3333333333333333</v>
      </c>
      <c r="Q1506" s="25"/>
      <c r="R1506" s="25">
        <f t="shared" si="200"/>
        <v>0.50666666666666671</v>
      </c>
      <c r="S1506" s="25">
        <f t="shared" si="200"/>
        <v>1.3333333333333333</v>
      </c>
      <c r="T1506" s="31"/>
    </row>
    <row r="1507" spans="1:20" ht="19.5">
      <c r="A1507" s="79">
        <v>22</v>
      </c>
      <c r="B1507" s="52" t="s">
        <v>2121</v>
      </c>
      <c r="C1507" s="80" t="s">
        <v>2154</v>
      </c>
      <c r="D1507" s="80"/>
      <c r="E1507" s="80" t="s">
        <v>2155</v>
      </c>
      <c r="F1507" s="80"/>
      <c r="G1507" s="81">
        <v>288</v>
      </c>
      <c r="H1507" s="24">
        <f t="shared" si="194"/>
        <v>10</v>
      </c>
      <c r="I1507" s="24">
        <f t="shared" si="195"/>
        <v>9.1999999999999993</v>
      </c>
      <c r="J1507" s="24">
        <f t="shared" si="196"/>
        <v>2.5333333333333332</v>
      </c>
      <c r="K1507" s="24">
        <f t="shared" si="197"/>
        <v>6.666666666666667</v>
      </c>
      <c r="L1507" s="25">
        <f t="shared" si="198"/>
        <v>0.84444444444444444</v>
      </c>
      <c r="M1507" s="26">
        <f t="shared" si="198"/>
        <v>2.2222222222222223</v>
      </c>
      <c r="N1507" s="25"/>
      <c r="O1507" s="25">
        <f t="shared" si="199"/>
        <v>0.84444444444444444</v>
      </c>
      <c r="P1507" s="25">
        <f t="shared" si="199"/>
        <v>2.2222222222222223</v>
      </c>
      <c r="Q1507" s="25"/>
      <c r="R1507" s="25">
        <f t="shared" si="200"/>
        <v>0.84444444444444444</v>
      </c>
      <c r="S1507" s="25">
        <f t="shared" si="200"/>
        <v>2.2222222222222223</v>
      </c>
      <c r="T1507" s="31"/>
    </row>
    <row r="1508" spans="1:20" ht="19.5">
      <c r="A1508" s="79">
        <v>23</v>
      </c>
      <c r="B1508" s="52" t="s">
        <v>2121</v>
      </c>
      <c r="C1508" s="80" t="s">
        <v>2154</v>
      </c>
      <c r="D1508" s="80"/>
      <c r="E1508" s="80" t="s">
        <v>2156</v>
      </c>
      <c r="F1508" s="80"/>
      <c r="G1508" s="81">
        <v>93</v>
      </c>
      <c r="H1508" s="24">
        <f t="shared" si="194"/>
        <v>3</v>
      </c>
      <c r="I1508" s="24">
        <f t="shared" si="195"/>
        <v>2.7600000000000002</v>
      </c>
      <c r="J1508" s="24">
        <f t="shared" si="196"/>
        <v>0.76000000000000012</v>
      </c>
      <c r="K1508" s="24">
        <f t="shared" si="197"/>
        <v>2</v>
      </c>
      <c r="L1508" s="25">
        <f t="shared" si="198"/>
        <v>0.25333333333333335</v>
      </c>
      <c r="M1508" s="26">
        <f t="shared" si="198"/>
        <v>0.66666666666666663</v>
      </c>
      <c r="N1508" s="25"/>
      <c r="O1508" s="25">
        <f t="shared" si="199"/>
        <v>0.25333333333333335</v>
      </c>
      <c r="P1508" s="25">
        <f t="shared" si="199"/>
        <v>0.66666666666666663</v>
      </c>
      <c r="Q1508" s="25"/>
      <c r="R1508" s="25">
        <f t="shared" si="200"/>
        <v>0.25333333333333335</v>
      </c>
      <c r="S1508" s="25">
        <f t="shared" si="200"/>
        <v>0.66666666666666663</v>
      </c>
      <c r="T1508" s="31"/>
    </row>
    <row r="1509" spans="1:20" ht="19.5">
      <c r="A1509" s="79">
        <v>24</v>
      </c>
      <c r="B1509" s="52" t="s">
        <v>2121</v>
      </c>
      <c r="C1509" s="80" t="s">
        <v>1095</v>
      </c>
      <c r="D1509" s="80"/>
      <c r="E1509" s="80" t="s">
        <v>1161</v>
      </c>
      <c r="F1509" s="80"/>
      <c r="G1509" s="81">
        <v>173</v>
      </c>
      <c r="H1509" s="24">
        <f t="shared" si="194"/>
        <v>6</v>
      </c>
      <c r="I1509" s="24">
        <f t="shared" si="195"/>
        <v>5.5200000000000005</v>
      </c>
      <c r="J1509" s="24">
        <f t="shared" si="196"/>
        <v>1.5200000000000002</v>
      </c>
      <c r="K1509" s="24">
        <f t="shared" si="197"/>
        <v>4</v>
      </c>
      <c r="L1509" s="25">
        <f t="shared" si="198"/>
        <v>0.50666666666666671</v>
      </c>
      <c r="M1509" s="26">
        <f t="shared" si="198"/>
        <v>1.3333333333333333</v>
      </c>
      <c r="N1509" s="25"/>
      <c r="O1509" s="25">
        <f t="shared" si="199"/>
        <v>0.50666666666666671</v>
      </c>
      <c r="P1509" s="25">
        <f t="shared" si="199"/>
        <v>1.3333333333333333</v>
      </c>
      <c r="Q1509" s="25"/>
      <c r="R1509" s="25">
        <f t="shared" si="200"/>
        <v>0.50666666666666671</v>
      </c>
      <c r="S1509" s="25">
        <f t="shared" si="200"/>
        <v>1.3333333333333333</v>
      </c>
      <c r="T1509" s="31"/>
    </row>
    <row r="1510" spans="1:20" ht="19.5">
      <c r="A1510" s="79">
        <v>25</v>
      </c>
      <c r="B1510" s="52" t="s">
        <v>2121</v>
      </c>
      <c r="C1510" s="80" t="s">
        <v>2157</v>
      </c>
      <c r="D1510" s="80"/>
      <c r="E1510" s="80" t="s">
        <v>2158</v>
      </c>
      <c r="F1510" s="80"/>
      <c r="G1510" s="81">
        <v>251</v>
      </c>
      <c r="H1510" s="24">
        <f t="shared" si="194"/>
        <v>9</v>
      </c>
      <c r="I1510" s="24">
        <f t="shared" si="195"/>
        <v>8.2799999999999994</v>
      </c>
      <c r="J1510" s="24">
        <f t="shared" si="196"/>
        <v>2.2799999999999998</v>
      </c>
      <c r="K1510" s="24">
        <f t="shared" si="197"/>
        <v>6</v>
      </c>
      <c r="L1510" s="25">
        <f t="shared" si="198"/>
        <v>0.7599999999999999</v>
      </c>
      <c r="M1510" s="26">
        <f t="shared" si="198"/>
        <v>2</v>
      </c>
      <c r="N1510" s="25"/>
      <c r="O1510" s="25">
        <f t="shared" si="199"/>
        <v>0.7599999999999999</v>
      </c>
      <c r="P1510" s="25">
        <f t="shared" si="199"/>
        <v>2</v>
      </c>
      <c r="Q1510" s="25"/>
      <c r="R1510" s="25">
        <f t="shared" si="200"/>
        <v>0.7599999999999999</v>
      </c>
      <c r="S1510" s="25">
        <f t="shared" si="200"/>
        <v>2</v>
      </c>
      <c r="T1510" s="31"/>
    </row>
    <row r="1511" spans="1:20" ht="19.5">
      <c r="A1511" s="79">
        <v>26</v>
      </c>
      <c r="B1511" s="52" t="s">
        <v>2121</v>
      </c>
      <c r="C1511" s="80" t="s">
        <v>2159</v>
      </c>
      <c r="D1511" s="80"/>
      <c r="E1511" s="80" t="s">
        <v>2160</v>
      </c>
      <c r="F1511" s="80"/>
      <c r="G1511" s="81">
        <v>143</v>
      </c>
      <c r="H1511" s="24">
        <f t="shared" si="194"/>
        <v>5</v>
      </c>
      <c r="I1511" s="24">
        <f t="shared" si="195"/>
        <v>4.5999999999999996</v>
      </c>
      <c r="J1511" s="24">
        <f t="shared" si="196"/>
        <v>1.2666666666666666</v>
      </c>
      <c r="K1511" s="24">
        <f t="shared" si="197"/>
        <v>3.3333333333333335</v>
      </c>
      <c r="L1511" s="25">
        <f t="shared" si="198"/>
        <v>0.42222222222222222</v>
      </c>
      <c r="M1511" s="26">
        <f t="shared" si="198"/>
        <v>1.1111111111111112</v>
      </c>
      <c r="N1511" s="25"/>
      <c r="O1511" s="25">
        <f t="shared" si="199"/>
        <v>0.42222222222222222</v>
      </c>
      <c r="P1511" s="25">
        <f t="shared" si="199"/>
        <v>1.1111111111111112</v>
      </c>
      <c r="Q1511" s="25"/>
      <c r="R1511" s="25">
        <f t="shared" si="200"/>
        <v>0.42222222222222222</v>
      </c>
      <c r="S1511" s="25">
        <f t="shared" si="200"/>
        <v>1.1111111111111112</v>
      </c>
      <c r="T1511" s="31"/>
    </row>
    <row r="1512" spans="1:20" ht="19.5">
      <c r="A1512" s="79">
        <v>27</v>
      </c>
      <c r="B1512" s="52" t="s">
        <v>2121</v>
      </c>
      <c r="C1512" s="80" t="s">
        <v>2161</v>
      </c>
      <c r="D1512" s="80"/>
      <c r="E1512" s="80" t="s">
        <v>2162</v>
      </c>
      <c r="F1512" s="80"/>
      <c r="G1512" s="81">
        <v>222</v>
      </c>
      <c r="H1512" s="24">
        <f t="shared" si="194"/>
        <v>8</v>
      </c>
      <c r="I1512" s="24">
        <f t="shared" si="195"/>
        <v>7.3599999999999994</v>
      </c>
      <c r="J1512" s="24">
        <f t="shared" si="196"/>
        <v>2.0266666666666668</v>
      </c>
      <c r="K1512" s="24">
        <f t="shared" si="197"/>
        <v>5.333333333333333</v>
      </c>
      <c r="L1512" s="25">
        <f t="shared" si="198"/>
        <v>0.67555555555555558</v>
      </c>
      <c r="M1512" s="26">
        <f t="shared" si="198"/>
        <v>1.7777777777777777</v>
      </c>
      <c r="N1512" s="25"/>
      <c r="O1512" s="25">
        <f t="shared" si="199"/>
        <v>0.67555555555555558</v>
      </c>
      <c r="P1512" s="25">
        <f t="shared" si="199"/>
        <v>1.7777777777777777</v>
      </c>
      <c r="Q1512" s="25"/>
      <c r="R1512" s="25">
        <f t="shared" si="200"/>
        <v>0.67555555555555558</v>
      </c>
      <c r="S1512" s="25">
        <f t="shared" si="200"/>
        <v>1.7777777777777777</v>
      </c>
      <c r="T1512" s="31"/>
    </row>
    <row r="1513" spans="1:20" ht="19.5">
      <c r="A1513" s="79">
        <v>28</v>
      </c>
      <c r="B1513" s="52" t="s">
        <v>2121</v>
      </c>
      <c r="C1513" s="80" t="s">
        <v>2161</v>
      </c>
      <c r="D1513" s="80"/>
      <c r="E1513" s="80" t="s">
        <v>2163</v>
      </c>
      <c r="F1513" s="80"/>
      <c r="G1513" s="81">
        <v>104</v>
      </c>
      <c r="H1513" s="24">
        <f t="shared" si="194"/>
        <v>4</v>
      </c>
      <c r="I1513" s="24">
        <f t="shared" si="195"/>
        <v>3.6799999999999997</v>
      </c>
      <c r="J1513" s="24">
        <f t="shared" si="196"/>
        <v>1.0133333333333334</v>
      </c>
      <c r="K1513" s="24">
        <f t="shared" si="197"/>
        <v>2.6666666666666665</v>
      </c>
      <c r="L1513" s="25">
        <f t="shared" si="198"/>
        <v>0.33777777777777779</v>
      </c>
      <c r="M1513" s="26">
        <f t="shared" si="198"/>
        <v>0.88888888888888884</v>
      </c>
      <c r="N1513" s="25"/>
      <c r="O1513" s="25">
        <f t="shared" si="199"/>
        <v>0.33777777777777779</v>
      </c>
      <c r="P1513" s="25">
        <f t="shared" si="199"/>
        <v>0.88888888888888884</v>
      </c>
      <c r="Q1513" s="25"/>
      <c r="R1513" s="25">
        <f t="shared" si="200"/>
        <v>0.33777777777777779</v>
      </c>
      <c r="S1513" s="25">
        <f t="shared" si="200"/>
        <v>0.88888888888888884</v>
      </c>
      <c r="T1513" s="31"/>
    </row>
    <row r="1514" spans="1:20" ht="19.5">
      <c r="A1514" s="79">
        <v>29</v>
      </c>
      <c r="B1514" s="52" t="s">
        <v>2121</v>
      </c>
      <c r="C1514" s="80" t="s">
        <v>2164</v>
      </c>
      <c r="D1514" s="80"/>
      <c r="E1514" s="80" t="s">
        <v>2165</v>
      </c>
      <c r="F1514" s="80"/>
      <c r="G1514" s="81">
        <v>253</v>
      </c>
      <c r="H1514" s="24">
        <f t="shared" si="194"/>
        <v>9</v>
      </c>
      <c r="I1514" s="24">
        <f t="shared" si="195"/>
        <v>8.2799999999999994</v>
      </c>
      <c r="J1514" s="24">
        <f t="shared" si="196"/>
        <v>2.2799999999999998</v>
      </c>
      <c r="K1514" s="24">
        <f t="shared" si="197"/>
        <v>6</v>
      </c>
      <c r="L1514" s="25">
        <f t="shared" si="198"/>
        <v>0.7599999999999999</v>
      </c>
      <c r="M1514" s="26">
        <f t="shared" si="198"/>
        <v>2</v>
      </c>
      <c r="N1514" s="25"/>
      <c r="O1514" s="25">
        <f t="shared" si="199"/>
        <v>0.7599999999999999</v>
      </c>
      <c r="P1514" s="25">
        <f t="shared" si="199"/>
        <v>2</v>
      </c>
      <c r="Q1514" s="25"/>
      <c r="R1514" s="25">
        <f t="shared" si="200"/>
        <v>0.7599999999999999</v>
      </c>
      <c r="S1514" s="25">
        <f t="shared" si="200"/>
        <v>2</v>
      </c>
      <c r="T1514" s="31"/>
    </row>
    <row r="1515" spans="1:20" ht="19.5">
      <c r="A1515" s="79">
        <v>30</v>
      </c>
      <c r="B1515" s="52" t="s">
        <v>2121</v>
      </c>
      <c r="C1515" s="80" t="s">
        <v>2164</v>
      </c>
      <c r="D1515" s="80"/>
      <c r="E1515" s="80" t="s">
        <v>2166</v>
      </c>
      <c r="F1515" s="80"/>
      <c r="G1515" s="81">
        <v>165</v>
      </c>
      <c r="H1515" s="24">
        <f t="shared" si="194"/>
        <v>6</v>
      </c>
      <c r="I1515" s="24">
        <f t="shared" si="195"/>
        <v>5.5200000000000005</v>
      </c>
      <c r="J1515" s="24">
        <f t="shared" si="196"/>
        <v>1.5200000000000002</v>
      </c>
      <c r="K1515" s="24">
        <f t="shared" si="197"/>
        <v>4</v>
      </c>
      <c r="L1515" s="25">
        <f t="shared" si="198"/>
        <v>0.50666666666666671</v>
      </c>
      <c r="M1515" s="26">
        <f t="shared" si="198"/>
        <v>1.3333333333333333</v>
      </c>
      <c r="N1515" s="25"/>
      <c r="O1515" s="25">
        <f t="shared" si="199"/>
        <v>0.50666666666666671</v>
      </c>
      <c r="P1515" s="25">
        <f t="shared" si="199"/>
        <v>1.3333333333333333</v>
      </c>
      <c r="Q1515" s="25"/>
      <c r="R1515" s="25">
        <f t="shared" si="200"/>
        <v>0.50666666666666671</v>
      </c>
      <c r="S1515" s="25">
        <f t="shared" si="200"/>
        <v>1.3333333333333333</v>
      </c>
      <c r="T1515" s="31"/>
    </row>
    <row r="1516" spans="1:20" ht="19.5">
      <c r="A1516" s="79">
        <v>31</v>
      </c>
      <c r="B1516" s="52" t="s">
        <v>2121</v>
      </c>
      <c r="C1516" s="80" t="s">
        <v>2164</v>
      </c>
      <c r="D1516" s="80"/>
      <c r="E1516" s="80" t="s">
        <v>2167</v>
      </c>
      <c r="F1516" s="80"/>
      <c r="G1516" s="81">
        <v>106</v>
      </c>
      <c r="H1516" s="24">
        <f t="shared" si="194"/>
        <v>4</v>
      </c>
      <c r="I1516" s="24">
        <f t="shared" si="195"/>
        <v>3.6799999999999997</v>
      </c>
      <c r="J1516" s="24">
        <f t="shared" si="196"/>
        <v>1.0133333333333334</v>
      </c>
      <c r="K1516" s="24">
        <f t="shared" si="197"/>
        <v>2.6666666666666665</v>
      </c>
      <c r="L1516" s="25">
        <f t="shared" si="198"/>
        <v>0.33777777777777779</v>
      </c>
      <c r="M1516" s="26">
        <f t="shared" si="198"/>
        <v>0.88888888888888884</v>
      </c>
      <c r="N1516" s="25"/>
      <c r="O1516" s="25">
        <f t="shared" si="199"/>
        <v>0.33777777777777779</v>
      </c>
      <c r="P1516" s="25">
        <f t="shared" si="199"/>
        <v>0.88888888888888884</v>
      </c>
      <c r="Q1516" s="25"/>
      <c r="R1516" s="25">
        <f t="shared" si="200"/>
        <v>0.33777777777777779</v>
      </c>
      <c r="S1516" s="25">
        <f t="shared" si="200"/>
        <v>0.88888888888888884</v>
      </c>
      <c r="T1516" s="31"/>
    </row>
    <row r="1517" spans="1:20" ht="19.5">
      <c r="A1517" s="79">
        <v>32</v>
      </c>
      <c r="B1517" s="52" t="s">
        <v>2121</v>
      </c>
      <c r="C1517" s="80" t="s">
        <v>2164</v>
      </c>
      <c r="D1517" s="80"/>
      <c r="E1517" s="80" t="s">
        <v>2168</v>
      </c>
      <c r="F1517" s="80"/>
      <c r="G1517" s="81">
        <v>181</v>
      </c>
      <c r="H1517" s="24">
        <f t="shared" si="194"/>
        <v>7</v>
      </c>
      <c r="I1517" s="24">
        <f t="shared" si="195"/>
        <v>6.44</v>
      </c>
      <c r="J1517" s="24">
        <f t="shared" si="196"/>
        <v>1.7733333333333334</v>
      </c>
      <c r="K1517" s="24">
        <f t="shared" si="197"/>
        <v>4.666666666666667</v>
      </c>
      <c r="L1517" s="25">
        <f t="shared" si="198"/>
        <v>0.59111111111111114</v>
      </c>
      <c r="M1517" s="26">
        <f t="shared" si="198"/>
        <v>1.5555555555555556</v>
      </c>
      <c r="N1517" s="25"/>
      <c r="O1517" s="25">
        <f t="shared" si="199"/>
        <v>0.59111111111111114</v>
      </c>
      <c r="P1517" s="25">
        <f t="shared" si="199"/>
        <v>1.5555555555555556</v>
      </c>
      <c r="Q1517" s="25"/>
      <c r="R1517" s="25">
        <f t="shared" si="200"/>
        <v>0.59111111111111114</v>
      </c>
      <c r="S1517" s="25">
        <f t="shared" si="200"/>
        <v>1.5555555555555556</v>
      </c>
      <c r="T1517" s="31"/>
    </row>
    <row r="1518" spans="1:20" ht="19.5">
      <c r="A1518" s="79">
        <v>33</v>
      </c>
      <c r="B1518" s="52" t="s">
        <v>2121</v>
      </c>
      <c r="C1518" s="80" t="s">
        <v>2169</v>
      </c>
      <c r="D1518" s="80"/>
      <c r="E1518" s="80" t="s">
        <v>2170</v>
      </c>
      <c r="F1518" s="80"/>
      <c r="G1518" s="81">
        <v>515</v>
      </c>
      <c r="H1518" s="24">
        <f t="shared" si="194"/>
        <v>19</v>
      </c>
      <c r="I1518" s="24">
        <f t="shared" si="195"/>
        <v>17.48</v>
      </c>
      <c r="J1518" s="24">
        <f t="shared" si="196"/>
        <v>4.8133333333333335</v>
      </c>
      <c r="K1518" s="24">
        <f t="shared" si="197"/>
        <v>12.666666666666666</v>
      </c>
      <c r="L1518" s="25">
        <f t="shared" si="198"/>
        <v>1.6044444444444446</v>
      </c>
      <c r="M1518" s="26">
        <f t="shared" si="198"/>
        <v>4.2222222222222223</v>
      </c>
      <c r="N1518" s="25"/>
      <c r="O1518" s="25">
        <f t="shared" si="199"/>
        <v>1.6044444444444446</v>
      </c>
      <c r="P1518" s="25">
        <f t="shared" si="199"/>
        <v>4.2222222222222223</v>
      </c>
      <c r="Q1518" s="25"/>
      <c r="R1518" s="25">
        <f t="shared" si="200"/>
        <v>1.6044444444444446</v>
      </c>
      <c r="S1518" s="25">
        <f t="shared" si="200"/>
        <v>4.2222222222222223</v>
      </c>
      <c r="T1518" s="31"/>
    </row>
    <row r="1519" spans="1:20" ht="19.5">
      <c r="A1519" s="79">
        <v>34</v>
      </c>
      <c r="B1519" s="52" t="s">
        <v>2121</v>
      </c>
      <c r="C1519" s="80" t="s">
        <v>2171</v>
      </c>
      <c r="D1519" s="80"/>
      <c r="E1519" s="80" t="s">
        <v>2172</v>
      </c>
      <c r="F1519" s="80"/>
      <c r="G1519" s="81">
        <v>227</v>
      </c>
      <c r="H1519" s="24">
        <f t="shared" si="194"/>
        <v>8</v>
      </c>
      <c r="I1519" s="24">
        <f t="shared" si="195"/>
        <v>7.3599999999999994</v>
      </c>
      <c r="J1519" s="24">
        <f t="shared" si="196"/>
        <v>2.0266666666666668</v>
      </c>
      <c r="K1519" s="24">
        <f t="shared" si="197"/>
        <v>5.333333333333333</v>
      </c>
      <c r="L1519" s="25">
        <f t="shared" si="198"/>
        <v>0.67555555555555558</v>
      </c>
      <c r="M1519" s="26">
        <f t="shared" si="198"/>
        <v>1.7777777777777777</v>
      </c>
      <c r="N1519" s="25"/>
      <c r="O1519" s="25">
        <f t="shared" si="199"/>
        <v>0.67555555555555558</v>
      </c>
      <c r="P1519" s="25">
        <f t="shared" si="199"/>
        <v>1.7777777777777777</v>
      </c>
      <c r="Q1519" s="25"/>
      <c r="R1519" s="25">
        <f t="shared" si="200"/>
        <v>0.67555555555555558</v>
      </c>
      <c r="S1519" s="25">
        <f t="shared" si="200"/>
        <v>1.7777777777777777</v>
      </c>
      <c r="T1519" s="31"/>
    </row>
    <row r="1520" spans="1:20" ht="19.5">
      <c r="A1520" s="79">
        <v>35</v>
      </c>
      <c r="B1520" s="52" t="s">
        <v>2121</v>
      </c>
      <c r="C1520" s="80" t="s">
        <v>2173</v>
      </c>
      <c r="D1520" s="80"/>
      <c r="E1520" s="80" t="s">
        <v>2174</v>
      </c>
      <c r="F1520" s="80"/>
      <c r="G1520" s="81">
        <v>177</v>
      </c>
      <c r="H1520" s="24">
        <f t="shared" si="194"/>
        <v>6</v>
      </c>
      <c r="I1520" s="24">
        <f t="shared" si="195"/>
        <v>5.5200000000000005</v>
      </c>
      <c r="J1520" s="24">
        <f t="shared" si="196"/>
        <v>1.5200000000000002</v>
      </c>
      <c r="K1520" s="24">
        <f t="shared" si="197"/>
        <v>4</v>
      </c>
      <c r="L1520" s="25">
        <f t="shared" si="198"/>
        <v>0.50666666666666671</v>
      </c>
      <c r="M1520" s="26">
        <f t="shared" si="198"/>
        <v>1.3333333333333333</v>
      </c>
      <c r="N1520" s="25"/>
      <c r="O1520" s="25">
        <f t="shared" si="199"/>
        <v>0.50666666666666671</v>
      </c>
      <c r="P1520" s="25">
        <f t="shared" si="199"/>
        <v>1.3333333333333333</v>
      </c>
      <c r="Q1520" s="25"/>
      <c r="R1520" s="25">
        <f t="shared" si="200"/>
        <v>0.50666666666666671</v>
      </c>
      <c r="S1520" s="25">
        <f t="shared" si="200"/>
        <v>1.3333333333333333</v>
      </c>
      <c r="T1520" s="31"/>
    </row>
    <row r="1521" spans="1:20" ht="19.5">
      <c r="A1521" s="79">
        <v>36</v>
      </c>
      <c r="B1521" s="52" t="s">
        <v>2121</v>
      </c>
      <c r="C1521" s="80" t="s">
        <v>152</v>
      </c>
      <c r="D1521" s="80"/>
      <c r="E1521" s="80" t="s">
        <v>153</v>
      </c>
      <c r="F1521" s="80"/>
      <c r="G1521" s="81">
        <v>155</v>
      </c>
      <c r="H1521" s="24">
        <f t="shared" si="194"/>
        <v>6</v>
      </c>
      <c r="I1521" s="24">
        <f t="shared" si="195"/>
        <v>5.5200000000000005</v>
      </c>
      <c r="J1521" s="24">
        <f t="shared" si="196"/>
        <v>1.5200000000000002</v>
      </c>
      <c r="K1521" s="24">
        <f t="shared" si="197"/>
        <v>4</v>
      </c>
      <c r="L1521" s="25">
        <f t="shared" si="198"/>
        <v>0.50666666666666671</v>
      </c>
      <c r="M1521" s="26">
        <f t="shared" si="198"/>
        <v>1.3333333333333333</v>
      </c>
      <c r="N1521" s="25"/>
      <c r="O1521" s="25">
        <f t="shared" si="199"/>
        <v>0.50666666666666671</v>
      </c>
      <c r="P1521" s="25">
        <f t="shared" si="199"/>
        <v>1.3333333333333333</v>
      </c>
      <c r="Q1521" s="25"/>
      <c r="R1521" s="25">
        <f t="shared" si="200"/>
        <v>0.50666666666666671</v>
      </c>
      <c r="S1521" s="25">
        <f t="shared" si="200"/>
        <v>1.3333333333333333</v>
      </c>
      <c r="T1521" s="31"/>
    </row>
    <row r="1522" spans="1:20" ht="19.5">
      <c r="A1522" s="79">
        <v>37</v>
      </c>
      <c r="B1522" s="52" t="s">
        <v>2121</v>
      </c>
      <c r="C1522" s="80" t="s">
        <v>2175</v>
      </c>
      <c r="D1522" s="80"/>
      <c r="E1522" s="80" t="s">
        <v>2176</v>
      </c>
      <c r="F1522" s="80"/>
      <c r="G1522" s="81">
        <v>125</v>
      </c>
      <c r="H1522" s="24">
        <f t="shared" si="194"/>
        <v>5</v>
      </c>
      <c r="I1522" s="24">
        <f t="shared" si="195"/>
        <v>4.5999999999999996</v>
      </c>
      <c r="J1522" s="24">
        <f t="shared" si="196"/>
        <v>1.2666666666666666</v>
      </c>
      <c r="K1522" s="24">
        <f t="shared" si="197"/>
        <v>3.3333333333333335</v>
      </c>
      <c r="L1522" s="25">
        <f t="shared" si="198"/>
        <v>0.42222222222222222</v>
      </c>
      <c r="M1522" s="26">
        <f t="shared" si="198"/>
        <v>1.1111111111111112</v>
      </c>
      <c r="N1522" s="25"/>
      <c r="O1522" s="25">
        <f t="shared" si="199"/>
        <v>0.42222222222222222</v>
      </c>
      <c r="P1522" s="25">
        <f t="shared" si="199"/>
        <v>1.1111111111111112</v>
      </c>
      <c r="Q1522" s="25"/>
      <c r="R1522" s="25">
        <f t="shared" si="200"/>
        <v>0.42222222222222222</v>
      </c>
      <c r="S1522" s="25">
        <f t="shared" si="200"/>
        <v>1.1111111111111112</v>
      </c>
      <c r="T1522" s="31"/>
    </row>
    <row r="1523" spans="1:20" ht="19.5">
      <c r="A1523" s="79">
        <v>38</v>
      </c>
      <c r="B1523" s="52" t="s">
        <v>2121</v>
      </c>
      <c r="C1523" s="80" t="s">
        <v>2175</v>
      </c>
      <c r="D1523" s="80"/>
      <c r="E1523" s="80" t="s">
        <v>2177</v>
      </c>
      <c r="F1523" s="80"/>
      <c r="G1523" s="81">
        <v>179</v>
      </c>
      <c r="H1523" s="24">
        <f t="shared" si="194"/>
        <v>6</v>
      </c>
      <c r="I1523" s="24">
        <f t="shared" si="195"/>
        <v>5.5200000000000005</v>
      </c>
      <c r="J1523" s="24">
        <f t="shared" si="196"/>
        <v>1.5200000000000002</v>
      </c>
      <c r="K1523" s="24">
        <f t="shared" si="197"/>
        <v>4</v>
      </c>
      <c r="L1523" s="25">
        <f t="shared" si="198"/>
        <v>0.50666666666666671</v>
      </c>
      <c r="M1523" s="26">
        <f t="shared" si="198"/>
        <v>1.3333333333333333</v>
      </c>
      <c r="N1523" s="25"/>
      <c r="O1523" s="25">
        <f t="shared" si="199"/>
        <v>0.50666666666666671</v>
      </c>
      <c r="P1523" s="25">
        <f t="shared" si="199"/>
        <v>1.3333333333333333</v>
      </c>
      <c r="Q1523" s="25"/>
      <c r="R1523" s="25">
        <f t="shared" si="200"/>
        <v>0.50666666666666671</v>
      </c>
      <c r="S1523" s="25">
        <f t="shared" si="200"/>
        <v>1.3333333333333333</v>
      </c>
      <c r="T1523" s="31"/>
    </row>
    <row r="1524" spans="1:20" ht="19.5">
      <c r="A1524" s="79">
        <v>39</v>
      </c>
      <c r="B1524" s="52" t="s">
        <v>2121</v>
      </c>
      <c r="C1524" s="80" t="s">
        <v>2178</v>
      </c>
      <c r="D1524" s="80"/>
      <c r="E1524" s="80" t="s">
        <v>2179</v>
      </c>
      <c r="F1524" s="80"/>
      <c r="G1524" s="81">
        <v>155</v>
      </c>
      <c r="H1524" s="24">
        <f t="shared" si="194"/>
        <v>6</v>
      </c>
      <c r="I1524" s="24">
        <f t="shared" si="195"/>
        <v>5.5200000000000005</v>
      </c>
      <c r="J1524" s="24">
        <f t="shared" si="196"/>
        <v>1.5200000000000002</v>
      </c>
      <c r="K1524" s="24">
        <f t="shared" si="197"/>
        <v>4</v>
      </c>
      <c r="L1524" s="25">
        <f t="shared" si="198"/>
        <v>0.50666666666666671</v>
      </c>
      <c r="M1524" s="26">
        <f t="shared" si="198"/>
        <v>1.3333333333333333</v>
      </c>
      <c r="N1524" s="25"/>
      <c r="O1524" s="25">
        <f t="shared" si="199"/>
        <v>0.50666666666666671</v>
      </c>
      <c r="P1524" s="25">
        <f t="shared" si="199"/>
        <v>1.3333333333333333</v>
      </c>
      <c r="Q1524" s="25"/>
      <c r="R1524" s="25">
        <f t="shared" si="200"/>
        <v>0.50666666666666671</v>
      </c>
      <c r="S1524" s="25">
        <f t="shared" si="200"/>
        <v>1.3333333333333333</v>
      </c>
      <c r="T1524" s="31"/>
    </row>
    <row r="1525" spans="1:20" ht="19.5">
      <c r="A1525" s="79">
        <v>40</v>
      </c>
      <c r="B1525" s="52" t="s">
        <v>2121</v>
      </c>
      <c r="C1525" s="80" t="s">
        <v>2178</v>
      </c>
      <c r="D1525" s="80"/>
      <c r="E1525" s="80" t="s">
        <v>1886</v>
      </c>
      <c r="F1525" s="80"/>
      <c r="G1525" s="81">
        <v>150</v>
      </c>
      <c r="H1525" s="24">
        <f t="shared" si="194"/>
        <v>5</v>
      </c>
      <c r="I1525" s="24">
        <f t="shared" si="195"/>
        <v>4.5999999999999996</v>
      </c>
      <c r="J1525" s="24">
        <f t="shared" si="196"/>
        <v>1.2666666666666666</v>
      </c>
      <c r="K1525" s="24">
        <f t="shared" si="197"/>
        <v>3.3333333333333335</v>
      </c>
      <c r="L1525" s="25">
        <f t="shared" si="198"/>
        <v>0.42222222222222222</v>
      </c>
      <c r="M1525" s="26">
        <f t="shared" si="198"/>
        <v>1.1111111111111112</v>
      </c>
      <c r="N1525" s="25"/>
      <c r="O1525" s="25">
        <f t="shared" si="199"/>
        <v>0.42222222222222222</v>
      </c>
      <c r="P1525" s="25">
        <f t="shared" si="199"/>
        <v>1.1111111111111112</v>
      </c>
      <c r="Q1525" s="25"/>
      <c r="R1525" s="25">
        <f t="shared" si="200"/>
        <v>0.42222222222222222</v>
      </c>
      <c r="S1525" s="25">
        <f t="shared" si="200"/>
        <v>1.1111111111111112</v>
      </c>
      <c r="T1525" s="31"/>
    </row>
    <row r="1526" spans="1:20" ht="19.5">
      <c r="A1526" s="79">
        <v>41</v>
      </c>
      <c r="B1526" s="52" t="s">
        <v>2121</v>
      </c>
      <c r="C1526" s="80" t="s">
        <v>217</v>
      </c>
      <c r="D1526" s="80"/>
      <c r="E1526" s="80" t="s">
        <v>66</v>
      </c>
      <c r="F1526" s="80"/>
      <c r="G1526" s="81">
        <v>163</v>
      </c>
      <c r="H1526" s="24">
        <f t="shared" si="194"/>
        <v>6</v>
      </c>
      <c r="I1526" s="24">
        <f t="shared" si="195"/>
        <v>5.5200000000000005</v>
      </c>
      <c r="J1526" s="24">
        <f t="shared" si="196"/>
        <v>1.5200000000000002</v>
      </c>
      <c r="K1526" s="24">
        <f t="shared" si="197"/>
        <v>4</v>
      </c>
      <c r="L1526" s="25">
        <f t="shared" si="198"/>
        <v>0.50666666666666671</v>
      </c>
      <c r="M1526" s="26">
        <f t="shared" si="198"/>
        <v>1.3333333333333333</v>
      </c>
      <c r="N1526" s="25"/>
      <c r="O1526" s="25">
        <f t="shared" si="199"/>
        <v>0.50666666666666671</v>
      </c>
      <c r="P1526" s="25">
        <f t="shared" si="199"/>
        <v>1.3333333333333333</v>
      </c>
      <c r="Q1526" s="25"/>
      <c r="R1526" s="25">
        <f t="shared" si="200"/>
        <v>0.50666666666666671</v>
      </c>
      <c r="S1526" s="25">
        <f t="shared" si="200"/>
        <v>1.3333333333333333</v>
      </c>
      <c r="T1526" s="31"/>
    </row>
    <row r="1527" spans="1:20" ht="19.5">
      <c r="A1527" s="79">
        <v>42</v>
      </c>
      <c r="B1527" s="52" t="s">
        <v>2121</v>
      </c>
      <c r="C1527" s="80" t="s">
        <v>2180</v>
      </c>
      <c r="D1527" s="80"/>
      <c r="E1527" s="80" t="s">
        <v>2181</v>
      </c>
      <c r="F1527" s="80"/>
      <c r="G1527" s="81">
        <v>265</v>
      </c>
      <c r="H1527" s="24">
        <f t="shared" si="194"/>
        <v>10</v>
      </c>
      <c r="I1527" s="24">
        <f t="shared" si="195"/>
        <v>9.1999999999999993</v>
      </c>
      <c r="J1527" s="24">
        <f t="shared" si="196"/>
        <v>2.5333333333333332</v>
      </c>
      <c r="K1527" s="24">
        <f t="shared" si="197"/>
        <v>6.666666666666667</v>
      </c>
      <c r="L1527" s="25">
        <f t="shared" si="198"/>
        <v>0.84444444444444444</v>
      </c>
      <c r="M1527" s="26">
        <f t="shared" si="198"/>
        <v>2.2222222222222223</v>
      </c>
      <c r="N1527" s="25"/>
      <c r="O1527" s="25">
        <f t="shared" si="199"/>
        <v>0.84444444444444444</v>
      </c>
      <c r="P1527" s="25">
        <f t="shared" si="199"/>
        <v>2.2222222222222223</v>
      </c>
      <c r="Q1527" s="25"/>
      <c r="R1527" s="25">
        <f t="shared" si="200"/>
        <v>0.84444444444444444</v>
      </c>
      <c r="S1527" s="25">
        <f t="shared" si="200"/>
        <v>2.2222222222222223</v>
      </c>
      <c r="T1527" s="31"/>
    </row>
    <row r="1528" spans="1:20" ht="19.5">
      <c r="A1528" s="79">
        <v>43</v>
      </c>
      <c r="B1528" s="52" t="s">
        <v>2121</v>
      </c>
      <c r="C1528" s="80" t="s">
        <v>2182</v>
      </c>
      <c r="D1528" s="80"/>
      <c r="E1528" s="80" t="s">
        <v>2183</v>
      </c>
      <c r="F1528" s="80"/>
      <c r="G1528" s="81">
        <v>245</v>
      </c>
      <c r="H1528" s="24">
        <f t="shared" si="194"/>
        <v>9</v>
      </c>
      <c r="I1528" s="24">
        <f t="shared" si="195"/>
        <v>8.2799999999999994</v>
      </c>
      <c r="J1528" s="24">
        <f t="shared" si="196"/>
        <v>2.2799999999999998</v>
      </c>
      <c r="K1528" s="24">
        <f t="shared" si="197"/>
        <v>6</v>
      </c>
      <c r="L1528" s="25">
        <f t="shared" si="198"/>
        <v>0.7599999999999999</v>
      </c>
      <c r="M1528" s="26">
        <f t="shared" si="198"/>
        <v>2</v>
      </c>
      <c r="N1528" s="25"/>
      <c r="O1528" s="25">
        <f t="shared" si="199"/>
        <v>0.7599999999999999</v>
      </c>
      <c r="P1528" s="25">
        <f t="shared" si="199"/>
        <v>2</v>
      </c>
      <c r="Q1528" s="25"/>
      <c r="R1528" s="25">
        <f t="shared" si="200"/>
        <v>0.7599999999999999</v>
      </c>
      <c r="S1528" s="25">
        <f t="shared" si="200"/>
        <v>2</v>
      </c>
      <c r="T1528" s="31"/>
    </row>
    <row r="1529" spans="1:20" ht="19.5">
      <c r="A1529" s="79">
        <v>44</v>
      </c>
      <c r="B1529" s="52" t="s">
        <v>2121</v>
      </c>
      <c r="C1529" s="80" t="s">
        <v>438</v>
      </c>
      <c r="D1529" s="80"/>
      <c r="E1529" s="80" t="s">
        <v>439</v>
      </c>
      <c r="F1529" s="80"/>
      <c r="G1529" s="81">
        <v>154</v>
      </c>
      <c r="H1529" s="24">
        <f t="shared" si="194"/>
        <v>6</v>
      </c>
      <c r="I1529" s="24">
        <f t="shared" si="195"/>
        <v>5.5200000000000005</v>
      </c>
      <c r="J1529" s="24">
        <f t="shared" si="196"/>
        <v>1.5200000000000002</v>
      </c>
      <c r="K1529" s="24">
        <f t="shared" si="197"/>
        <v>4</v>
      </c>
      <c r="L1529" s="25">
        <f t="shared" si="198"/>
        <v>0.50666666666666671</v>
      </c>
      <c r="M1529" s="26">
        <f t="shared" si="198"/>
        <v>1.3333333333333333</v>
      </c>
      <c r="N1529" s="25"/>
      <c r="O1529" s="25">
        <f t="shared" si="199"/>
        <v>0.50666666666666671</v>
      </c>
      <c r="P1529" s="25">
        <f t="shared" si="199"/>
        <v>1.3333333333333333</v>
      </c>
      <c r="Q1529" s="25"/>
      <c r="R1529" s="25">
        <f t="shared" si="200"/>
        <v>0.50666666666666671</v>
      </c>
      <c r="S1529" s="25">
        <f t="shared" si="200"/>
        <v>1.3333333333333333</v>
      </c>
      <c r="T1529" s="31"/>
    </row>
    <row r="1530" spans="1:20" ht="19.5">
      <c r="A1530" s="79">
        <v>45</v>
      </c>
      <c r="B1530" s="52" t="s">
        <v>2121</v>
      </c>
      <c r="C1530" s="80" t="s">
        <v>228</v>
      </c>
      <c r="D1530" s="80"/>
      <c r="E1530" s="80" t="s">
        <v>229</v>
      </c>
      <c r="F1530" s="80"/>
      <c r="G1530" s="81">
        <v>249</v>
      </c>
      <c r="H1530" s="24">
        <f t="shared" si="194"/>
        <v>9</v>
      </c>
      <c r="I1530" s="24">
        <f t="shared" si="195"/>
        <v>8.2799999999999994</v>
      </c>
      <c r="J1530" s="24">
        <f t="shared" si="196"/>
        <v>2.2799999999999998</v>
      </c>
      <c r="K1530" s="24">
        <f t="shared" si="197"/>
        <v>6</v>
      </c>
      <c r="L1530" s="25">
        <f t="shared" si="198"/>
        <v>0.7599999999999999</v>
      </c>
      <c r="M1530" s="26">
        <f t="shared" si="198"/>
        <v>2</v>
      </c>
      <c r="N1530" s="25"/>
      <c r="O1530" s="25">
        <f t="shared" si="199"/>
        <v>0.7599999999999999</v>
      </c>
      <c r="P1530" s="25">
        <f t="shared" si="199"/>
        <v>2</v>
      </c>
      <c r="Q1530" s="25"/>
      <c r="R1530" s="25">
        <f t="shared" si="200"/>
        <v>0.7599999999999999</v>
      </c>
      <c r="S1530" s="25">
        <f t="shared" si="200"/>
        <v>2</v>
      </c>
      <c r="T1530" s="31"/>
    </row>
    <row r="1531" spans="1:20" ht="19.5">
      <c r="A1531" s="79">
        <v>46</v>
      </c>
      <c r="B1531" s="52" t="s">
        <v>2121</v>
      </c>
      <c r="C1531" s="80" t="s">
        <v>2184</v>
      </c>
      <c r="D1531" s="80"/>
      <c r="E1531" s="80" t="s">
        <v>2185</v>
      </c>
      <c r="F1531" s="80"/>
      <c r="G1531" s="81">
        <v>201</v>
      </c>
      <c r="H1531" s="24">
        <f t="shared" si="194"/>
        <v>7</v>
      </c>
      <c r="I1531" s="24">
        <f t="shared" si="195"/>
        <v>6.44</v>
      </c>
      <c r="J1531" s="24">
        <f t="shared" si="196"/>
        <v>1.7733333333333334</v>
      </c>
      <c r="K1531" s="24">
        <f t="shared" si="197"/>
        <v>4.666666666666667</v>
      </c>
      <c r="L1531" s="25">
        <f t="shared" si="198"/>
        <v>0.59111111111111114</v>
      </c>
      <c r="M1531" s="26">
        <f t="shared" si="198"/>
        <v>1.5555555555555556</v>
      </c>
      <c r="N1531" s="25"/>
      <c r="O1531" s="25">
        <f t="shared" si="199"/>
        <v>0.59111111111111114</v>
      </c>
      <c r="P1531" s="25">
        <f t="shared" si="199"/>
        <v>1.5555555555555556</v>
      </c>
      <c r="Q1531" s="25"/>
      <c r="R1531" s="25">
        <f t="shared" si="200"/>
        <v>0.59111111111111114</v>
      </c>
      <c r="S1531" s="25">
        <f t="shared" si="200"/>
        <v>1.5555555555555556</v>
      </c>
      <c r="T1531" s="31"/>
    </row>
    <row r="1532" spans="1:20" ht="19.5">
      <c r="A1532" s="79">
        <v>47</v>
      </c>
      <c r="B1532" s="52" t="s">
        <v>2121</v>
      </c>
      <c r="C1532" s="80" t="s">
        <v>1448</v>
      </c>
      <c r="D1532" s="80"/>
      <c r="E1532" s="80" t="s">
        <v>2186</v>
      </c>
      <c r="F1532" s="80"/>
      <c r="G1532" s="81">
        <v>122</v>
      </c>
      <c r="H1532" s="24">
        <f t="shared" si="194"/>
        <v>4</v>
      </c>
      <c r="I1532" s="24">
        <f t="shared" si="195"/>
        <v>3.6799999999999997</v>
      </c>
      <c r="J1532" s="24">
        <f t="shared" si="196"/>
        <v>1.0133333333333334</v>
      </c>
      <c r="K1532" s="24">
        <f t="shared" si="197"/>
        <v>2.6666666666666665</v>
      </c>
      <c r="L1532" s="25">
        <f t="shared" si="198"/>
        <v>0.33777777777777779</v>
      </c>
      <c r="M1532" s="26">
        <f t="shared" si="198"/>
        <v>0.88888888888888884</v>
      </c>
      <c r="N1532" s="25"/>
      <c r="O1532" s="25">
        <f t="shared" si="199"/>
        <v>0.33777777777777779</v>
      </c>
      <c r="P1532" s="25">
        <f t="shared" si="199"/>
        <v>0.88888888888888884</v>
      </c>
      <c r="Q1532" s="25"/>
      <c r="R1532" s="25">
        <f t="shared" si="200"/>
        <v>0.33777777777777779</v>
      </c>
      <c r="S1532" s="25">
        <f t="shared" si="200"/>
        <v>0.88888888888888884</v>
      </c>
      <c r="T1532" s="31"/>
    </row>
    <row r="1533" spans="1:20" ht="19.5">
      <c r="A1533" s="79">
        <v>48</v>
      </c>
      <c r="B1533" s="52" t="s">
        <v>2121</v>
      </c>
      <c r="C1533" s="80" t="s">
        <v>1448</v>
      </c>
      <c r="D1533" s="80"/>
      <c r="E1533" s="80" t="s">
        <v>2187</v>
      </c>
      <c r="F1533" s="80"/>
      <c r="G1533" s="81">
        <v>156</v>
      </c>
      <c r="H1533" s="24">
        <f t="shared" si="194"/>
        <v>6</v>
      </c>
      <c r="I1533" s="24">
        <f t="shared" si="195"/>
        <v>5.5200000000000005</v>
      </c>
      <c r="J1533" s="24">
        <f t="shared" si="196"/>
        <v>1.5200000000000002</v>
      </c>
      <c r="K1533" s="24">
        <f t="shared" si="197"/>
        <v>4</v>
      </c>
      <c r="L1533" s="25">
        <f t="shared" si="198"/>
        <v>0.50666666666666671</v>
      </c>
      <c r="M1533" s="26">
        <f t="shared" si="198"/>
        <v>1.3333333333333333</v>
      </c>
      <c r="N1533" s="25"/>
      <c r="O1533" s="25">
        <f t="shared" si="199"/>
        <v>0.50666666666666671</v>
      </c>
      <c r="P1533" s="25">
        <f t="shared" si="199"/>
        <v>1.3333333333333333</v>
      </c>
      <c r="Q1533" s="25"/>
      <c r="R1533" s="25">
        <f t="shared" si="200"/>
        <v>0.50666666666666671</v>
      </c>
      <c r="S1533" s="25">
        <f t="shared" si="200"/>
        <v>1.3333333333333333</v>
      </c>
      <c r="T1533" s="31"/>
    </row>
    <row r="1534" spans="1:20" ht="19.5">
      <c r="A1534" s="79">
        <v>49</v>
      </c>
      <c r="B1534" s="52" t="s">
        <v>2121</v>
      </c>
      <c r="C1534" s="80" t="s">
        <v>2188</v>
      </c>
      <c r="D1534" s="80"/>
      <c r="E1534" s="80" t="s">
        <v>2189</v>
      </c>
      <c r="F1534" s="80"/>
      <c r="G1534" s="81">
        <v>138</v>
      </c>
      <c r="H1534" s="24">
        <f t="shared" si="194"/>
        <v>5</v>
      </c>
      <c r="I1534" s="24">
        <f t="shared" si="195"/>
        <v>4.5999999999999996</v>
      </c>
      <c r="J1534" s="24">
        <f t="shared" si="196"/>
        <v>1.2666666666666666</v>
      </c>
      <c r="K1534" s="24">
        <f t="shared" si="197"/>
        <v>3.3333333333333335</v>
      </c>
      <c r="L1534" s="25">
        <f t="shared" si="198"/>
        <v>0.42222222222222222</v>
      </c>
      <c r="M1534" s="26">
        <f t="shared" si="198"/>
        <v>1.1111111111111112</v>
      </c>
      <c r="N1534" s="25"/>
      <c r="O1534" s="25">
        <f t="shared" si="199"/>
        <v>0.42222222222222222</v>
      </c>
      <c r="P1534" s="25">
        <f t="shared" si="199"/>
        <v>1.1111111111111112</v>
      </c>
      <c r="Q1534" s="25"/>
      <c r="R1534" s="25">
        <f t="shared" si="200"/>
        <v>0.42222222222222222</v>
      </c>
      <c r="S1534" s="25">
        <f t="shared" si="200"/>
        <v>1.1111111111111112</v>
      </c>
      <c r="T1534" s="31"/>
    </row>
    <row r="1535" spans="1:20" ht="19.5">
      <c r="A1535" s="79">
        <v>50</v>
      </c>
      <c r="B1535" s="52" t="s">
        <v>2121</v>
      </c>
      <c r="C1535" s="80" t="s">
        <v>2190</v>
      </c>
      <c r="D1535" s="80"/>
      <c r="E1535" s="80" t="s">
        <v>2191</v>
      </c>
      <c r="F1535" s="80"/>
      <c r="G1535" s="81">
        <v>159</v>
      </c>
      <c r="H1535" s="24">
        <f t="shared" si="194"/>
        <v>6</v>
      </c>
      <c r="I1535" s="24">
        <f t="shared" si="195"/>
        <v>5.5200000000000005</v>
      </c>
      <c r="J1535" s="24">
        <f t="shared" si="196"/>
        <v>1.5200000000000002</v>
      </c>
      <c r="K1535" s="24">
        <f t="shared" si="197"/>
        <v>4</v>
      </c>
      <c r="L1535" s="25">
        <f t="shared" si="198"/>
        <v>0.50666666666666671</v>
      </c>
      <c r="M1535" s="26">
        <f t="shared" si="198"/>
        <v>1.3333333333333333</v>
      </c>
      <c r="N1535" s="25"/>
      <c r="O1535" s="25">
        <f t="shared" si="199"/>
        <v>0.50666666666666671</v>
      </c>
      <c r="P1535" s="25">
        <f t="shared" si="199"/>
        <v>1.3333333333333333</v>
      </c>
      <c r="Q1535" s="25"/>
      <c r="R1535" s="25">
        <f t="shared" si="200"/>
        <v>0.50666666666666671</v>
      </c>
      <c r="S1535" s="25">
        <f t="shared" si="200"/>
        <v>1.3333333333333333</v>
      </c>
      <c r="T1535" s="31"/>
    </row>
    <row r="1536" spans="1:20" ht="33">
      <c r="A1536" s="79">
        <v>51</v>
      </c>
      <c r="B1536" s="52" t="s">
        <v>2121</v>
      </c>
      <c r="C1536" s="80" t="s">
        <v>2184</v>
      </c>
      <c r="D1536" s="80"/>
      <c r="E1536" s="101" t="s">
        <v>2192</v>
      </c>
      <c r="F1536" s="101"/>
      <c r="G1536" s="81">
        <v>312</v>
      </c>
      <c r="H1536" s="24">
        <f t="shared" si="194"/>
        <v>11</v>
      </c>
      <c r="I1536" s="24">
        <f t="shared" si="195"/>
        <v>10.119999999999999</v>
      </c>
      <c r="J1536" s="24">
        <f t="shared" si="196"/>
        <v>2.7866666666666666</v>
      </c>
      <c r="K1536" s="24">
        <f t="shared" si="197"/>
        <v>7.333333333333333</v>
      </c>
      <c r="L1536" s="25">
        <f t="shared" si="198"/>
        <v>0.92888888888888888</v>
      </c>
      <c r="M1536" s="26">
        <f t="shared" si="198"/>
        <v>2.4444444444444442</v>
      </c>
      <c r="N1536" s="25"/>
      <c r="O1536" s="25">
        <f t="shared" si="199"/>
        <v>0.92888888888888888</v>
      </c>
      <c r="P1536" s="25">
        <f t="shared" si="199"/>
        <v>2.4444444444444442</v>
      </c>
      <c r="Q1536" s="25"/>
      <c r="R1536" s="25">
        <f t="shared" si="200"/>
        <v>0.92888888888888888</v>
      </c>
      <c r="S1536" s="25">
        <f t="shared" si="200"/>
        <v>2.4444444444444442</v>
      </c>
      <c r="T1536" s="31"/>
    </row>
    <row r="1537" spans="1:20" ht="19.5">
      <c r="A1537" s="79">
        <v>52</v>
      </c>
      <c r="B1537" s="52" t="s">
        <v>2121</v>
      </c>
      <c r="C1537" s="80" t="s">
        <v>1099</v>
      </c>
      <c r="D1537" s="80"/>
      <c r="E1537" s="80" t="s">
        <v>2193</v>
      </c>
      <c r="F1537" s="80"/>
      <c r="G1537" s="81">
        <v>311</v>
      </c>
      <c r="H1537" s="24">
        <f t="shared" si="194"/>
        <v>11</v>
      </c>
      <c r="I1537" s="24">
        <f t="shared" si="195"/>
        <v>10.119999999999999</v>
      </c>
      <c r="J1537" s="24">
        <f t="shared" si="196"/>
        <v>2.7866666666666666</v>
      </c>
      <c r="K1537" s="24">
        <f t="shared" si="197"/>
        <v>7.333333333333333</v>
      </c>
      <c r="L1537" s="25">
        <f t="shared" si="198"/>
        <v>0.92888888888888888</v>
      </c>
      <c r="M1537" s="26">
        <f t="shared" si="198"/>
        <v>2.4444444444444442</v>
      </c>
      <c r="N1537" s="25"/>
      <c r="O1537" s="25">
        <f t="shared" si="199"/>
        <v>0.92888888888888888</v>
      </c>
      <c r="P1537" s="25">
        <f t="shared" si="199"/>
        <v>2.4444444444444442</v>
      </c>
      <c r="Q1537" s="25"/>
      <c r="R1537" s="25">
        <f t="shared" si="200"/>
        <v>0.92888888888888888</v>
      </c>
      <c r="S1537" s="25">
        <f t="shared" si="200"/>
        <v>2.4444444444444442</v>
      </c>
      <c r="T1537" s="31"/>
    </row>
    <row r="1538" spans="1:20" ht="19.5">
      <c r="A1538" s="79">
        <v>53</v>
      </c>
      <c r="B1538" s="52" t="s">
        <v>2121</v>
      </c>
      <c r="C1538" s="80" t="s">
        <v>2194</v>
      </c>
      <c r="D1538" s="80"/>
      <c r="E1538" s="80" t="s">
        <v>2195</v>
      </c>
      <c r="F1538" s="80"/>
      <c r="G1538" s="81">
        <v>403</v>
      </c>
      <c r="H1538" s="24">
        <f t="shared" si="194"/>
        <v>15</v>
      </c>
      <c r="I1538" s="24">
        <f t="shared" si="195"/>
        <v>13.8</v>
      </c>
      <c r="J1538" s="24">
        <f t="shared" si="196"/>
        <v>3.8000000000000003</v>
      </c>
      <c r="K1538" s="24">
        <f t="shared" si="197"/>
        <v>10</v>
      </c>
      <c r="L1538" s="25">
        <f t="shared" si="198"/>
        <v>1.2666666666666668</v>
      </c>
      <c r="M1538" s="26">
        <f t="shared" si="198"/>
        <v>3.3333333333333335</v>
      </c>
      <c r="N1538" s="25"/>
      <c r="O1538" s="25">
        <f t="shared" si="199"/>
        <v>1.2666666666666668</v>
      </c>
      <c r="P1538" s="25">
        <f t="shared" si="199"/>
        <v>3.3333333333333335</v>
      </c>
      <c r="Q1538" s="25"/>
      <c r="R1538" s="25">
        <f t="shared" si="200"/>
        <v>1.2666666666666668</v>
      </c>
      <c r="S1538" s="25">
        <f t="shared" si="200"/>
        <v>3.3333333333333335</v>
      </c>
      <c r="T1538" s="31"/>
    </row>
    <row r="1539" spans="1:20" ht="19.5">
      <c r="A1539" s="79">
        <v>54</v>
      </c>
      <c r="B1539" s="52" t="s">
        <v>2121</v>
      </c>
      <c r="C1539" s="80" t="s">
        <v>2194</v>
      </c>
      <c r="D1539" s="80"/>
      <c r="E1539" s="93" t="s">
        <v>2196</v>
      </c>
      <c r="F1539" s="93"/>
      <c r="G1539" s="81">
        <v>503</v>
      </c>
      <c r="H1539" s="24">
        <f t="shared" si="194"/>
        <v>18</v>
      </c>
      <c r="I1539" s="24">
        <f t="shared" si="195"/>
        <v>16.559999999999999</v>
      </c>
      <c r="J1539" s="24">
        <f t="shared" si="196"/>
        <v>4.5599999999999996</v>
      </c>
      <c r="K1539" s="24">
        <f t="shared" si="197"/>
        <v>12</v>
      </c>
      <c r="L1539" s="25">
        <f t="shared" si="198"/>
        <v>1.5199999999999998</v>
      </c>
      <c r="M1539" s="26">
        <f t="shared" si="198"/>
        <v>4</v>
      </c>
      <c r="N1539" s="25"/>
      <c r="O1539" s="25">
        <f t="shared" si="199"/>
        <v>1.5199999999999998</v>
      </c>
      <c r="P1539" s="25">
        <f t="shared" si="199"/>
        <v>4</v>
      </c>
      <c r="Q1539" s="25"/>
      <c r="R1539" s="25">
        <f t="shared" si="200"/>
        <v>1.5199999999999998</v>
      </c>
      <c r="S1539" s="25">
        <f t="shared" si="200"/>
        <v>4</v>
      </c>
      <c r="T1539" s="31"/>
    </row>
    <row r="1540" spans="1:20" ht="19.5">
      <c r="A1540" s="79">
        <v>55</v>
      </c>
      <c r="B1540" s="52" t="s">
        <v>2121</v>
      </c>
      <c r="C1540" s="80" t="s">
        <v>2197</v>
      </c>
      <c r="D1540" s="80"/>
      <c r="E1540" s="80" t="s">
        <v>2198</v>
      </c>
      <c r="F1540" s="80"/>
      <c r="G1540" s="81">
        <v>296</v>
      </c>
      <c r="H1540" s="24">
        <f t="shared" si="194"/>
        <v>11</v>
      </c>
      <c r="I1540" s="24">
        <f t="shared" si="195"/>
        <v>10.119999999999999</v>
      </c>
      <c r="J1540" s="24">
        <f t="shared" si="196"/>
        <v>2.7866666666666666</v>
      </c>
      <c r="K1540" s="24">
        <f t="shared" si="197"/>
        <v>7.333333333333333</v>
      </c>
      <c r="L1540" s="25">
        <f t="shared" si="198"/>
        <v>0.92888888888888888</v>
      </c>
      <c r="M1540" s="26">
        <f t="shared" si="198"/>
        <v>2.4444444444444442</v>
      </c>
      <c r="N1540" s="25"/>
      <c r="O1540" s="25">
        <f t="shared" si="199"/>
        <v>0.92888888888888888</v>
      </c>
      <c r="P1540" s="25">
        <f t="shared" si="199"/>
        <v>2.4444444444444442</v>
      </c>
      <c r="Q1540" s="25"/>
      <c r="R1540" s="25">
        <f t="shared" si="200"/>
        <v>0.92888888888888888</v>
      </c>
      <c r="S1540" s="25">
        <f t="shared" si="200"/>
        <v>2.4444444444444442</v>
      </c>
      <c r="T1540" s="31"/>
    </row>
    <row r="1541" spans="1:20" ht="19.5">
      <c r="A1541" s="79">
        <v>56</v>
      </c>
      <c r="B1541" s="52" t="s">
        <v>2121</v>
      </c>
      <c r="C1541" s="80" t="s">
        <v>2199</v>
      </c>
      <c r="D1541" s="80"/>
      <c r="E1541" s="80" t="s">
        <v>2200</v>
      </c>
      <c r="F1541" s="80"/>
      <c r="G1541" s="81">
        <v>116</v>
      </c>
      <c r="H1541" s="24">
        <f t="shared" si="194"/>
        <v>4</v>
      </c>
      <c r="I1541" s="24">
        <f t="shared" si="195"/>
        <v>3.6799999999999997</v>
      </c>
      <c r="J1541" s="24">
        <f t="shared" si="196"/>
        <v>1.0133333333333334</v>
      </c>
      <c r="K1541" s="24">
        <f t="shared" si="197"/>
        <v>2.6666666666666665</v>
      </c>
      <c r="L1541" s="25">
        <f t="shared" si="198"/>
        <v>0.33777777777777779</v>
      </c>
      <c r="M1541" s="26">
        <f t="shared" si="198"/>
        <v>0.88888888888888884</v>
      </c>
      <c r="N1541" s="25"/>
      <c r="O1541" s="25">
        <f t="shared" si="199"/>
        <v>0.33777777777777779</v>
      </c>
      <c r="P1541" s="25">
        <f t="shared" si="199"/>
        <v>0.88888888888888884</v>
      </c>
      <c r="Q1541" s="25"/>
      <c r="R1541" s="25">
        <f t="shared" si="200"/>
        <v>0.33777777777777779</v>
      </c>
      <c r="S1541" s="25">
        <f t="shared" si="200"/>
        <v>0.88888888888888884</v>
      </c>
      <c r="T1541" s="31"/>
    </row>
    <row r="1542" spans="1:20" ht="19.5">
      <c r="A1542" s="79">
        <v>57</v>
      </c>
      <c r="B1542" s="52" t="s">
        <v>2121</v>
      </c>
      <c r="C1542" s="80" t="s">
        <v>2201</v>
      </c>
      <c r="D1542" s="80"/>
      <c r="E1542" s="80" t="s">
        <v>2202</v>
      </c>
      <c r="F1542" s="80"/>
      <c r="G1542" s="81">
        <v>122</v>
      </c>
      <c r="H1542" s="24">
        <f t="shared" si="194"/>
        <v>4</v>
      </c>
      <c r="I1542" s="24">
        <f t="shared" si="195"/>
        <v>3.6799999999999997</v>
      </c>
      <c r="J1542" s="24">
        <f t="shared" si="196"/>
        <v>1.0133333333333334</v>
      </c>
      <c r="K1542" s="24">
        <f t="shared" si="197"/>
        <v>2.6666666666666665</v>
      </c>
      <c r="L1542" s="25">
        <f t="shared" si="198"/>
        <v>0.33777777777777779</v>
      </c>
      <c r="M1542" s="26">
        <f t="shared" si="198"/>
        <v>0.88888888888888884</v>
      </c>
      <c r="N1542" s="25"/>
      <c r="O1542" s="25">
        <f t="shared" si="199"/>
        <v>0.33777777777777779</v>
      </c>
      <c r="P1542" s="25">
        <f t="shared" si="199"/>
        <v>0.88888888888888884</v>
      </c>
      <c r="Q1542" s="25"/>
      <c r="R1542" s="25">
        <f t="shared" si="200"/>
        <v>0.33777777777777779</v>
      </c>
      <c r="S1542" s="25">
        <f t="shared" si="200"/>
        <v>0.88888888888888884</v>
      </c>
      <c r="T1542" s="31"/>
    </row>
    <row r="1543" spans="1:20" ht="19.5">
      <c r="A1543" s="79">
        <v>58</v>
      </c>
      <c r="B1543" s="52" t="s">
        <v>2121</v>
      </c>
      <c r="C1543" s="80" t="s">
        <v>2203</v>
      </c>
      <c r="D1543" s="80"/>
      <c r="E1543" s="80" t="s">
        <v>2204</v>
      </c>
      <c r="F1543" s="80"/>
      <c r="G1543" s="81">
        <v>160</v>
      </c>
      <c r="H1543" s="24">
        <f t="shared" si="194"/>
        <v>6</v>
      </c>
      <c r="I1543" s="24">
        <f t="shared" si="195"/>
        <v>5.5200000000000005</v>
      </c>
      <c r="J1543" s="24">
        <f t="shared" si="196"/>
        <v>1.5200000000000002</v>
      </c>
      <c r="K1543" s="24">
        <f t="shared" si="197"/>
        <v>4</v>
      </c>
      <c r="L1543" s="25">
        <f t="shared" si="198"/>
        <v>0.50666666666666671</v>
      </c>
      <c r="M1543" s="26">
        <f t="shared" si="198"/>
        <v>1.3333333333333333</v>
      </c>
      <c r="N1543" s="25"/>
      <c r="O1543" s="25">
        <f t="shared" si="199"/>
        <v>0.50666666666666671</v>
      </c>
      <c r="P1543" s="25">
        <f t="shared" si="199"/>
        <v>1.3333333333333333</v>
      </c>
      <c r="Q1543" s="25"/>
      <c r="R1543" s="25">
        <f t="shared" si="200"/>
        <v>0.50666666666666671</v>
      </c>
      <c r="S1543" s="25">
        <f t="shared" si="200"/>
        <v>1.3333333333333333</v>
      </c>
      <c r="T1543" s="31"/>
    </row>
    <row r="1544" spans="1:20" ht="19.5">
      <c r="A1544" s="79">
        <v>59</v>
      </c>
      <c r="B1544" s="52" t="s">
        <v>2121</v>
      </c>
      <c r="C1544" s="80" t="s">
        <v>2203</v>
      </c>
      <c r="D1544" s="80"/>
      <c r="E1544" s="80" t="s">
        <v>2205</v>
      </c>
      <c r="F1544" s="80"/>
      <c r="G1544" s="81">
        <v>110</v>
      </c>
      <c r="H1544" s="24">
        <f t="shared" si="194"/>
        <v>4</v>
      </c>
      <c r="I1544" s="24">
        <f t="shared" si="195"/>
        <v>3.6799999999999997</v>
      </c>
      <c r="J1544" s="24">
        <f t="shared" si="196"/>
        <v>1.0133333333333334</v>
      </c>
      <c r="K1544" s="24">
        <f t="shared" si="197"/>
        <v>2.6666666666666665</v>
      </c>
      <c r="L1544" s="25">
        <f t="shared" si="198"/>
        <v>0.33777777777777779</v>
      </c>
      <c r="M1544" s="26">
        <f t="shared" si="198"/>
        <v>0.88888888888888884</v>
      </c>
      <c r="N1544" s="25"/>
      <c r="O1544" s="25">
        <f t="shared" si="199"/>
        <v>0.33777777777777779</v>
      </c>
      <c r="P1544" s="25">
        <f t="shared" si="199"/>
        <v>0.88888888888888884</v>
      </c>
      <c r="Q1544" s="25"/>
      <c r="R1544" s="25">
        <f t="shared" si="200"/>
        <v>0.33777777777777779</v>
      </c>
      <c r="S1544" s="25">
        <f t="shared" si="200"/>
        <v>0.88888888888888884</v>
      </c>
      <c r="T1544" s="31"/>
    </row>
    <row r="1545" spans="1:20" ht="19.5">
      <c r="A1545" s="79">
        <v>60</v>
      </c>
      <c r="B1545" s="52" t="s">
        <v>2121</v>
      </c>
      <c r="C1545" s="80" t="s">
        <v>2206</v>
      </c>
      <c r="D1545" s="80"/>
      <c r="E1545" s="80" t="s">
        <v>2207</v>
      </c>
      <c r="F1545" s="80"/>
      <c r="G1545" s="81">
        <v>210</v>
      </c>
      <c r="H1545" s="24">
        <f t="shared" si="194"/>
        <v>8</v>
      </c>
      <c r="I1545" s="24">
        <f t="shared" si="195"/>
        <v>7.3599999999999994</v>
      </c>
      <c r="J1545" s="24">
        <f t="shared" si="196"/>
        <v>2.0266666666666668</v>
      </c>
      <c r="K1545" s="24">
        <f t="shared" si="197"/>
        <v>5.333333333333333</v>
      </c>
      <c r="L1545" s="25">
        <f t="shared" si="198"/>
        <v>0.67555555555555558</v>
      </c>
      <c r="M1545" s="26">
        <f t="shared" si="198"/>
        <v>1.7777777777777777</v>
      </c>
      <c r="N1545" s="25"/>
      <c r="O1545" s="25">
        <f t="shared" si="199"/>
        <v>0.67555555555555558</v>
      </c>
      <c r="P1545" s="25">
        <f t="shared" si="199"/>
        <v>1.7777777777777777</v>
      </c>
      <c r="Q1545" s="25"/>
      <c r="R1545" s="25">
        <f t="shared" si="200"/>
        <v>0.67555555555555558</v>
      </c>
      <c r="S1545" s="25">
        <f t="shared" si="200"/>
        <v>1.7777777777777777</v>
      </c>
      <c r="T1545" s="31"/>
    </row>
    <row r="1546" spans="1:20" ht="19.5">
      <c r="A1546" s="79">
        <v>61</v>
      </c>
      <c r="B1546" s="52" t="s">
        <v>2121</v>
      </c>
      <c r="C1546" s="80" t="s">
        <v>2208</v>
      </c>
      <c r="D1546" s="80"/>
      <c r="E1546" s="80" t="s">
        <v>2209</v>
      </c>
      <c r="F1546" s="80"/>
      <c r="G1546" s="81">
        <v>213</v>
      </c>
      <c r="H1546" s="24">
        <f t="shared" si="194"/>
        <v>8</v>
      </c>
      <c r="I1546" s="24">
        <f t="shared" si="195"/>
        <v>7.3599999999999994</v>
      </c>
      <c r="J1546" s="24">
        <f t="shared" si="196"/>
        <v>2.0266666666666668</v>
      </c>
      <c r="K1546" s="24">
        <f t="shared" si="197"/>
        <v>5.333333333333333</v>
      </c>
      <c r="L1546" s="25">
        <f t="shared" si="198"/>
        <v>0.67555555555555558</v>
      </c>
      <c r="M1546" s="26">
        <f t="shared" si="198"/>
        <v>1.7777777777777777</v>
      </c>
      <c r="N1546" s="25"/>
      <c r="O1546" s="25">
        <f t="shared" si="199"/>
        <v>0.67555555555555558</v>
      </c>
      <c r="P1546" s="25">
        <f t="shared" si="199"/>
        <v>1.7777777777777777</v>
      </c>
      <c r="Q1546" s="25"/>
      <c r="R1546" s="25">
        <f t="shared" si="200"/>
        <v>0.67555555555555558</v>
      </c>
      <c r="S1546" s="25">
        <f t="shared" si="200"/>
        <v>1.7777777777777777</v>
      </c>
      <c r="T1546" s="31"/>
    </row>
    <row r="1547" spans="1:20" ht="19.5">
      <c r="A1547" s="79">
        <v>62</v>
      </c>
      <c r="B1547" s="52" t="s">
        <v>2121</v>
      </c>
      <c r="C1547" s="80" t="s">
        <v>2210</v>
      </c>
      <c r="D1547" s="80"/>
      <c r="E1547" s="80" t="s">
        <v>2211</v>
      </c>
      <c r="F1547" s="80"/>
      <c r="G1547" s="81">
        <v>264</v>
      </c>
      <c r="H1547" s="24">
        <f t="shared" si="194"/>
        <v>10</v>
      </c>
      <c r="I1547" s="24">
        <f t="shared" si="195"/>
        <v>9.1999999999999993</v>
      </c>
      <c r="J1547" s="24">
        <f t="shared" si="196"/>
        <v>2.5333333333333332</v>
      </c>
      <c r="K1547" s="24">
        <f t="shared" si="197"/>
        <v>6.666666666666667</v>
      </c>
      <c r="L1547" s="25">
        <f t="shared" si="198"/>
        <v>0.84444444444444444</v>
      </c>
      <c r="M1547" s="26">
        <f t="shared" si="198"/>
        <v>2.2222222222222223</v>
      </c>
      <c r="N1547" s="25"/>
      <c r="O1547" s="25">
        <f t="shared" si="199"/>
        <v>0.84444444444444444</v>
      </c>
      <c r="P1547" s="25">
        <f t="shared" si="199"/>
        <v>2.2222222222222223</v>
      </c>
      <c r="Q1547" s="25"/>
      <c r="R1547" s="25">
        <f t="shared" si="200"/>
        <v>0.84444444444444444</v>
      </c>
      <c r="S1547" s="25">
        <f t="shared" si="200"/>
        <v>2.2222222222222223</v>
      </c>
      <c r="T1547" s="31"/>
    </row>
    <row r="1548" spans="1:20" ht="19.5">
      <c r="A1548" s="79">
        <v>63</v>
      </c>
      <c r="B1548" s="52" t="s">
        <v>2121</v>
      </c>
      <c r="C1548" s="80" t="s">
        <v>718</v>
      </c>
      <c r="D1548" s="80"/>
      <c r="E1548" s="80" t="s">
        <v>850</v>
      </c>
      <c r="F1548" s="80"/>
      <c r="G1548" s="81">
        <v>146</v>
      </c>
      <c r="H1548" s="24">
        <f t="shared" si="194"/>
        <v>5</v>
      </c>
      <c r="I1548" s="24">
        <f t="shared" si="195"/>
        <v>4.5999999999999996</v>
      </c>
      <c r="J1548" s="24">
        <f t="shared" si="196"/>
        <v>1.2666666666666666</v>
      </c>
      <c r="K1548" s="24">
        <f t="shared" si="197"/>
        <v>3.3333333333333335</v>
      </c>
      <c r="L1548" s="25">
        <f t="shared" si="198"/>
        <v>0.42222222222222222</v>
      </c>
      <c r="M1548" s="26">
        <f t="shared" si="198"/>
        <v>1.1111111111111112</v>
      </c>
      <c r="N1548" s="25"/>
      <c r="O1548" s="25">
        <f t="shared" si="199"/>
        <v>0.42222222222222222</v>
      </c>
      <c r="P1548" s="25">
        <f t="shared" si="199"/>
        <v>1.1111111111111112</v>
      </c>
      <c r="Q1548" s="25"/>
      <c r="R1548" s="25">
        <f t="shared" si="200"/>
        <v>0.42222222222222222</v>
      </c>
      <c r="S1548" s="25">
        <f t="shared" si="200"/>
        <v>1.1111111111111112</v>
      </c>
      <c r="T1548" s="31"/>
    </row>
    <row r="1549" spans="1:20" ht="37.5">
      <c r="A1549" s="79">
        <v>64</v>
      </c>
      <c r="B1549" s="52" t="s">
        <v>2121</v>
      </c>
      <c r="C1549" s="80" t="s">
        <v>2212</v>
      </c>
      <c r="D1549" s="80"/>
      <c r="E1549" s="80" t="s">
        <v>2213</v>
      </c>
      <c r="F1549" s="80"/>
      <c r="G1549" s="81">
        <v>127</v>
      </c>
      <c r="H1549" s="24">
        <f t="shared" si="194"/>
        <v>5</v>
      </c>
      <c r="I1549" s="24">
        <f t="shared" si="195"/>
        <v>4.5999999999999996</v>
      </c>
      <c r="J1549" s="24">
        <f t="shared" si="196"/>
        <v>1.2666666666666666</v>
      </c>
      <c r="K1549" s="24">
        <f t="shared" si="197"/>
        <v>3.3333333333333335</v>
      </c>
      <c r="L1549" s="25">
        <f t="shared" si="198"/>
        <v>0.42222222222222222</v>
      </c>
      <c r="M1549" s="26">
        <f t="shared" si="198"/>
        <v>1.1111111111111112</v>
      </c>
      <c r="N1549" s="25"/>
      <c r="O1549" s="25">
        <f t="shared" si="199"/>
        <v>0.42222222222222222</v>
      </c>
      <c r="P1549" s="25">
        <f t="shared" si="199"/>
        <v>1.1111111111111112</v>
      </c>
      <c r="Q1549" s="25"/>
      <c r="R1549" s="25">
        <f t="shared" si="200"/>
        <v>0.42222222222222222</v>
      </c>
      <c r="S1549" s="25">
        <f t="shared" si="200"/>
        <v>1.1111111111111112</v>
      </c>
      <c r="T1549" s="31"/>
    </row>
    <row r="1550" spans="1:20" ht="19.5">
      <c r="A1550" s="79">
        <v>65</v>
      </c>
      <c r="B1550" s="52" t="s">
        <v>2121</v>
      </c>
      <c r="C1550" s="80" t="s">
        <v>2214</v>
      </c>
      <c r="D1550" s="80"/>
      <c r="E1550" s="80" t="s">
        <v>2215</v>
      </c>
      <c r="F1550" s="80"/>
      <c r="G1550" s="81">
        <v>142</v>
      </c>
      <c r="H1550" s="24">
        <f t="shared" ref="H1550:H1590" si="201">ROUND(G1550*60/100*60*0.001,0)</f>
        <v>5</v>
      </c>
      <c r="I1550" s="24">
        <f t="shared" ref="I1550:I1590" si="202">J1550+K1550</f>
        <v>4.5999999999999996</v>
      </c>
      <c r="J1550" s="24">
        <f t="shared" ref="J1550:J1590" si="203">H1550*0.76/3</f>
        <v>1.2666666666666666</v>
      </c>
      <c r="K1550" s="24">
        <f t="shared" ref="K1550:K1590" si="204">H1550*2/3</f>
        <v>3.3333333333333335</v>
      </c>
      <c r="L1550" s="25">
        <f t="shared" ref="L1550:M1590" si="205">J1550/3</f>
        <v>0.42222222222222222</v>
      </c>
      <c r="M1550" s="26">
        <f t="shared" si="205"/>
        <v>1.1111111111111112</v>
      </c>
      <c r="N1550" s="25"/>
      <c r="O1550" s="25">
        <f t="shared" ref="O1550:P1590" si="206">J1550/3</f>
        <v>0.42222222222222222</v>
      </c>
      <c r="P1550" s="25">
        <f t="shared" si="206"/>
        <v>1.1111111111111112</v>
      </c>
      <c r="Q1550" s="25"/>
      <c r="R1550" s="25">
        <f t="shared" ref="R1550:S1590" si="207">J1550/3</f>
        <v>0.42222222222222222</v>
      </c>
      <c r="S1550" s="25">
        <f t="shared" si="207"/>
        <v>1.1111111111111112</v>
      </c>
      <c r="T1550" s="31"/>
    </row>
    <row r="1551" spans="1:20" ht="19.5">
      <c r="A1551" s="79">
        <v>66</v>
      </c>
      <c r="B1551" s="52" t="s">
        <v>2121</v>
      </c>
      <c r="C1551" s="80" t="s">
        <v>2216</v>
      </c>
      <c r="D1551" s="80"/>
      <c r="E1551" s="80" t="s">
        <v>2217</v>
      </c>
      <c r="F1551" s="80"/>
      <c r="G1551" s="81">
        <v>157</v>
      </c>
      <c r="H1551" s="24">
        <f t="shared" si="201"/>
        <v>6</v>
      </c>
      <c r="I1551" s="24">
        <f t="shared" si="202"/>
        <v>5.5200000000000005</v>
      </c>
      <c r="J1551" s="24">
        <f t="shared" si="203"/>
        <v>1.5200000000000002</v>
      </c>
      <c r="K1551" s="24">
        <f t="shared" si="204"/>
        <v>4</v>
      </c>
      <c r="L1551" s="25">
        <f t="shared" si="205"/>
        <v>0.50666666666666671</v>
      </c>
      <c r="M1551" s="26">
        <f t="shared" si="205"/>
        <v>1.3333333333333333</v>
      </c>
      <c r="N1551" s="25"/>
      <c r="O1551" s="25">
        <f t="shared" si="206"/>
        <v>0.50666666666666671</v>
      </c>
      <c r="P1551" s="25">
        <f t="shared" si="206"/>
        <v>1.3333333333333333</v>
      </c>
      <c r="Q1551" s="25"/>
      <c r="R1551" s="25">
        <f t="shared" si="207"/>
        <v>0.50666666666666671</v>
      </c>
      <c r="S1551" s="25">
        <f t="shared" si="207"/>
        <v>1.3333333333333333</v>
      </c>
      <c r="T1551" s="31"/>
    </row>
    <row r="1552" spans="1:20" ht="19.5">
      <c r="A1552" s="79">
        <v>67</v>
      </c>
      <c r="B1552" s="52" t="s">
        <v>2121</v>
      </c>
      <c r="C1552" s="80" t="s">
        <v>2216</v>
      </c>
      <c r="D1552" s="80"/>
      <c r="E1552" s="80" t="s">
        <v>2218</v>
      </c>
      <c r="F1552" s="80"/>
      <c r="G1552" s="81">
        <v>150</v>
      </c>
      <c r="H1552" s="24">
        <f t="shared" si="201"/>
        <v>5</v>
      </c>
      <c r="I1552" s="24">
        <f t="shared" si="202"/>
        <v>4.5999999999999996</v>
      </c>
      <c r="J1552" s="24">
        <f t="shared" si="203"/>
        <v>1.2666666666666666</v>
      </c>
      <c r="K1552" s="24">
        <f t="shared" si="204"/>
        <v>3.3333333333333335</v>
      </c>
      <c r="L1552" s="25">
        <f t="shared" si="205"/>
        <v>0.42222222222222222</v>
      </c>
      <c r="M1552" s="26">
        <f t="shared" si="205"/>
        <v>1.1111111111111112</v>
      </c>
      <c r="N1552" s="25"/>
      <c r="O1552" s="25">
        <f t="shared" si="206"/>
        <v>0.42222222222222222</v>
      </c>
      <c r="P1552" s="25">
        <f t="shared" si="206"/>
        <v>1.1111111111111112</v>
      </c>
      <c r="Q1552" s="25"/>
      <c r="R1552" s="25">
        <f t="shared" si="207"/>
        <v>0.42222222222222222</v>
      </c>
      <c r="S1552" s="25">
        <f t="shared" si="207"/>
        <v>1.1111111111111112</v>
      </c>
      <c r="T1552" s="31"/>
    </row>
    <row r="1553" spans="1:20" ht="19.5">
      <c r="A1553" s="79">
        <v>68</v>
      </c>
      <c r="B1553" s="52" t="s">
        <v>2121</v>
      </c>
      <c r="C1553" s="82" t="s">
        <v>2219</v>
      </c>
      <c r="D1553" s="82"/>
      <c r="E1553" s="80" t="s">
        <v>2220</v>
      </c>
      <c r="F1553" s="80"/>
      <c r="G1553" s="81">
        <v>203</v>
      </c>
      <c r="H1553" s="24">
        <f t="shared" si="201"/>
        <v>7</v>
      </c>
      <c r="I1553" s="24">
        <f t="shared" si="202"/>
        <v>6.44</v>
      </c>
      <c r="J1553" s="24">
        <f t="shared" si="203"/>
        <v>1.7733333333333334</v>
      </c>
      <c r="K1553" s="24">
        <f t="shared" si="204"/>
        <v>4.666666666666667</v>
      </c>
      <c r="L1553" s="25">
        <f t="shared" si="205"/>
        <v>0.59111111111111114</v>
      </c>
      <c r="M1553" s="26">
        <f t="shared" si="205"/>
        <v>1.5555555555555556</v>
      </c>
      <c r="N1553" s="25"/>
      <c r="O1553" s="25">
        <f t="shared" si="206"/>
        <v>0.59111111111111114</v>
      </c>
      <c r="P1553" s="25">
        <f t="shared" si="206"/>
        <v>1.5555555555555556</v>
      </c>
      <c r="Q1553" s="25"/>
      <c r="R1553" s="25">
        <f t="shared" si="207"/>
        <v>0.59111111111111114</v>
      </c>
      <c r="S1553" s="25">
        <f t="shared" si="207"/>
        <v>1.5555555555555556</v>
      </c>
      <c r="T1553" s="31"/>
    </row>
    <row r="1554" spans="1:20" ht="19.5">
      <c r="A1554" s="79">
        <v>69</v>
      </c>
      <c r="B1554" s="52" t="s">
        <v>2121</v>
      </c>
      <c r="C1554" s="82" t="s">
        <v>2219</v>
      </c>
      <c r="D1554" s="82"/>
      <c r="E1554" s="80" t="s">
        <v>2221</v>
      </c>
      <c r="F1554" s="80"/>
      <c r="G1554" s="81">
        <v>326</v>
      </c>
      <c r="H1554" s="24">
        <f t="shared" si="201"/>
        <v>12</v>
      </c>
      <c r="I1554" s="24">
        <f t="shared" si="202"/>
        <v>11.040000000000001</v>
      </c>
      <c r="J1554" s="24">
        <f t="shared" si="203"/>
        <v>3.0400000000000005</v>
      </c>
      <c r="K1554" s="24">
        <f t="shared" si="204"/>
        <v>8</v>
      </c>
      <c r="L1554" s="25">
        <f t="shared" si="205"/>
        <v>1.0133333333333334</v>
      </c>
      <c r="M1554" s="26">
        <f t="shared" si="205"/>
        <v>2.6666666666666665</v>
      </c>
      <c r="N1554" s="25"/>
      <c r="O1554" s="25">
        <f t="shared" si="206"/>
        <v>1.0133333333333334</v>
      </c>
      <c r="P1554" s="25">
        <f t="shared" si="206"/>
        <v>2.6666666666666665</v>
      </c>
      <c r="Q1554" s="25"/>
      <c r="R1554" s="25">
        <f t="shared" si="207"/>
        <v>1.0133333333333334</v>
      </c>
      <c r="S1554" s="25">
        <f t="shared" si="207"/>
        <v>2.6666666666666665</v>
      </c>
      <c r="T1554" s="31"/>
    </row>
    <row r="1555" spans="1:20" ht="19.5">
      <c r="A1555" s="79">
        <v>70</v>
      </c>
      <c r="B1555" s="52" t="s">
        <v>2121</v>
      </c>
      <c r="C1555" s="80" t="s">
        <v>260</v>
      </c>
      <c r="D1555" s="80"/>
      <c r="E1555" s="80" t="s">
        <v>261</v>
      </c>
      <c r="F1555" s="80"/>
      <c r="G1555" s="81">
        <v>155</v>
      </c>
      <c r="H1555" s="24">
        <f t="shared" si="201"/>
        <v>6</v>
      </c>
      <c r="I1555" s="24">
        <f t="shared" si="202"/>
        <v>5.5200000000000005</v>
      </c>
      <c r="J1555" s="24">
        <f t="shared" si="203"/>
        <v>1.5200000000000002</v>
      </c>
      <c r="K1555" s="24">
        <f t="shared" si="204"/>
        <v>4</v>
      </c>
      <c r="L1555" s="25">
        <f t="shared" si="205"/>
        <v>0.50666666666666671</v>
      </c>
      <c r="M1555" s="26">
        <f t="shared" si="205"/>
        <v>1.3333333333333333</v>
      </c>
      <c r="N1555" s="25"/>
      <c r="O1555" s="25">
        <f t="shared" si="206"/>
        <v>0.50666666666666671</v>
      </c>
      <c r="P1555" s="25">
        <f t="shared" si="206"/>
        <v>1.3333333333333333</v>
      </c>
      <c r="Q1555" s="25"/>
      <c r="R1555" s="25">
        <f t="shared" si="207"/>
        <v>0.50666666666666671</v>
      </c>
      <c r="S1555" s="25">
        <f t="shared" si="207"/>
        <v>1.3333333333333333</v>
      </c>
      <c r="T1555" s="31"/>
    </row>
    <row r="1556" spans="1:20" ht="19.5">
      <c r="A1556" s="79">
        <v>71</v>
      </c>
      <c r="B1556" s="52" t="s">
        <v>2121</v>
      </c>
      <c r="C1556" s="80" t="s">
        <v>2222</v>
      </c>
      <c r="D1556" s="80"/>
      <c r="E1556" s="80" t="s">
        <v>2223</v>
      </c>
      <c r="F1556" s="80"/>
      <c r="G1556" s="81">
        <v>252</v>
      </c>
      <c r="H1556" s="24">
        <f t="shared" si="201"/>
        <v>9</v>
      </c>
      <c r="I1556" s="24">
        <f t="shared" si="202"/>
        <v>8.2799999999999994</v>
      </c>
      <c r="J1556" s="24">
        <f t="shared" si="203"/>
        <v>2.2799999999999998</v>
      </c>
      <c r="K1556" s="24">
        <f t="shared" si="204"/>
        <v>6</v>
      </c>
      <c r="L1556" s="25">
        <f t="shared" si="205"/>
        <v>0.7599999999999999</v>
      </c>
      <c r="M1556" s="26">
        <f t="shared" si="205"/>
        <v>2</v>
      </c>
      <c r="N1556" s="25"/>
      <c r="O1556" s="25">
        <f t="shared" si="206"/>
        <v>0.7599999999999999</v>
      </c>
      <c r="P1556" s="25">
        <f t="shared" si="206"/>
        <v>2</v>
      </c>
      <c r="Q1556" s="25"/>
      <c r="R1556" s="25">
        <f t="shared" si="207"/>
        <v>0.7599999999999999</v>
      </c>
      <c r="S1556" s="25">
        <f t="shared" si="207"/>
        <v>2</v>
      </c>
      <c r="T1556" s="31"/>
    </row>
    <row r="1557" spans="1:20" ht="19.5">
      <c r="A1557" s="79">
        <v>72</v>
      </c>
      <c r="B1557" s="52" t="s">
        <v>2121</v>
      </c>
      <c r="C1557" s="80" t="s">
        <v>2222</v>
      </c>
      <c r="D1557" s="80"/>
      <c r="E1557" s="80" t="s">
        <v>2224</v>
      </c>
      <c r="F1557" s="80"/>
      <c r="G1557" s="81">
        <v>208</v>
      </c>
      <c r="H1557" s="24">
        <f t="shared" si="201"/>
        <v>7</v>
      </c>
      <c r="I1557" s="24">
        <f t="shared" si="202"/>
        <v>6.44</v>
      </c>
      <c r="J1557" s="24">
        <f t="shared" si="203"/>
        <v>1.7733333333333334</v>
      </c>
      <c r="K1557" s="24">
        <f t="shared" si="204"/>
        <v>4.666666666666667</v>
      </c>
      <c r="L1557" s="25">
        <f t="shared" si="205"/>
        <v>0.59111111111111114</v>
      </c>
      <c r="M1557" s="26">
        <f t="shared" si="205"/>
        <v>1.5555555555555556</v>
      </c>
      <c r="N1557" s="25"/>
      <c r="O1557" s="25">
        <f t="shared" si="206"/>
        <v>0.59111111111111114</v>
      </c>
      <c r="P1557" s="25">
        <f t="shared" si="206"/>
        <v>1.5555555555555556</v>
      </c>
      <c r="Q1557" s="25"/>
      <c r="R1557" s="25">
        <f t="shared" si="207"/>
        <v>0.59111111111111114</v>
      </c>
      <c r="S1557" s="25">
        <f t="shared" si="207"/>
        <v>1.5555555555555556</v>
      </c>
      <c r="T1557" s="31"/>
    </row>
    <row r="1558" spans="1:20" ht="19.5">
      <c r="A1558" s="79">
        <v>73</v>
      </c>
      <c r="B1558" s="52" t="s">
        <v>2121</v>
      </c>
      <c r="C1558" s="80" t="s">
        <v>2225</v>
      </c>
      <c r="D1558" s="80"/>
      <c r="E1558" s="80" t="s">
        <v>2226</v>
      </c>
      <c r="F1558" s="80"/>
      <c r="G1558" s="81">
        <v>231</v>
      </c>
      <c r="H1558" s="24">
        <f t="shared" si="201"/>
        <v>8</v>
      </c>
      <c r="I1558" s="24">
        <f t="shared" si="202"/>
        <v>7.3599999999999994</v>
      </c>
      <c r="J1558" s="24">
        <f t="shared" si="203"/>
        <v>2.0266666666666668</v>
      </c>
      <c r="K1558" s="24">
        <f t="shared" si="204"/>
        <v>5.333333333333333</v>
      </c>
      <c r="L1558" s="25">
        <f t="shared" si="205"/>
        <v>0.67555555555555558</v>
      </c>
      <c r="M1558" s="26">
        <f t="shared" si="205"/>
        <v>1.7777777777777777</v>
      </c>
      <c r="N1558" s="25"/>
      <c r="O1558" s="25">
        <f t="shared" si="206"/>
        <v>0.67555555555555558</v>
      </c>
      <c r="P1558" s="25">
        <f t="shared" si="206"/>
        <v>1.7777777777777777</v>
      </c>
      <c r="Q1558" s="25"/>
      <c r="R1558" s="25">
        <f t="shared" si="207"/>
        <v>0.67555555555555558</v>
      </c>
      <c r="S1558" s="25">
        <f t="shared" si="207"/>
        <v>1.7777777777777777</v>
      </c>
      <c r="T1558" s="31"/>
    </row>
    <row r="1559" spans="1:20" ht="19.5">
      <c r="A1559" s="79">
        <v>74</v>
      </c>
      <c r="B1559" s="52" t="s">
        <v>2121</v>
      </c>
      <c r="C1559" s="80" t="s">
        <v>2227</v>
      </c>
      <c r="D1559" s="80"/>
      <c r="E1559" s="80" t="s">
        <v>2228</v>
      </c>
      <c r="F1559" s="80"/>
      <c r="G1559" s="81">
        <v>168</v>
      </c>
      <c r="H1559" s="24">
        <f t="shared" si="201"/>
        <v>6</v>
      </c>
      <c r="I1559" s="24">
        <f t="shared" si="202"/>
        <v>5.5200000000000005</v>
      </c>
      <c r="J1559" s="24">
        <f t="shared" si="203"/>
        <v>1.5200000000000002</v>
      </c>
      <c r="K1559" s="24">
        <f t="shared" si="204"/>
        <v>4</v>
      </c>
      <c r="L1559" s="25">
        <f t="shared" si="205"/>
        <v>0.50666666666666671</v>
      </c>
      <c r="M1559" s="26">
        <f t="shared" si="205"/>
        <v>1.3333333333333333</v>
      </c>
      <c r="N1559" s="25"/>
      <c r="O1559" s="25">
        <f t="shared" si="206"/>
        <v>0.50666666666666671</v>
      </c>
      <c r="P1559" s="25">
        <f t="shared" si="206"/>
        <v>1.3333333333333333</v>
      </c>
      <c r="Q1559" s="25"/>
      <c r="R1559" s="25">
        <f t="shared" si="207"/>
        <v>0.50666666666666671</v>
      </c>
      <c r="S1559" s="25">
        <f t="shared" si="207"/>
        <v>1.3333333333333333</v>
      </c>
      <c r="T1559" s="31"/>
    </row>
    <row r="1560" spans="1:20" ht="37.5">
      <c r="A1560" s="79">
        <v>75</v>
      </c>
      <c r="B1560" s="52" t="s">
        <v>2121</v>
      </c>
      <c r="C1560" s="80" t="s">
        <v>2229</v>
      </c>
      <c r="D1560" s="80"/>
      <c r="E1560" s="80" t="s">
        <v>2230</v>
      </c>
      <c r="F1560" s="80"/>
      <c r="G1560" s="81">
        <v>193</v>
      </c>
      <c r="H1560" s="24">
        <f t="shared" si="201"/>
        <v>7</v>
      </c>
      <c r="I1560" s="24">
        <f t="shared" si="202"/>
        <v>6.44</v>
      </c>
      <c r="J1560" s="24">
        <f t="shared" si="203"/>
        <v>1.7733333333333334</v>
      </c>
      <c r="K1560" s="24">
        <f t="shared" si="204"/>
        <v>4.666666666666667</v>
      </c>
      <c r="L1560" s="25">
        <f t="shared" si="205"/>
        <v>0.59111111111111114</v>
      </c>
      <c r="M1560" s="26">
        <f t="shared" si="205"/>
        <v>1.5555555555555556</v>
      </c>
      <c r="N1560" s="25"/>
      <c r="O1560" s="25">
        <f t="shared" si="206"/>
        <v>0.59111111111111114</v>
      </c>
      <c r="P1560" s="25">
        <f t="shared" si="206"/>
        <v>1.5555555555555556</v>
      </c>
      <c r="Q1560" s="25"/>
      <c r="R1560" s="25">
        <f t="shared" si="207"/>
        <v>0.59111111111111114</v>
      </c>
      <c r="S1560" s="25">
        <f t="shared" si="207"/>
        <v>1.5555555555555556</v>
      </c>
      <c r="T1560" s="31"/>
    </row>
    <row r="1561" spans="1:20" ht="19.5">
      <c r="A1561" s="79">
        <v>76</v>
      </c>
      <c r="B1561" s="52" t="s">
        <v>2121</v>
      </c>
      <c r="C1561" s="80" t="s">
        <v>2231</v>
      </c>
      <c r="D1561" s="80"/>
      <c r="E1561" s="80" t="s">
        <v>2232</v>
      </c>
      <c r="F1561" s="80"/>
      <c r="G1561" s="81">
        <v>499</v>
      </c>
      <c r="H1561" s="24">
        <f t="shared" si="201"/>
        <v>18</v>
      </c>
      <c r="I1561" s="24">
        <f t="shared" si="202"/>
        <v>16.559999999999999</v>
      </c>
      <c r="J1561" s="24">
        <f t="shared" si="203"/>
        <v>4.5599999999999996</v>
      </c>
      <c r="K1561" s="24">
        <f t="shared" si="204"/>
        <v>12</v>
      </c>
      <c r="L1561" s="25">
        <f t="shared" si="205"/>
        <v>1.5199999999999998</v>
      </c>
      <c r="M1561" s="26">
        <f t="shared" si="205"/>
        <v>4</v>
      </c>
      <c r="N1561" s="25"/>
      <c r="O1561" s="25">
        <f t="shared" si="206"/>
        <v>1.5199999999999998</v>
      </c>
      <c r="P1561" s="25">
        <f t="shared" si="206"/>
        <v>4</v>
      </c>
      <c r="Q1561" s="25"/>
      <c r="R1561" s="25">
        <f t="shared" si="207"/>
        <v>1.5199999999999998</v>
      </c>
      <c r="S1561" s="25">
        <f t="shared" si="207"/>
        <v>4</v>
      </c>
      <c r="T1561" s="31"/>
    </row>
    <row r="1562" spans="1:20" ht="19.5">
      <c r="A1562" s="79">
        <v>77</v>
      </c>
      <c r="B1562" s="52" t="s">
        <v>2121</v>
      </c>
      <c r="C1562" s="80" t="s">
        <v>2227</v>
      </c>
      <c r="D1562" s="80"/>
      <c r="E1562" s="80" t="s">
        <v>2233</v>
      </c>
      <c r="F1562" s="80"/>
      <c r="G1562" s="81">
        <v>102</v>
      </c>
      <c r="H1562" s="24">
        <f t="shared" si="201"/>
        <v>4</v>
      </c>
      <c r="I1562" s="24">
        <f t="shared" si="202"/>
        <v>3.6799999999999997</v>
      </c>
      <c r="J1562" s="24">
        <f t="shared" si="203"/>
        <v>1.0133333333333334</v>
      </c>
      <c r="K1562" s="24">
        <f t="shared" si="204"/>
        <v>2.6666666666666665</v>
      </c>
      <c r="L1562" s="25">
        <f t="shared" si="205"/>
        <v>0.33777777777777779</v>
      </c>
      <c r="M1562" s="26">
        <f t="shared" si="205"/>
        <v>0.88888888888888884</v>
      </c>
      <c r="N1562" s="25"/>
      <c r="O1562" s="25">
        <f t="shared" si="206"/>
        <v>0.33777777777777779</v>
      </c>
      <c r="P1562" s="25">
        <f t="shared" si="206"/>
        <v>0.88888888888888884</v>
      </c>
      <c r="Q1562" s="25"/>
      <c r="R1562" s="25">
        <f t="shared" si="207"/>
        <v>0.33777777777777779</v>
      </c>
      <c r="S1562" s="25">
        <f t="shared" si="207"/>
        <v>0.88888888888888884</v>
      </c>
      <c r="T1562" s="31"/>
    </row>
    <row r="1563" spans="1:20" ht="31.5">
      <c r="A1563" s="79">
        <v>78</v>
      </c>
      <c r="B1563" s="52" t="s">
        <v>2121</v>
      </c>
      <c r="C1563" s="93" t="s">
        <v>2234</v>
      </c>
      <c r="D1563" s="93"/>
      <c r="E1563" s="80" t="s">
        <v>2235</v>
      </c>
      <c r="F1563" s="80"/>
      <c r="G1563" s="81">
        <v>130</v>
      </c>
      <c r="H1563" s="24">
        <f t="shared" si="201"/>
        <v>5</v>
      </c>
      <c r="I1563" s="24">
        <f t="shared" si="202"/>
        <v>4.5999999999999996</v>
      </c>
      <c r="J1563" s="24">
        <f t="shared" si="203"/>
        <v>1.2666666666666666</v>
      </c>
      <c r="K1563" s="24">
        <f t="shared" si="204"/>
        <v>3.3333333333333335</v>
      </c>
      <c r="L1563" s="25">
        <f t="shared" si="205"/>
        <v>0.42222222222222222</v>
      </c>
      <c r="M1563" s="26">
        <f t="shared" si="205"/>
        <v>1.1111111111111112</v>
      </c>
      <c r="N1563" s="25"/>
      <c r="O1563" s="25">
        <f t="shared" si="206"/>
        <v>0.42222222222222222</v>
      </c>
      <c r="P1563" s="25">
        <f t="shared" si="206"/>
        <v>1.1111111111111112</v>
      </c>
      <c r="Q1563" s="25"/>
      <c r="R1563" s="25">
        <f t="shared" si="207"/>
        <v>0.42222222222222222</v>
      </c>
      <c r="S1563" s="25">
        <f t="shared" si="207"/>
        <v>1.1111111111111112</v>
      </c>
      <c r="T1563" s="31"/>
    </row>
    <row r="1564" spans="1:20" ht="19.5">
      <c r="A1564" s="79">
        <v>79</v>
      </c>
      <c r="B1564" s="52" t="s">
        <v>2121</v>
      </c>
      <c r="C1564" s="80" t="s">
        <v>2236</v>
      </c>
      <c r="D1564" s="80"/>
      <c r="E1564" s="80" t="s">
        <v>2237</v>
      </c>
      <c r="F1564" s="80"/>
      <c r="G1564" s="81">
        <v>421</v>
      </c>
      <c r="H1564" s="24">
        <f t="shared" si="201"/>
        <v>15</v>
      </c>
      <c r="I1564" s="24">
        <f t="shared" si="202"/>
        <v>13.8</v>
      </c>
      <c r="J1564" s="24">
        <f t="shared" si="203"/>
        <v>3.8000000000000003</v>
      </c>
      <c r="K1564" s="24">
        <f t="shared" si="204"/>
        <v>10</v>
      </c>
      <c r="L1564" s="25">
        <f t="shared" si="205"/>
        <v>1.2666666666666668</v>
      </c>
      <c r="M1564" s="26">
        <f t="shared" si="205"/>
        <v>3.3333333333333335</v>
      </c>
      <c r="N1564" s="25"/>
      <c r="O1564" s="25">
        <f t="shared" si="206"/>
        <v>1.2666666666666668</v>
      </c>
      <c r="P1564" s="25">
        <f t="shared" si="206"/>
        <v>3.3333333333333335</v>
      </c>
      <c r="Q1564" s="25"/>
      <c r="R1564" s="25">
        <f t="shared" si="207"/>
        <v>1.2666666666666668</v>
      </c>
      <c r="S1564" s="25">
        <f t="shared" si="207"/>
        <v>3.3333333333333335</v>
      </c>
      <c r="T1564" s="31"/>
    </row>
    <row r="1565" spans="1:20" ht="19.5">
      <c r="A1565" s="79">
        <v>80</v>
      </c>
      <c r="B1565" s="52" t="s">
        <v>2121</v>
      </c>
      <c r="C1565" s="80" t="s">
        <v>2236</v>
      </c>
      <c r="D1565" s="80"/>
      <c r="E1565" s="80" t="s">
        <v>2238</v>
      </c>
      <c r="F1565" s="80"/>
      <c r="G1565" s="81">
        <v>218</v>
      </c>
      <c r="H1565" s="24">
        <f t="shared" si="201"/>
        <v>8</v>
      </c>
      <c r="I1565" s="24">
        <f t="shared" si="202"/>
        <v>7.3599999999999994</v>
      </c>
      <c r="J1565" s="24">
        <f t="shared" si="203"/>
        <v>2.0266666666666668</v>
      </c>
      <c r="K1565" s="24">
        <f t="shared" si="204"/>
        <v>5.333333333333333</v>
      </c>
      <c r="L1565" s="25">
        <f t="shared" si="205"/>
        <v>0.67555555555555558</v>
      </c>
      <c r="M1565" s="26">
        <f t="shared" si="205"/>
        <v>1.7777777777777777</v>
      </c>
      <c r="N1565" s="25"/>
      <c r="O1565" s="25">
        <f t="shared" si="206"/>
        <v>0.67555555555555558</v>
      </c>
      <c r="P1565" s="25">
        <f t="shared" si="206"/>
        <v>1.7777777777777777</v>
      </c>
      <c r="Q1565" s="25"/>
      <c r="R1565" s="25">
        <f t="shared" si="207"/>
        <v>0.67555555555555558</v>
      </c>
      <c r="S1565" s="25">
        <f t="shared" si="207"/>
        <v>1.7777777777777777</v>
      </c>
      <c r="T1565" s="31"/>
    </row>
    <row r="1566" spans="1:20" ht="19.5">
      <c r="A1566" s="79">
        <v>81</v>
      </c>
      <c r="B1566" s="52" t="s">
        <v>2121</v>
      </c>
      <c r="C1566" s="80" t="s">
        <v>2236</v>
      </c>
      <c r="D1566" s="80"/>
      <c r="E1566" s="80" t="s">
        <v>2239</v>
      </c>
      <c r="F1566" s="80"/>
      <c r="G1566" s="81">
        <v>134</v>
      </c>
      <c r="H1566" s="24">
        <f t="shared" si="201"/>
        <v>5</v>
      </c>
      <c r="I1566" s="24">
        <f t="shared" si="202"/>
        <v>4.5999999999999996</v>
      </c>
      <c r="J1566" s="24">
        <f t="shared" si="203"/>
        <v>1.2666666666666666</v>
      </c>
      <c r="K1566" s="24">
        <f t="shared" si="204"/>
        <v>3.3333333333333335</v>
      </c>
      <c r="L1566" s="25">
        <f t="shared" si="205"/>
        <v>0.42222222222222222</v>
      </c>
      <c r="M1566" s="26">
        <f t="shared" si="205"/>
        <v>1.1111111111111112</v>
      </c>
      <c r="N1566" s="25"/>
      <c r="O1566" s="25">
        <f t="shared" si="206"/>
        <v>0.42222222222222222</v>
      </c>
      <c r="P1566" s="25">
        <f t="shared" si="206"/>
        <v>1.1111111111111112</v>
      </c>
      <c r="Q1566" s="25"/>
      <c r="R1566" s="25">
        <f t="shared" si="207"/>
        <v>0.42222222222222222</v>
      </c>
      <c r="S1566" s="25">
        <f t="shared" si="207"/>
        <v>1.1111111111111112</v>
      </c>
      <c r="T1566" s="31"/>
    </row>
    <row r="1567" spans="1:20" ht="19.5">
      <c r="A1567" s="79">
        <v>82</v>
      </c>
      <c r="B1567" s="52" t="s">
        <v>2121</v>
      </c>
      <c r="C1567" s="80" t="s">
        <v>2240</v>
      </c>
      <c r="D1567" s="80"/>
      <c r="E1567" s="80" t="s">
        <v>2241</v>
      </c>
      <c r="F1567" s="80"/>
      <c r="G1567" s="81">
        <v>200</v>
      </c>
      <c r="H1567" s="24">
        <f t="shared" si="201"/>
        <v>7</v>
      </c>
      <c r="I1567" s="24">
        <f t="shared" si="202"/>
        <v>6.44</v>
      </c>
      <c r="J1567" s="24">
        <f t="shared" si="203"/>
        <v>1.7733333333333334</v>
      </c>
      <c r="K1567" s="24">
        <f t="shared" si="204"/>
        <v>4.666666666666667</v>
      </c>
      <c r="L1567" s="25">
        <f t="shared" si="205"/>
        <v>0.59111111111111114</v>
      </c>
      <c r="M1567" s="26">
        <f t="shared" si="205"/>
        <v>1.5555555555555556</v>
      </c>
      <c r="N1567" s="25"/>
      <c r="O1567" s="25">
        <f t="shared" si="206"/>
        <v>0.59111111111111114</v>
      </c>
      <c r="P1567" s="25">
        <f t="shared" si="206"/>
        <v>1.5555555555555556</v>
      </c>
      <c r="Q1567" s="25"/>
      <c r="R1567" s="25">
        <f t="shared" si="207"/>
        <v>0.59111111111111114</v>
      </c>
      <c r="S1567" s="25">
        <f t="shared" si="207"/>
        <v>1.5555555555555556</v>
      </c>
      <c r="T1567" s="31"/>
    </row>
    <row r="1568" spans="1:20" ht="19.5">
      <c r="A1568" s="79">
        <v>83</v>
      </c>
      <c r="B1568" s="52" t="s">
        <v>2121</v>
      </c>
      <c r="C1568" s="80" t="s">
        <v>2242</v>
      </c>
      <c r="D1568" s="80"/>
      <c r="E1568" s="80" t="s">
        <v>2243</v>
      </c>
      <c r="F1568" s="80"/>
      <c r="G1568" s="81">
        <v>130</v>
      </c>
      <c r="H1568" s="24">
        <f t="shared" si="201"/>
        <v>5</v>
      </c>
      <c r="I1568" s="24">
        <f t="shared" si="202"/>
        <v>4.5999999999999996</v>
      </c>
      <c r="J1568" s="24">
        <f t="shared" si="203"/>
        <v>1.2666666666666666</v>
      </c>
      <c r="K1568" s="24">
        <f t="shared" si="204"/>
        <v>3.3333333333333335</v>
      </c>
      <c r="L1568" s="25">
        <f t="shared" si="205"/>
        <v>0.42222222222222222</v>
      </c>
      <c r="M1568" s="26">
        <f t="shared" si="205"/>
        <v>1.1111111111111112</v>
      </c>
      <c r="N1568" s="25"/>
      <c r="O1568" s="25">
        <f t="shared" si="206"/>
        <v>0.42222222222222222</v>
      </c>
      <c r="P1568" s="25">
        <f t="shared" si="206"/>
        <v>1.1111111111111112</v>
      </c>
      <c r="Q1568" s="25"/>
      <c r="R1568" s="25">
        <f t="shared" si="207"/>
        <v>0.42222222222222222</v>
      </c>
      <c r="S1568" s="25">
        <f t="shared" si="207"/>
        <v>1.1111111111111112</v>
      </c>
      <c r="T1568" s="31"/>
    </row>
    <row r="1569" spans="1:20" ht="19.5">
      <c r="A1569" s="79">
        <v>84</v>
      </c>
      <c r="B1569" s="52" t="s">
        <v>2121</v>
      </c>
      <c r="C1569" s="80" t="s">
        <v>2244</v>
      </c>
      <c r="D1569" s="80"/>
      <c r="E1569" s="80" t="s">
        <v>2245</v>
      </c>
      <c r="F1569" s="80"/>
      <c r="G1569" s="81">
        <v>323</v>
      </c>
      <c r="H1569" s="24">
        <f t="shared" si="201"/>
        <v>12</v>
      </c>
      <c r="I1569" s="24">
        <f t="shared" si="202"/>
        <v>11.040000000000001</v>
      </c>
      <c r="J1569" s="24">
        <f t="shared" si="203"/>
        <v>3.0400000000000005</v>
      </c>
      <c r="K1569" s="24">
        <f t="shared" si="204"/>
        <v>8</v>
      </c>
      <c r="L1569" s="25">
        <f t="shared" si="205"/>
        <v>1.0133333333333334</v>
      </c>
      <c r="M1569" s="26">
        <f t="shared" si="205"/>
        <v>2.6666666666666665</v>
      </c>
      <c r="N1569" s="25"/>
      <c r="O1569" s="25">
        <f t="shared" si="206"/>
        <v>1.0133333333333334</v>
      </c>
      <c r="P1569" s="25">
        <f t="shared" si="206"/>
        <v>2.6666666666666665</v>
      </c>
      <c r="Q1569" s="25"/>
      <c r="R1569" s="25">
        <f t="shared" si="207"/>
        <v>1.0133333333333334</v>
      </c>
      <c r="S1569" s="25">
        <f t="shared" si="207"/>
        <v>2.6666666666666665</v>
      </c>
      <c r="T1569" s="31"/>
    </row>
    <row r="1570" spans="1:20" ht="19.5">
      <c r="A1570" s="79">
        <v>85</v>
      </c>
      <c r="B1570" s="52" t="s">
        <v>2121</v>
      </c>
      <c r="C1570" s="80" t="s">
        <v>2246</v>
      </c>
      <c r="D1570" s="80"/>
      <c r="E1570" s="80" t="s">
        <v>2247</v>
      </c>
      <c r="F1570" s="80"/>
      <c r="G1570" s="81">
        <v>204</v>
      </c>
      <c r="H1570" s="24">
        <f t="shared" si="201"/>
        <v>7</v>
      </c>
      <c r="I1570" s="24">
        <f t="shared" si="202"/>
        <v>6.44</v>
      </c>
      <c r="J1570" s="24">
        <f t="shared" si="203"/>
        <v>1.7733333333333334</v>
      </c>
      <c r="K1570" s="24">
        <f t="shared" si="204"/>
        <v>4.666666666666667</v>
      </c>
      <c r="L1570" s="25">
        <f t="shared" si="205"/>
        <v>0.59111111111111114</v>
      </c>
      <c r="M1570" s="26">
        <f t="shared" si="205"/>
        <v>1.5555555555555556</v>
      </c>
      <c r="N1570" s="25"/>
      <c r="O1570" s="25">
        <f t="shared" si="206"/>
        <v>0.59111111111111114</v>
      </c>
      <c r="P1570" s="25">
        <f t="shared" si="206"/>
        <v>1.5555555555555556</v>
      </c>
      <c r="Q1570" s="25"/>
      <c r="R1570" s="25">
        <f t="shared" si="207"/>
        <v>0.59111111111111114</v>
      </c>
      <c r="S1570" s="25">
        <f t="shared" si="207"/>
        <v>1.5555555555555556</v>
      </c>
      <c r="T1570" s="31"/>
    </row>
    <row r="1571" spans="1:20" ht="19.5">
      <c r="A1571" s="79">
        <v>86</v>
      </c>
      <c r="B1571" s="52" t="s">
        <v>2121</v>
      </c>
      <c r="C1571" s="80" t="s">
        <v>2248</v>
      </c>
      <c r="D1571" s="80"/>
      <c r="E1571" s="80" t="s">
        <v>2249</v>
      </c>
      <c r="F1571" s="80"/>
      <c r="G1571" s="81">
        <v>133</v>
      </c>
      <c r="H1571" s="24">
        <f t="shared" si="201"/>
        <v>5</v>
      </c>
      <c r="I1571" s="24">
        <f t="shared" si="202"/>
        <v>4.5999999999999996</v>
      </c>
      <c r="J1571" s="24">
        <f t="shared" si="203"/>
        <v>1.2666666666666666</v>
      </c>
      <c r="K1571" s="24">
        <f t="shared" si="204"/>
        <v>3.3333333333333335</v>
      </c>
      <c r="L1571" s="25">
        <f t="shared" si="205"/>
        <v>0.42222222222222222</v>
      </c>
      <c r="M1571" s="26">
        <f t="shared" si="205"/>
        <v>1.1111111111111112</v>
      </c>
      <c r="N1571" s="25"/>
      <c r="O1571" s="25">
        <f t="shared" si="206"/>
        <v>0.42222222222222222</v>
      </c>
      <c r="P1571" s="25">
        <f t="shared" si="206"/>
        <v>1.1111111111111112</v>
      </c>
      <c r="Q1571" s="25"/>
      <c r="R1571" s="25">
        <f t="shared" si="207"/>
        <v>0.42222222222222222</v>
      </c>
      <c r="S1571" s="25">
        <f t="shared" si="207"/>
        <v>1.1111111111111112</v>
      </c>
      <c r="T1571" s="31"/>
    </row>
    <row r="1572" spans="1:20" ht="19.5">
      <c r="A1572" s="79">
        <v>87</v>
      </c>
      <c r="B1572" s="52" t="s">
        <v>2121</v>
      </c>
      <c r="C1572" s="80" t="s">
        <v>411</v>
      </c>
      <c r="D1572" s="80"/>
      <c r="E1572" s="80" t="s">
        <v>412</v>
      </c>
      <c r="F1572" s="80"/>
      <c r="G1572" s="81">
        <v>430</v>
      </c>
      <c r="H1572" s="24">
        <f t="shared" si="201"/>
        <v>15</v>
      </c>
      <c r="I1572" s="24">
        <f t="shared" si="202"/>
        <v>13.8</v>
      </c>
      <c r="J1572" s="24">
        <f t="shared" si="203"/>
        <v>3.8000000000000003</v>
      </c>
      <c r="K1572" s="24">
        <f t="shared" si="204"/>
        <v>10</v>
      </c>
      <c r="L1572" s="25">
        <f t="shared" si="205"/>
        <v>1.2666666666666668</v>
      </c>
      <c r="M1572" s="26">
        <f t="shared" si="205"/>
        <v>3.3333333333333335</v>
      </c>
      <c r="N1572" s="25"/>
      <c r="O1572" s="25">
        <f t="shared" si="206"/>
        <v>1.2666666666666668</v>
      </c>
      <c r="P1572" s="25">
        <f t="shared" si="206"/>
        <v>3.3333333333333335</v>
      </c>
      <c r="Q1572" s="25"/>
      <c r="R1572" s="25">
        <f t="shared" si="207"/>
        <v>1.2666666666666668</v>
      </c>
      <c r="S1572" s="25">
        <f t="shared" si="207"/>
        <v>3.3333333333333335</v>
      </c>
      <c r="T1572" s="31"/>
    </row>
    <row r="1573" spans="1:20" ht="19.5">
      <c r="A1573" s="79">
        <v>88</v>
      </c>
      <c r="B1573" s="52" t="s">
        <v>2121</v>
      </c>
      <c r="C1573" s="80" t="s">
        <v>2250</v>
      </c>
      <c r="D1573" s="80"/>
      <c r="E1573" s="80" t="s">
        <v>2251</v>
      </c>
      <c r="F1573" s="80"/>
      <c r="G1573" s="81">
        <v>155</v>
      </c>
      <c r="H1573" s="24">
        <f t="shared" si="201"/>
        <v>6</v>
      </c>
      <c r="I1573" s="24">
        <f t="shared" si="202"/>
        <v>5.5200000000000005</v>
      </c>
      <c r="J1573" s="24">
        <f t="shared" si="203"/>
        <v>1.5200000000000002</v>
      </c>
      <c r="K1573" s="24">
        <f t="shared" si="204"/>
        <v>4</v>
      </c>
      <c r="L1573" s="25">
        <f t="shared" si="205"/>
        <v>0.50666666666666671</v>
      </c>
      <c r="M1573" s="26">
        <f t="shared" si="205"/>
        <v>1.3333333333333333</v>
      </c>
      <c r="N1573" s="25"/>
      <c r="O1573" s="25">
        <f t="shared" si="206"/>
        <v>0.50666666666666671</v>
      </c>
      <c r="P1573" s="25">
        <f t="shared" si="206"/>
        <v>1.3333333333333333</v>
      </c>
      <c r="Q1573" s="25"/>
      <c r="R1573" s="25">
        <f t="shared" si="207"/>
        <v>0.50666666666666671</v>
      </c>
      <c r="S1573" s="25">
        <f t="shared" si="207"/>
        <v>1.3333333333333333</v>
      </c>
      <c r="T1573" s="31"/>
    </row>
    <row r="1574" spans="1:20" ht="19.5">
      <c r="A1574" s="79">
        <v>89</v>
      </c>
      <c r="B1574" s="52" t="s">
        <v>2121</v>
      </c>
      <c r="C1574" s="80" t="s">
        <v>2252</v>
      </c>
      <c r="D1574" s="80"/>
      <c r="E1574" s="80" t="s">
        <v>2253</v>
      </c>
      <c r="F1574" s="80"/>
      <c r="G1574" s="81">
        <v>246</v>
      </c>
      <c r="H1574" s="24">
        <f t="shared" si="201"/>
        <v>9</v>
      </c>
      <c r="I1574" s="24">
        <f t="shared" si="202"/>
        <v>8.2799999999999994</v>
      </c>
      <c r="J1574" s="24">
        <f t="shared" si="203"/>
        <v>2.2799999999999998</v>
      </c>
      <c r="K1574" s="24">
        <f t="shared" si="204"/>
        <v>6</v>
      </c>
      <c r="L1574" s="25">
        <f t="shared" si="205"/>
        <v>0.7599999999999999</v>
      </c>
      <c r="M1574" s="26">
        <f t="shared" si="205"/>
        <v>2</v>
      </c>
      <c r="N1574" s="25"/>
      <c r="O1574" s="25">
        <f t="shared" si="206"/>
        <v>0.7599999999999999</v>
      </c>
      <c r="P1574" s="25">
        <f t="shared" si="206"/>
        <v>2</v>
      </c>
      <c r="Q1574" s="25"/>
      <c r="R1574" s="25">
        <f t="shared" si="207"/>
        <v>0.7599999999999999</v>
      </c>
      <c r="S1574" s="25">
        <f t="shared" si="207"/>
        <v>2</v>
      </c>
      <c r="T1574" s="31"/>
    </row>
    <row r="1575" spans="1:20" ht="19.5">
      <c r="A1575" s="79">
        <v>90</v>
      </c>
      <c r="B1575" s="52" t="s">
        <v>2121</v>
      </c>
      <c r="C1575" s="80" t="s">
        <v>2254</v>
      </c>
      <c r="D1575" s="80"/>
      <c r="E1575" s="80" t="s">
        <v>2255</v>
      </c>
      <c r="F1575" s="80"/>
      <c r="G1575" s="81">
        <v>265</v>
      </c>
      <c r="H1575" s="24">
        <f t="shared" si="201"/>
        <v>10</v>
      </c>
      <c r="I1575" s="24">
        <f t="shared" si="202"/>
        <v>9.1999999999999993</v>
      </c>
      <c r="J1575" s="24">
        <f t="shared" si="203"/>
        <v>2.5333333333333332</v>
      </c>
      <c r="K1575" s="24">
        <f t="shared" si="204"/>
        <v>6.666666666666667</v>
      </c>
      <c r="L1575" s="25">
        <f t="shared" si="205"/>
        <v>0.84444444444444444</v>
      </c>
      <c r="M1575" s="26">
        <f t="shared" si="205"/>
        <v>2.2222222222222223</v>
      </c>
      <c r="N1575" s="25"/>
      <c r="O1575" s="25">
        <f t="shared" si="206"/>
        <v>0.84444444444444444</v>
      </c>
      <c r="P1575" s="25">
        <f t="shared" si="206"/>
        <v>2.2222222222222223</v>
      </c>
      <c r="Q1575" s="25"/>
      <c r="R1575" s="25">
        <f t="shared" si="207"/>
        <v>0.84444444444444444</v>
      </c>
      <c r="S1575" s="25">
        <f t="shared" si="207"/>
        <v>2.2222222222222223</v>
      </c>
      <c r="T1575" s="31"/>
    </row>
    <row r="1576" spans="1:20" ht="19.5">
      <c r="A1576" s="79">
        <v>91</v>
      </c>
      <c r="B1576" s="52" t="s">
        <v>2121</v>
      </c>
      <c r="C1576" s="80" t="s">
        <v>2194</v>
      </c>
      <c r="D1576" s="80"/>
      <c r="E1576" s="80" t="s">
        <v>2256</v>
      </c>
      <c r="F1576" s="80"/>
      <c r="G1576" s="81">
        <v>249</v>
      </c>
      <c r="H1576" s="24">
        <f t="shared" si="201"/>
        <v>9</v>
      </c>
      <c r="I1576" s="24">
        <f t="shared" si="202"/>
        <v>8.2799999999999994</v>
      </c>
      <c r="J1576" s="24">
        <f t="shared" si="203"/>
        <v>2.2799999999999998</v>
      </c>
      <c r="K1576" s="24">
        <f t="shared" si="204"/>
        <v>6</v>
      </c>
      <c r="L1576" s="25">
        <f t="shared" si="205"/>
        <v>0.7599999999999999</v>
      </c>
      <c r="M1576" s="26">
        <f t="shared" si="205"/>
        <v>2</v>
      </c>
      <c r="N1576" s="25"/>
      <c r="O1576" s="25">
        <f t="shared" si="206"/>
        <v>0.7599999999999999</v>
      </c>
      <c r="P1576" s="25">
        <f t="shared" si="206"/>
        <v>2</v>
      </c>
      <c r="Q1576" s="25"/>
      <c r="R1576" s="25">
        <f t="shared" si="207"/>
        <v>0.7599999999999999</v>
      </c>
      <c r="S1576" s="25">
        <f t="shared" si="207"/>
        <v>2</v>
      </c>
      <c r="T1576" s="31"/>
    </row>
    <row r="1577" spans="1:20" ht="19.5">
      <c r="A1577" s="79">
        <v>92</v>
      </c>
      <c r="B1577" s="52" t="s">
        <v>2121</v>
      </c>
      <c r="C1577" s="80" t="s">
        <v>2194</v>
      </c>
      <c r="D1577" s="80"/>
      <c r="E1577" s="80" t="s">
        <v>2257</v>
      </c>
      <c r="F1577" s="80"/>
      <c r="G1577" s="81">
        <v>289</v>
      </c>
      <c r="H1577" s="24">
        <f t="shared" si="201"/>
        <v>10</v>
      </c>
      <c r="I1577" s="24">
        <f t="shared" si="202"/>
        <v>9.1999999999999993</v>
      </c>
      <c r="J1577" s="24">
        <f t="shared" si="203"/>
        <v>2.5333333333333332</v>
      </c>
      <c r="K1577" s="24">
        <f t="shared" si="204"/>
        <v>6.666666666666667</v>
      </c>
      <c r="L1577" s="25">
        <f t="shared" si="205"/>
        <v>0.84444444444444444</v>
      </c>
      <c r="M1577" s="26">
        <f t="shared" si="205"/>
        <v>2.2222222222222223</v>
      </c>
      <c r="N1577" s="25"/>
      <c r="O1577" s="25">
        <f t="shared" si="206"/>
        <v>0.84444444444444444</v>
      </c>
      <c r="P1577" s="25">
        <f t="shared" si="206"/>
        <v>2.2222222222222223</v>
      </c>
      <c r="Q1577" s="25"/>
      <c r="R1577" s="25">
        <f t="shared" si="207"/>
        <v>0.84444444444444444</v>
      </c>
      <c r="S1577" s="25">
        <f t="shared" si="207"/>
        <v>2.2222222222222223</v>
      </c>
      <c r="T1577" s="31"/>
    </row>
    <row r="1578" spans="1:20" ht="19.5">
      <c r="A1578" s="79">
        <v>93</v>
      </c>
      <c r="B1578" s="52" t="s">
        <v>2121</v>
      </c>
      <c r="C1578" s="80" t="s">
        <v>2258</v>
      </c>
      <c r="D1578" s="80"/>
      <c r="E1578" s="80" t="s">
        <v>2259</v>
      </c>
      <c r="F1578" s="80"/>
      <c r="G1578" s="81">
        <v>396</v>
      </c>
      <c r="H1578" s="24">
        <f t="shared" si="201"/>
        <v>14</v>
      </c>
      <c r="I1578" s="24">
        <f t="shared" si="202"/>
        <v>12.88</v>
      </c>
      <c r="J1578" s="24">
        <f t="shared" si="203"/>
        <v>3.5466666666666669</v>
      </c>
      <c r="K1578" s="24">
        <f t="shared" si="204"/>
        <v>9.3333333333333339</v>
      </c>
      <c r="L1578" s="25">
        <f t="shared" si="205"/>
        <v>1.1822222222222223</v>
      </c>
      <c r="M1578" s="26">
        <f t="shared" si="205"/>
        <v>3.1111111111111112</v>
      </c>
      <c r="N1578" s="25"/>
      <c r="O1578" s="25">
        <f t="shared" si="206"/>
        <v>1.1822222222222223</v>
      </c>
      <c r="P1578" s="25">
        <f t="shared" si="206"/>
        <v>3.1111111111111112</v>
      </c>
      <c r="Q1578" s="25"/>
      <c r="R1578" s="25">
        <f t="shared" si="207"/>
        <v>1.1822222222222223</v>
      </c>
      <c r="S1578" s="25">
        <f t="shared" si="207"/>
        <v>3.1111111111111112</v>
      </c>
      <c r="T1578" s="31"/>
    </row>
    <row r="1579" spans="1:20" ht="19.5">
      <c r="A1579" s="79">
        <v>94</v>
      </c>
      <c r="B1579" s="52" t="s">
        <v>2121</v>
      </c>
      <c r="C1579" s="80" t="s">
        <v>2258</v>
      </c>
      <c r="D1579" s="80"/>
      <c r="E1579" s="80" t="s">
        <v>2260</v>
      </c>
      <c r="F1579" s="80"/>
      <c r="G1579" s="81">
        <v>184</v>
      </c>
      <c r="H1579" s="24">
        <f t="shared" si="201"/>
        <v>7</v>
      </c>
      <c r="I1579" s="24">
        <f t="shared" si="202"/>
        <v>6.44</v>
      </c>
      <c r="J1579" s="24">
        <f t="shared" si="203"/>
        <v>1.7733333333333334</v>
      </c>
      <c r="K1579" s="24">
        <f t="shared" si="204"/>
        <v>4.666666666666667</v>
      </c>
      <c r="L1579" s="25">
        <f t="shared" si="205"/>
        <v>0.59111111111111114</v>
      </c>
      <c r="M1579" s="26">
        <f t="shared" si="205"/>
        <v>1.5555555555555556</v>
      </c>
      <c r="N1579" s="25"/>
      <c r="O1579" s="25">
        <f t="shared" si="206"/>
        <v>0.59111111111111114</v>
      </c>
      <c r="P1579" s="25">
        <f t="shared" si="206"/>
        <v>1.5555555555555556</v>
      </c>
      <c r="Q1579" s="25"/>
      <c r="R1579" s="25">
        <f t="shared" si="207"/>
        <v>0.59111111111111114</v>
      </c>
      <c r="S1579" s="25">
        <f t="shared" si="207"/>
        <v>1.5555555555555556</v>
      </c>
      <c r="T1579" s="31"/>
    </row>
    <row r="1580" spans="1:20" ht="19.5">
      <c r="A1580" s="79">
        <v>95</v>
      </c>
      <c r="B1580" s="52" t="s">
        <v>2121</v>
      </c>
      <c r="C1580" s="80" t="s">
        <v>808</v>
      </c>
      <c r="D1580" s="80"/>
      <c r="E1580" s="80" t="s">
        <v>809</v>
      </c>
      <c r="F1580" s="80"/>
      <c r="G1580" s="81">
        <v>153</v>
      </c>
      <c r="H1580" s="24">
        <f t="shared" si="201"/>
        <v>6</v>
      </c>
      <c r="I1580" s="24">
        <f t="shared" si="202"/>
        <v>5.5200000000000005</v>
      </c>
      <c r="J1580" s="24">
        <f t="shared" si="203"/>
        <v>1.5200000000000002</v>
      </c>
      <c r="K1580" s="24">
        <f t="shared" si="204"/>
        <v>4</v>
      </c>
      <c r="L1580" s="25">
        <f t="shared" si="205"/>
        <v>0.50666666666666671</v>
      </c>
      <c r="M1580" s="26">
        <f t="shared" si="205"/>
        <v>1.3333333333333333</v>
      </c>
      <c r="N1580" s="25"/>
      <c r="O1580" s="25">
        <f t="shared" si="206"/>
        <v>0.50666666666666671</v>
      </c>
      <c r="P1580" s="25">
        <f t="shared" si="206"/>
        <v>1.3333333333333333</v>
      </c>
      <c r="Q1580" s="25"/>
      <c r="R1580" s="25">
        <f t="shared" si="207"/>
        <v>0.50666666666666671</v>
      </c>
      <c r="S1580" s="25">
        <f t="shared" si="207"/>
        <v>1.3333333333333333</v>
      </c>
      <c r="T1580" s="31"/>
    </row>
    <row r="1581" spans="1:20" ht="19.5">
      <c r="A1581" s="79">
        <v>96</v>
      </c>
      <c r="B1581" s="52" t="s">
        <v>2121</v>
      </c>
      <c r="C1581" s="80" t="s">
        <v>2261</v>
      </c>
      <c r="D1581" s="80"/>
      <c r="E1581" s="80" t="s">
        <v>2262</v>
      </c>
      <c r="F1581" s="80"/>
      <c r="G1581" s="81">
        <v>44</v>
      </c>
      <c r="H1581" s="24">
        <f t="shared" si="201"/>
        <v>2</v>
      </c>
      <c r="I1581" s="24">
        <f t="shared" si="202"/>
        <v>1.8399999999999999</v>
      </c>
      <c r="J1581" s="24">
        <f t="shared" si="203"/>
        <v>0.50666666666666671</v>
      </c>
      <c r="K1581" s="24">
        <f t="shared" si="204"/>
        <v>1.3333333333333333</v>
      </c>
      <c r="L1581" s="25">
        <f t="shared" si="205"/>
        <v>0.16888888888888889</v>
      </c>
      <c r="M1581" s="26">
        <f t="shared" si="205"/>
        <v>0.44444444444444442</v>
      </c>
      <c r="N1581" s="25"/>
      <c r="O1581" s="25">
        <f t="shared" si="206"/>
        <v>0.16888888888888889</v>
      </c>
      <c r="P1581" s="25">
        <f t="shared" si="206"/>
        <v>0.44444444444444442</v>
      </c>
      <c r="Q1581" s="25"/>
      <c r="R1581" s="25">
        <f t="shared" si="207"/>
        <v>0.16888888888888889</v>
      </c>
      <c r="S1581" s="25">
        <f t="shared" si="207"/>
        <v>0.44444444444444442</v>
      </c>
      <c r="T1581" s="31"/>
    </row>
    <row r="1582" spans="1:20" ht="19.5">
      <c r="A1582" s="79">
        <v>97</v>
      </c>
      <c r="B1582" s="52" t="s">
        <v>2121</v>
      </c>
      <c r="C1582" s="80" t="s">
        <v>205</v>
      </c>
      <c r="D1582" s="80"/>
      <c r="E1582" s="80" t="s">
        <v>2263</v>
      </c>
      <c r="F1582" s="80"/>
      <c r="G1582" s="81">
        <v>162</v>
      </c>
      <c r="H1582" s="24">
        <f t="shared" si="201"/>
        <v>6</v>
      </c>
      <c r="I1582" s="24">
        <f t="shared" si="202"/>
        <v>5.5200000000000005</v>
      </c>
      <c r="J1582" s="24">
        <f t="shared" si="203"/>
        <v>1.5200000000000002</v>
      </c>
      <c r="K1582" s="24">
        <f t="shared" si="204"/>
        <v>4</v>
      </c>
      <c r="L1582" s="25">
        <f t="shared" si="205"/>
        <v>0.50666666666666671</v>
      </c>
      <c r="M1582" s="26">
        <f t="shared" si="205"/>
        <v>1.3333333333333333</v>
      </c>
      <c r="N1582" s="25"/>
      <c r="O1582" s="25">
        <f t="shared" si="206"/>
        <v>0.50666666666666671</v>
      </c>
      <c r="P1582" s="25">
        <f t="shared" si="206"/>
        <v>1.3333333333333333</v>
      </c>
      <c r="Q1582" s="25"/>
      <c r="R1582" s="25">
        <f t="shared" si="207"/>
        <v>0.50666666666666671</v>
      </c>
      <c r="S1582" s="25">
        <f t="shared" si="207"/>
        <v>1.3333333333333333</v>
      </c>
      <c r="T1582" s="31"/>
    </row>
    <row r="1583" spans="1:20" ht="19.5">
      <c r="A1583" s="79">
        <v>98</v>
      </c>
      <c r="B1583" s="52" t="s">
        <v>2121</v>
      </c>
      <c r="C1583" s="80" t="s">
        <v>205</v>
      </c>
      <c r="D1583" s="80"/>
      <c r="E1583" s="80" t="s">
        <v>2264</v>
      </c>
      <c r="F1583" s="80"/>
      <c r="G1583" s="81">
        <v>237</v>
      </c>
      <c r="H1583" s="24">
        <f t="shared" si="201"/>
        <v>9</v>
      </c>
      <c r="I1583" s="24">
        <f t="shared" si="202"/>
        <v>8.2799999999999994</v>
      </c>
      <c r="J1583" s="24">
        <f t="shared" si="203"/>
        <v>2.2799999999999998</v>
      </c>
      <c r="K1583" s="24">
        <f t="shared" si="204"/>
        <v>6</v>
      </c>
      <c r="L1583" s="25">
        <f t="shared" si="205"/>
        <v>0.7599999999999999</v>
      </c>
      <c r="M1583" s="26">
        <f t="shared" si="205"/>
        <v>2</v>
      </c>
      <c r="N1583" s="25"/>
      <c r="O1583" s="25">
        <f t="shared" si="206"/>
        <v>0.7599999999999999</v>
      </c>
      <c r="P1583" s="25">
        <f t="shared" si="206"/>
        <v>2</v>
      </c>
      <c r="Q1583" s="25"/>
      <c r="R1583" s="25">
        <f t="shared" si="207"/>
        <v>0.7599999999999999</v>
      </c>
      <c r="S1583" s="25">
        <f t="shared" si="207"/>
        <v>2</v>
      </c>
      <c r="T1583" s="31"/>
    </row>
    <row r="1584" spans="1:20" ht="19.5">
      <c r="A1584" s="79">
        <v>99</v>
      </c>
      <c r="B1584" s="52" t="s">
        <v>2121</v>
      </c>
      <c r="C1584" s="80" t="s">
        <v>2265</v>
      </c>
      <c r="D1584" s="80"/>
      <c r="E1584" s="101" t="s">
        <v>2266</v>
      </c>
      <c r="F1584" s="101"/>
      <c r="G1584" s="81">
        <v>207</v>
      </c>
      <c r="H1584" s="24">
        <f t="shared" si="201"/>
        <v>7</v>
      </c>
      <c r="I1584" s="24">
        <f t="shared" si="202"/>
        <v>6.44</v>
      </c>
      <c r="J1584" s="24">
        <f t="shared" si="203"/>
        <v>1.7733333333333334</v>
      </c>
      <c r="K1584" s="24">
        <f t="shared" si="204"/>
        <v>4.666666666666667</v>
      </c>
      <c r="L1584" s="25">
        <f t="shared" si="205"/>
        <v>0.59111111111111114</v>
      </c>
      <c r="M1584" s="26">
        <f t="shared" si="205"/>
        <v>1.5555555555555556</v>
      </c>
      <c r="N1584" s="25"/>
      <c r="O1584" s="25">
        <f t="shared" si="206"/>
        <v>0.59111111111111114</v>
      </c>
      <c r="P1584" s="25">
        <f t="shared" si="206"/>
        <v>1.5555555555555556</v>
      </c>
      <c r="Q1584" s="25"/>
      <c r="R1584" s="25">
        <f t="shared" si="207"/>
        <v>0.59111111111111114</v>
      </c>
      <c r="S1584" s="25">
        <f t="shared" si="207"/>
        <v>1.5555555555555556</v>
      </c>
      <c r="T1584" s="31"/>
    </row>
    <row r="1585" spans="1:20" ht="37.5">
      <c r="A1585" s="79">
        <v>100</v>
      </c>
      <c r="B1585" s="52" t="s">
        <v>2121</v>
      </c>
      <c r="C1585" s="80" t="s">
        <v>2194</v>
      </c>
      <c r="D1585" s="80"/>
      <c r="E1585" s="80" t="s">
        <v>2267</v>
      </c>
      <c r="F1585" s="80"/>
      <c r="G1585" s="81">
        <v>2222</v>
      </c>
      <c r="H1585" s="24">
        <f>ROUND(G1585*50/100*50*0.001,0)</f>
        <v>56</v>
      </c>
      <c r="I1585" s="24">
        <f t="shared" si="202"/>
        <v>51.52</v>
      </c>
      <c r="J1585" s="24">
        <f t="shared" si="203"/>
        <v>14.186666666666667</v>
      </c>
      <c r="K1585" s="24">
        <f t="shared" si="204"/>
        <v>37.333333333333336</v>
      </c>
      <c r="L1585" s="25">
        <f t="shared" si="205"/>
        <v>4.7288888888888891</v>
      </c>
      <c r="M1585" s="26">
        <f t="shared" si="205"/>
        <v>12.444444444444445</v>
      </c>
      <c r="N1585" s="25"/>
      <c r="O1585" s="25">
        <f t="shared" si="206"/>
        <v>4.7288888888888891</v>
      </c>
      <c r="P1585" s="25">
        <f t="shared" si="206"/>
        <v>12.444444444444445</v>
      </c>
      <c r="Q1585" s="25"/>
      <c r="R1585" s="25">
        <f t="shared" si="207"/>
        <v>4.7288888888888891</v>
      </c>
      <c r="S1585" s="25">
        <f t="shared" si="207"/>
        <v>12.444444444444445</v>
      </c>
      <c r="T1585" s="31"/>
    </row>
    <row r="1586" spans="1:20" ht="37.5">
      <c r="A1586" s="79">
        <v>101</v>
      </c>
      <c r="B1586" s="52" t="s">
        <v>2121</v>
      </c>
      <c r="C1586" s="80" t="s">
        <v>2194</v>
      </c>
      <c r="D1586" s="80"/>
      <c r="E1586" s="80" t="s">
        <v>2268</v>
      </c>
      <c r="F1586" s="80"/>
      <c r="G1586" s="81">
        <v>340</v>
      </c>
      <c r="H1586" s="24">
        <f t="shared" si="201"/>
        <v>12</v>
      </c>
      <c r="I1586" s="24">
        <f t="shared" si="202"/>
        <v>11.040000000000001</v>
      </c>
      <c r="J1586" s="24">
        <f t="shared" si="203"/>
        <v>3.0400000000000005</v>
      </c>
      <c r="K1586" s="24">
        <f t="shared" si="204"/>
        <v>8</v>
      </c>
      <c r="L1586" s="25">
        <f t="shared" si="205"/>
        <v>1.0133333333333334</v>
      </c>
      <c r="M1586" s="26">
        <f t="shared" si="205"/>
        <v>2.6666666666666665</v>
      </c>
      <c r="N1586" s="25"/>
      <c r="O1586" s="25">
        <f t="shared" si="206"/>
        <v>1.0133333333333334</v>
      </c>
      <c r="P1586" s="25">
        <f t="shared" si="206"/>
        <v>2.6666666666666665</v>
      </c>
      <c r="Q1586" s="25"/>
      <c r="R1586" s="25">
        <f t="shared" si="207"/>
        <v>1.0133333333333334</v>
      </c>
      <c r="S1586" s="25">
        <f t="shared" si="207"/>
        <v>2.6666666666666665</v>
      </c>
      <c r="T1586" s="31"/>
    </row>
    <row r="1587" spans="1:20" ht="19.5">
      <c r="A1587" s="79">
        <v>102</v>
      </c>
      <c r="B1587" s="52" t="s">
        <v>2121</v>
      </c>
      <c r="C1587" s="80"/>
      <c r="D1587" s="80"/>
      <c r="E1587" s="80" t="s">
        <v>2269</v>
      </c>
      <c r="F1587" s="80"/>
      <c r="G1587" s="102">
        <v>25</v>
      </c>
      <c r="H1587" s="24">
        <f t="shared" si="201"/>
        <v>1</v>
      </c>
      <c r="I1587" s="24">
        <f t="shared" si="202"/>
        <v>0.91999999999999993</v>
      </c>
      <c r="J1587" s="24">
        <f t="shared" si="203"/>
        <v>0.25333333333333335</v>
      </c>
      <c r="K1587" s="24">
        <f t="shared" si="204"/>
        <v>0.66666666666666663</v>
      </c>
      <c r="L1587" s="25">
        <f t="shared" si="205"/>
        <v>8.4444444444444447E-2</v>
      </c>
      <c r="M1587" s="26">
        <f t="shared" si="205"/>
        <v>0.22222222222222221</v>
      </c>
      <c r="N1587" s="25"/>
      <c r="O1587" s="25">
        <f t="shared" si="206"/>
        <v>8.4444444444444447E-2</v>
      </c>
      <c r="P1587" s="25">
        <f t="shared" si="206"/>
        <v>0.22222222222222221</v>
      </c>
      <c r="Q1587" s="25"/>
      <c r="R1587" s="25">
        <f t="shared" si="207"/>
        <v>8.4444444444444447E-2</v>
      </c>
      <c r="S1587" s="25">
        <f t="shared" si="207"/>
        <v>0.22222222222222221</v>
      </c>
      <c r="T1587" s="31"/>
    </row>
    <row r="1588" spans="1:20" ht="19.5">
      <c r="A1588" s="79">
        <v>103</v>
      </c>
      <c r="B1588" s="52" t="s">
        <v>2121</v>
      </c>
      <c r="C1588" s="80"/>
      <c r="D1588" s="80"/>
      <c r="E1588" s="80" t="s">
        <v>2270</v>
      </c>
      <c r="F1588" s="80"/>
      <c r="G1588" s="102">
        <v>30</v>
      </c>
      <c r="H1588" s="24">
        <f t="shared" si="201"/>
        <v>1</v>
      </c>
      <c r="I1588" s="24">
        <f t="shared" si="202"/>
        <v>0.91999999999999993</v>
      </c>
      <c r="J1588" s="24">
        <f t="shared" si="203"/>
        <v>0.25333333333333335</v>
      </c>
      <c r="K1588" s="24">
        <f t="shared" si="204"/>
        <v>0.66666666666666663</v>
      </c>
      <c r="L1588" s="25">
        <f t="shared" si="205"/>
        <v>8.4444444444444447E-2</v>
      </c>
      <c r="M1588" s="26">
        <f t="shared" si="205"/>
        <v>0.22222222222222221</v>
      </c>
      <c r="N1588" s="25"/>
      <c r="O1588" s="25">
        <f t="shared" si="206"/>
        <v>8.4444444444444447E-2</v>
      </c>
      <c r="P1588" s="25">
        <f t="shared" si="206"/>
        <v>0.22222222222222221</v>
      </c>
      <c r="Q1588" s="25"/>
      <c r="R1588" s="25">
        <f t="shared" si="207"/>
        <v>8.4444444444444447E-2</v>
      </c>
      <c r="S1588" s="25">
        <f t="shared" si="207"/>
        <v>0.22222222222222221</v>
      </c>
      <c r="T1588" s="31"/>
    </row>
    <row r="1589" spans="1:20" ht="19.5">
      <c r="A1589" s="79">
        <v>104</v>
      </c>
      <c r="B1589" s="52" t="s">
        <v>2121</v>
      </c>
      <c r="C1589" s="80"/>
      <c r="D1589" s="80"/>
      <c r="E1589" s="80" t="s">
        <v>2271</v>
      </c>
      <c r="F1589" s="80"/>
      <c r="G1589" s="102">
        <v>85</v>
      </c>
      <c r="H1589" s="24">
        <f t="shared" si="201"/>
        <v>3</v>
      </c>
      <c r="I1589" s="24">
        <f t="shared" si="202"/>
        <v>2.7600000000000002</v>
      </c>
      <c r="J1589" s="24">
        <f t="shared" si="203"/>
        <v>0.76000000000000012</v>
      </c>
      <c r="K1589" s="24">
        <f t="shared" si="204"/>
        <v>2</v>
      </c>
      <c r="L1589" s="25">
        <f t="shared" si="205"/>
        <v>0.25333333333333335</v>
      </c>
      <c r="M1589" s="26">
        <f t="shared" si="205"/>
        <v>0.66666666666666663</v>
      </c>
      <c r="N1589" s="25"/>
      <c r="O1589" s="25">
        <f t="shared" si="206"/>
        <v>0.25333333333333335</v>
      </c>
      <c r="P1589" s="25">
        <f t="shared" si="206"/>
        <v>0.66666666666666663</v>
      </c>
      <c r="Q1589" s="25"/>
      <c r="R1589" s="25">
        <f t="shared" si="207"/>
        <v>0.25333333333333335</v>
      </c>
      <c r="S1589" s="25">
        <f t="shared" si="207"/>
        <v>0.66666666666666663</v>
      </c>
      <c r="T1589" s="31"/>
    </row>
    <row r="1590" spans="1:20" ht="19.5">
      <c r="A1590" s="79">
        <v>105</v>
      </c>
      <c r="B1590" s="52" t="s">
        <v>2121</v>
      </c>
      <c r="C1590" s="80"/>
      <c r="D1590" s="80"/>
      <c r="E1590" s="80" t="s">
        <v>2272</v>
      </c>
      <c r="F1590" s="80"/>
      <c r="G1590" s="102">
        <v>20</v>
      </c>
      <c r="H1590" s="24">
        <f t="shared" si="201"/>
        <v>1</v>
      </c>
      <c r="I1590" s="24">
        <f t="shared" si="202"/>
        <v>0.91999999999999993</v>
      </c>
      <c r="J1590" s="24">
        <f t="shared" si="203"/>
        <v>0.25333333333333335</v>
      </c>
      <c r="K1590" s="24">
        <f t="shared" si="204"/>
        <v>0.66666666666666663</v>
      </c>
      <c r="L1590" s="25">
        <f t="shared" si="205"/>
        <v>8.4444444444444447E-2</v>
      </c>
      <c r="M1590" s="26">
        <f t="shared" si="205"/>
        <v>0.22222222222222221</v>
      </c>
      <c r="N1590" s="25"/>
      <c r="O1590" s="25">
        <f t="shared" si="206"/>
        <v>8.4444444444444447E-2</v>
      </c>
      <c r="P1590" s="25">
        <f t="shared" si="206"/>
        <v>0.22222222222222221</v>
      </c>
      <c r="Q1590" s="25"/>
      <c r="R1590" s="25">
        <f t="shared" si="207"/>
        <v>8.4444444444444447E-2</v>
      </c>
      <c r="S1590" s="25">
        <f t="shared" si="207"/>
        <v>0.22222222222222221</v>
      </c>
      <c r="T1590" s="31"/>
    </row>
    <row r="1591" spans="1:20" ht="18.75">
      <c r="A1591" s="51"/>
      <c r="B1591" s="49"/>
      <c r="C1591" s="49"/>
      <c r="D1591" s="49"/>
      <c r="E1591" s="53" t="s">
        <v>222</v>
      </c>
      <c r="F1591" s="53"/>
      <c r="G1591" s="66">
        <f t="shared" ref="G1591:M1591" si="208">SUM(G1486:G1590)</f>
        <v>22976</v>
      </c>
      <c r="H1591" s="31">
        <f t="shared" si="208"/>
        <v>805</v>
      </c>
      <c r="I1591" s="31">
        <f t="shared" si="208"/>
        <v>740.6</v>
      </c>
      <c r="J1591" s="31">
        <f t="shared" si="208"/>
        <v>203.93333333333345</v>
      </c>
      <c r="K1591" s="31">
        <f t="shared" si="208"/>
        <v>536.66666666666652</v>
      </c>
      <c r="L1591" s="31">
        <f t="shared" si="208"/>
        <v>67.977777777777803</v>
      </c>
      <c r="M1591" s="31">
        <f t="shared" si="208"/>
        <v>178.88888888888889</v>
      </c>
      <c r="N1591" s="31"/>
      <c r="O1591" s="31">
        <f>SUM(O1486:O1590)</f>
        <v>67.977777777777803</v>
      </c>
      <c r="P1591" s="31">
        <f>SUM(P1486:P1590)</f>
        <v>178.88888888888889</v>
      </c>
      <c r="Q1591" s="31"/>
      <c r="R1591" s="31">
        <f>SUM(R1486:R1590)</f>
        <v>67.977777777777803</v>
      </c>
      <c r="S1591" s="31">
        <f>SUM(S1486:S1590)</f>
        <v>178.88888888888889</v>
      </c>
      <c r="T1591" s="34"/>
    </row>
    <row r="1592" spans="1:20" ht="16.5">
      <c r="A1592" s="103"/>
      <c r="B1592" s="73"/>
      <c r="C1592" s="73"/>
      <c r="D1592" s="73"/>
      <c r="E1592" s="73"/>
      <c r="F1592" s="73"/>
      <c r="G1592" s="72"/>
      <c r="H1592" s="34"/>
      <c r="I1592" s="34"/>
      <c r="J1592" s="34"/>
      <c r="K1592" s="34"/>
      <c r="L1592" s="34"/>
      <c r="M1592" s="34"/>
      <c r="N1592" s="34"/>
      <c r="O1592" s="34"/>
      <c r="P1592" s="34"/>
      <c r="Q1592" s="34"/>
      <c r="R1592" s="34"/>
      <c r="S1592" s="34"/>
      <c r="T1592" s="34"/>
    </row>
    <row r="1593" spans="1:20" ht="19.5">
      <c r="A1593" s="79">
        <v>1</v>
      </c>
      <c r="B1593" s="52" t="s">
        <v>2273</v>
      </c>
      <c r="C1593" s="80" t="s">
        <v>2274</v>
      </c>
      <c r="D1593" s="80"/>
      <c r="E1593" s="80" t="s">
        <v>2275</v>
      </c>
      <c r="F1593" s="80"/>
      <c r="G1593" s="81">
        <v>95</v>
      </c>
      <c r="H1593" s="24">
        <f t="shared" ref="H1593:H1656" si="209">ROUND(G1593*60/100*60*0.001,0)</f>
        <v>3</v>
      </c>
      <c r="I1593" s="24">
        <f t="shared" ref="I1593:I1656" si="210">J1593+K1593</f>
        <v>2.7600000000000002</v>
      </c>
      <c r="J1593" s="24">
        <f t="shared" ref="J1593:J1656" si="211">H1593*0.76/3</f>
        <v>0.76000000000000012</v>
      </c>
      <c r="K1593" s="24">
        <f t="shared" ref="K1593:K1656" si="212">H1593*2/3</f>
        <v>2</v>
      </c>
      <c r="L1593" s="25">
        <f t="shared" ref="L1593:M1656" si="213">J1593/3</f>
        <v>0.25333333333333335</v>
      </c>
      <c r="M1593" s="26">
        <f t="shared" si="213"/>
        <v>0.66666666666666663</v>
      </c>
      <c r="N1593" s="25"/>
      <c r="O1593" s="25">
        <f t="shared" ref="O1593:P1656" si="214">J1593/3</f>
        <v>0.25333333333333335</v>
      </c>
      <c r="P1593" s="25">
        <f t="shared" si="214"/>
        <v>0.66666666666666663</v>
      </c>
      <c r="Q1593" s="25"/>
      <c r="R1593" s="25">
        <f t="shared" ref="R1593:S1656" si="215">J1593/3</f>
        <v>0.25333333333333335</v>
      </c>
      <c r="S1593" s="25">
        <f t="shared" si="215"/>
        <v>0.66666666666666663</v>
      </c>
      <c r="T1593" s="31"/>
    </row>
    <row r="1594" spans="1:20" ht="19.5">
      <c r="A1594" s="79">
        <v>2</v>
      </c>
      <c r="B1594" s="52" t="s">
        <v>2273</v>
      </c>
      <c r="C1594" s="80" t="s">
        <v>2276</v>
      </c>
      <c r="D1594" s="80"/>
      <c r="E1594" s="80" t="s">
        <v>2277</v>
      </c>
      <c r="F1594" s="80"/>
      <c r="G1594" s="81">
        <v>221</v>
      </c>
      <c r="H1594" s="24">
        <f t="shared" si="209"/>
        <v>8</v>
      </c>
      <c r="I1594" s="24">
        <f t="shared" si="210"/>
        <v>7.3599999999999994</v>
      </c>
      <c r="J1594" s="24">
        <f t="shared" si="211"/>
        <v>2.0266666666666668</v>
      </c>
      <c r="K1594" s="24">
        <f t="shared" si="212"/>
        <v>5.333333333333333</v>
      </c>
      <c r="L1594" s="25">
        <f t="shared" si="213"/>
        <v>0.67555555555555558</v>
      </c>
      <c r="M1594" s="26">
        <f t="shared" si="213"/>
        <v>1.7777777777777777</v>
      </c>
      <c r="N1594" s="25"/>
      <c r="O1594" s="25">
        <f t="shared" si="214"/>
        <v>0.67555555555555558</v>
      </c>
      <c r="P1594" s="25">
        <f t="shared" si="214"/>
        <v>1.7777777777777777</v>
      </c>
      <c r="Q1594" s="25"/>
      <c r="R1594" s="25">
        <f t="shared" si="215"/>
        <v>0.67555555555555558</v>
      </c>
      <c r="S1594" s="25">
        <f t="shared" si="215"/>
        <v>1.7777777777777777</v>
      </c>
      <c r="T1594" s="31"/>
    </row>
    <row r="1595" spans="1:20" ht="19.5">
      <c r="A1595" s="79">
        <v>3</v>
      </c>
      <c r="B1595" s="52" t="s">
        <v>2273</v>
      </c>
      <c r="C1595" s="80" t="s">
        <v>2278</v>
      </c>
      <c r="D1595" s="80"/>
      <c r="E1595" s="80" t="s">
        <v>2279</v>
      </c>
      <c r="F1595" s="80"/>
      <c r="G1595" s="81">
        <v>305</v>
      </c>
      <c r="H1595" s="24">
        <f t="shared" si="209"/>
        <v>11</v>
      </c>
      <c r="I1595" s="24">
        <f t="shared" si="210"/>
        <v>10.119999999999999</v>
      </c>
      <c r="J1595" s="24">
        <f t="shared" si="211"/>
        <v>2.7866666666666666</v>
      </c>
      <c r="K1595" s="24">
        <f t="shared" si="212"/>
        <v>7.333333333333333</v>
      </c>
      <c r="L1595" s="25">
        <f t="shared" si="213"/>
        <v>0.92888888888888888</v>
      </c>
      <c r="M1595" s="26">
        <f t="shared" si="213"/>
        <v>2.4444444444444442</v>
      </c>
      <c r="N1595" s="25"/>
      <c r="O1595" s="25">
        <f t="shared" si="214"/>
        <v>0.92888888888888888</v>
      </c>
      <c r="P1595" s="25">
        <f t="shared" si="214"/>
        <v>2.4444444444444442</v>
      </c>
      <c r="Q1595" s="25"/>
      <c r="R1595" s="25">
        <f t="shared" si="215"/>
        <v>0.92888888888888888</v>
      </c>
      <c r="S1595" s="25">
        <f t="shared" si="215"/>
        <v>2.4444444444444442</v>
      </c>
      <c r="T1595" s="31"/>
    </row>
    <row r="1596" spans="1:20" ht="19.5">
      <c r="A1596" s="79">
        <v>4</v>
      </c>
      <c r="B1596" s="52" t="s">
        <v>2273</v>
      </c>
      <c r="C1596" s="80" t="s">
        <v>2280</v>
      </c>
      <c r="D1596" s="80"/>
      <c r="E1596" s="80" t="s">
        <v>2281</v>
      </c>
      <c r="F1596" s="80"/>
      <c r="G1596" s="81">
        <v>174</v>
      </c>
      <c r="H1596" s="24">
        <f t="shared" si="209"/>
        <v>6</v>
      </c>
      <c r="I1596" s="24">
        <f t="shared" si="210"/>
        <v>5.5200000000000005</v>
      </c>
      <c r="J1596" s="24">
        <f t="shared" si="211"/>
        <v>1.5200000000000002</v>
      </c>
      <c r="K1596" s="24">
        <f t="shared" si="212"/>
        <v>4</v>
      </c>
      <c r="L1596" s="25">
        <f t="shared" si="213"/>
        <v>0.50666666666666671</v>
      </c>
      <c r="M1596" s="26">
        <f t="shared" si="213"/>
        <v>1.3333333333333333</v>
      </c>
      <c r="N1596" s="25"/>
      <c r="O1596" s="25">
        <f t="shared" si="214"/>
        <v>0.50666666666666671</v>
      </c>
      <c r="P1596" s="25">
        <f t="shared" si="214"/>
        <v>1.3333333333333333</v>
      </c>
      <c r="Q1596" s="25"/>
      <c r="R1596" s="25">
        <f t="shared" si="215"/>
        <v>0.50666666666666671</v>
      </c>
      <c r="S1596" s="25">
        <f t="shared" si="215"/>
        <v>1.3333333333333333</v>
      </c>
      <c r="T1596" s="31"/>
    </row>
    <row r="1597" spans="1:20" ht="19.5">
      <c r="A1597" s="79">
        <v>5</v>
      </c>
      <c r="B1597" s="52" t="s">
        <v>2273</v>
      </c>
      <c r="C1597" s="80" t="s">
        <v>2282</v>
      </c>
      <c r="D1597" s="80"/>
      <c r="E1597" s="80" t="s">
        <v>2283</v>
      </c>
      <c r="F1597" s="80"/>
      <c r="G1597" s="81">
        <v>95</v>
      </c>
      <c r="H1597" s="24">
        <f t="shared" si="209"/>
        <v>3</v>
      </c>
      <c r="I1597" s="24">
        <f t="shared" si="210"/>
        <v>2.7600000000000002</v>
      </c>
      <c r="J1597" s="24">
        <f t="shared" si="211"/>
        <v>0.76000000000000012</v>
      </c>
      <c r="K1597" s="24">
        <f t="shared" si="212"/>
        <v>2</v>
      </c>
      <c r="L1597" s="25">
        <f t="shared" si="213"/>
        <v>0.25333333333333335</v>
      </c>
      <c r="M1597" s="26">
        <f t="shared" si="213"/>
        <v>0.66666666666666663</v>
      </c>
      <c r="N1597" s="25"/>
      <c r="O1597" s="25">
        <f t="shared" si="214"/>
        <v>0.25333333333333335</v>
      </c>
      <c r="P1597" s="25">
        <f t="shared" si="214"/>
        <v>0.66666666666666663</v>
      </c>
      <c r="Q1597" s="25"/>
      <c r="R1597" s="25">
        <f t="shared" si="215"/>
        <v>0.25333333333333335</v>
      </c>
      <c r="S1597" s="25">
        <f t="shared" si="215"/>
        <v>0.66666666666666663</v>
      </c>
      <c r="T1597" s="31"/>
    </row>
    <row r="1598" spans="1:20" ht="19.5">
      <c r="A1598" s="79">
        <v>6</v>
      </c>
      <c r="B1598" s="52" t="s">
        <v>2273</v>
      </c>
      <c r="C1598" s="80" t="s">
        <v>2284</v>
      </c>
      <c r="D1598" s="80"/>
      <c r="E1598" s="80" t="s">
        <v>2285</v>
      </c>
      <c r="F1598" s="80"/>
      <c r="G1598" s="81">
        <v>109</v>
      </c>
      <c r="H1598" s="24">
        <f t="shared" si="209"/>
        <v>4</v>
      </c>
      <c r="I1598" s="24">
        <f t="shared" si="210"/>
        <v>3.6799999999999997</v>
      </c>
      <c r="J1598" s="24">
        <f t="shared" si="211"/>
        <v>1.0133333333333334</v>
      </c>
      <c r="K1598" s="24">
        <f t="shared" si="212"/>
        <v>2.6666666666666665</v>
      </c>
      <c r="L1598" s="25">
        <f t="shared" si="213"/>
        <v>0.33777777777777779</v>
      </c>
      <c r="M1598" s="26">
        <f t="shared" si="213"/>
        <v>0.88888888888888884</v>
      </c>
      <c r="N1598" s="25"/>
      <c r="O1598" s="25">
        <f t="shared" si="214"/>
        <v>0.33777777777777779</v>
      </c>
      <c r="P1598" s="25">
        <f t="shared" si="214"/>
        <v>0.88888888888888884</v>
      </c>
      <c r="Q1598" s="25"/>
      <c r="R1598" s="25">
        <f t="shared" si="215"/>
        <v>0.33777777777777779</v>
      </c>
      <c r="S1598" s="25">
        <f t="shared" si="215"/>
        <v>0.88888888888888884</v>
      </c>
      <c r="T1598" s="31"/>
    </row>
    <row r="1599" spans="1:20" ht="19.5">
      <c r="A1599" s="79">
        <v>7</v>
      </c>
      <c r="B1599" s="52" t="s">
        <v>2273</v>
      </c>
      <c r="C1599" s="80" t="s">
        <v>2286</v>
      </c>
      <c r="D1599" s="80"/>
      <c r="E1599" s="80" t="s">
        <v>2287</v>
      </c>
      <c r="F1599" s="80"/>
      <c r="G1599" s="81">
        <v>139</v>
      </c>
      <c r="H1599" s="24">
        <f t="shared" si="209"/>
        <v>5</v>
      </c>
      <c r="I1599" s="24">
        <f t="shared" si="210"/>
        <v>4.5999999999999996</v>
      </c>
      <c r="J1599" s="24">
        <f t="shared" si="211"/>
        <v>1.2666666666666666</v>
      </c>
      <c r="K1599" s="24">
        <f t="shared" si="212"/>
        <v>3.3333333333333335</v>
      </c>
      <c r="L1599" s="25">
        <f t="shared" si="213"/>
        <v>0.42222222222222222</v>
      </c>
      <c r="M1599" s="26">
        <f t="shared" si="213"/>
        <v>1.1111111111111112</v>
      </c>
      <c r="N1599" s="25"/>
      <c r="O1599" s="25">
        <f t="shared" si="214"/>
        <v>0.42222222222222222</v>
      </c>
      <c r="P1599" s="25">
        <f t="shared" si="214"/>
        <v>1.1111111111111112</v>
      </c>
      <c r="Q1599" s="25"/>
      <c r="R1599" s="25">
        <f t="shared" si="215"/>
        <v>0.42222222222222222</v>
      </c>
      <c r="S1599" s="25">
        <f t="shared" si="215"/>
        <v>1.1111111111111112</v>
      </c>
      <c r="T1599" s="31"/>
    </row>
    <row r="1600" spans="1:20" ht="19.5">
      <c r="A1600" s="79">
        <v>8</v>
      </c>
      <c r="B1600" s="52" t="s">
        <v>2273</v>
      </c>
      <c r="C1600" s="80" t="s">
        <v>2288</v>
      </c>
      <c r="D1600" s="80"/>
      <c r="E1600" s="80" t="s">
        <v>2289</v>
      </c>
      <c r="F1600" s="80"/>
      <c r="G1600" s="81">
        <v>111</v>
      </c>
      <c r="H1600" s="24">
        <f t="shared" si="209"/>
        <v>4</v>
      </c>
      <c r="I1600" s="24">
        <f t="shared" si="210"/>
        <v>3.6799999999999997</v>
      </c>
      <c r="J1600" s="24">
        <f t="shared" si="211"/>
        <v>1.0133333333333334</v>
      </c>
      <c r="K1600" s="24">
        <f t="shared" si="212"/>
        <v>2.6666666666666665</v>
      </c>
      <c r="L1600" s="25">
        <f t="shared" si="213"/>
        <v>0.33777777777777779</v>
      </c>
      <c r="M1600" s="26">
        <f t="shared" si="213"/>
        <v>0.88888888888888884</v>
      </c>
      <c r="N1600" s="25"/>
      <c r="O1600" s="25">
        <f t="shared" si="214"/>
        <v>0.33777777777777779</v>
      </c>
      <c r="P1600" s="25">
        <f t="shared" si="214"/>
        <v>0.88888888888888884</v>
      </c>
      <c r="Q1600" s="25"/>
      <c r="R1600" s="25">
        <f t="shared" si="215"/>
        <v>0.33777777777777779</v>
      </c>
      <c r="S1600" s="25">
        <f t="shared" si="215"/>
        <v>0.88888888888888884</v>
      </c>
      <c r="T1600" s="31"/>
    </row>
    <row r="1601" spans="1:20" ht="19.5">
      <c r="A1601" s="79">
        <v>9</v>
      </c>
      <c r="B1601" s="52" t="s">
        <v>2273</v>
      </c>
      <c r="C1601" s="80" t="s">
        <v>2290</v>
      </c>
      <c r="D1601" s="80"/>
      <c r="E1601" s="80" t="s">
        <v>2291</v>
      </c>
      <c r="F1601" s="80"/>
      <c r="G1601" s="81">
        <v>171</v>
      </c>
      <c r="H1601" s="24">
        <f t="shared" si="209"/>
        <v>6</v>
      </c>
      <c r="I1601" s="24">
        <f t="shared" si="210"/>
        <v>5.5200000000000005</v>
      </c>
      <c r="J1601" s="24">
        <f t="shared" si="211"/>
        <v>1.5200000000000002</v>
      </c>
      <c r="K1601" s="24">
        <f t="shared" si="212"/>
        <v>4</v>
      </c>
      <c r="L1601" s="25">
        <f t="shared" si="213"/>
        <v>0.50666666666666671</v>
      </c>
      <c r="M1601" s="26">
        <f t="shared" si="213"/>
        <v>1.3333333333333333</v>
      </c>
      <c r="N1601" s="25"/>
      <c r="O1601" s="25">
        <f t="shared" si="214"/>
        <v>0.50666666666666671</v>
      </c>
      <c r="P1601" s="25">
        <f t="shared" si="214"/>
        <v>1.3333333333333333</v>
      </c>
      <c r="Q1601" s="25"/>
      <c r="R1601" s="25">
        <f t="shared" si="215"/>
        <v>0.50666666666666671</v>
      </c>
      <c r="S1601" s="25">
        <f t="shared" si="215"/>
        <v>1.3333333333333333</v>
      </c>
      <c r="T1601" s="31"/>
    </row>
    <row r="1602" spans="1:20" ht="19.5">
      <c r="A1602" s="79">
        <v>10</v>
      </c>
      <c r="B1602" s="52" t="s">
        <v>2273</v>
      </c>
      <c r="C1602" s="80" t="s">
        <v>2292</v>
      </c>
      <c r="D1602" s="80"/>
      <c r="E1602" s="80" t="s">
        <v>2293</v>
      </c>
      <c r="F1602" s="80"/>
      <c r="G1602" s="81">
        <v>240</v>
      </c>
      <c r="H1602" s="24">
        <f t="shared" si="209"/>
        <v>9</v>
      </c>
      <c r="I1602" s="24">
        <f t="shared" si="210"/>
        <v>8.2799999999999994</v>
      </c>
      <c r="J1602" s="24">
        <f t="shared" si="211"/>
        <v>2.2799999999999998</v>
      </c>
      <c r="K1602" s="24">
        <f t="shared" si="212"/>
        <v>6</v>
      </c>
      <c r="L1602" s="25">
        <f t="shared" si="213"/>
        <v>0.7599999999999999</v>
      </c>
      <c r="M1602" s="26">
        <f t="shared" si="213"/>
        <v>2</v>
      </c>
      <c r="N1602" s="25"/>
      <c r="O1602" s="25">
        <f t="shared" si="214"/>
        <v>0.7599999999999999</v>
      </c>
      <c r="P1602" s="25">
        <f t="shared" si="214"/>
        <v>2</v>
      </c>
      <c r="Q1602" s="25"/>
      <c r="R1602" s="25">
        <f t="shared" si="215"/>
        <v>0.7599999999999999</v>
      </c>
      <c r="S1602" s="25">
        <f t="shared" si="215"/>
        <v>2</v>
      </c>
      <c r="T1602" s="31"/>
    </row>
    <row r="1603" spans="1:20" ht="19.5">
      <c r="A1603" s="79">
        <v>11</v>
      </c>
      <c r="B1603" s="52" t="s">
        <v>2273</v>
      </c>
      <c r="C1603" s="80" t="s">
        <v>2294</v>
      </c>
      <c r="D1603" s="80"/>
      <c r="E1603" s="80" t="s">
        <v>2295</v>
      </c>
      <c r="F1603" s="80"/>
      <c r="G1603" s="81">
        <v>160</v>
      </c>
      <c r="H1603" s="24">
        <f t="shared" si="209"/>
        <v>6</v>
      </c>
      <c r="I1603" s="24">
        <f t="shared" si="210"/>
        <v>5.5200000000000005</v>
      </c>
      <c r="J1603" s="24">
        <f t="shared" si="211"/>
        <v>1.5200000000000002</v>
      </c>
      <c r="K1603" s="24">
        <f t="shared" si="212"/>
        <v>4</v>
      </c>
      <c r="L1603" s="25">
        <f t="shared" si="213"/>
        <v>0.50666666666666671</v>
      </c>
      <c r="M1603" s="26">
        <f t="shared" si="213"/>
        <v>1.3333333333333333</v>
      </c>
      <c r="N1603" s="25"/>
      <c r="O1603" s="25">
        <f t="shared" si="214"/>
        <v>0.50666666666666671</v>
      </c>
      <c r="P1603" s="25">
        <f t="shared" si="214"/>
        <v>1.3333333333333333</v>
      </c>
      <c r="Q1603" s="25"/>
      <c r="R1603" s="25">
        <f t="shared" si="215"/>
        <v>0.50666666666666671</v>
      </c>
      <c r="S1603" s="25">
        <f t="shared" si="215"/>
        <v>1.3333333333333333</v>
      </c>
      <c r="T1603" s="31"/>
    </row>
    <row r="1604" spans="1:20" ht="19.5">
      <c r="A1604" s="79">
        <v>12</v>
      </c>
      <c r="B1604" s="52" t="s">
        <v>2273</v>
      </c>
      <c r="C1604" s="80" t="s">
        <v>2296</v>
      </c>
      <c r="D1604" s="80"/>
      <c r="E1604" s="80" t="s">
        <v>2297</v>
      </c>
      <c r="F1604" s="80"/>
      <c r="G1604" s="81">
        <v>174</v>
      </c>
      <c r="H1604" s="24">
        <f t="shared" si="209"/>
        <v>6</v>
      </c>
      <c r="I1604" s="24">
        <f t="shared" si="210"/>
        <v>5.5200000000000005</v>
      </c>
      <c r="J1604" s="24">
        <f t="shared" si="211"/>
        <v>1.5200000000000002</v>
      </c>
      <c r="K1604" s="24">
        <f t="shared" si="212"/>
        <v>4</v>
      </c>
      <c r="L1604" s="25">
        <f t="shared" si="213"/>
        <v>0.50666666666666671</v>
      </c>
      <c r="M1604" s="26">
        <f t="shared" si="213"/>
        <v>1.3333333333333333</v>
      </c>
      <c r="N1604" s="25"/>
      <c r="O1604" s="25">
        <f t="shared" si="214"/>
        <v>0.50666666666666671</v>
      </c>
      <c r="P1604" s="25">
        <f t="shared" si="214"/>
        <v>1.3333333333333333</v>
      </c>
      <c r="Q1604" s="25"/>
      <c r="R1604" s="25">
        <f t="shared" si="215"/>
        <v>0.50666666666666671</v>
      </c>
      <c r="S1604" s="25">
        <f t="shared" si="215"/>
        <v>1.3333333333333333</v>
      </c>
      <c r="T1604" s="31"/>
    </row>
    <row r="1605" spans="1:20" ht="19.5">
      <c r="A1605" s="79">
        <v>13</v>
      </c>
      <c r="B1605" s="52" t="s">
        <v>2273</v>
      </c>
      <c r="C1605" s="80" t="s">
        <v>2298</v>
      </c>
      <c r="D1605" s="80"/>
      <c r="E1605" s="80" t="s">
        <v>2299</v>
      </c>
      <c r="F1605" s="80"/>
      <c r="G1605" s="81">
        <v>150</v>
      </c>
      <c r="H1605" s="24">
        <f t="shared" si="209"/>
        <v>5</v>
      </c>
      <c r="I1605" s="24">
        <f t="shared" si="210"/>
        <v>4.5999999999999996</v>
      </c>
      <c r="J1605" s="24">
        <f t="shared" si="211"/>
        <v>1.2666666666666666</v>
      </c>
      <c r="K1605" s="24">
        <f t="shared" si="212"/>
        <v>3.3333333333333335</v>
      </c>
      <c r="L1605" s="25">
        <f t="shared" si="213"/>
        <v>0.42222222222222222</v>
      </c>
      <c r="M1605" s="26">
        <f t="shared" si="213"/>
        <v>1.1111111111111112</v>
      </c>
      <c r="N1605" s="25"/>
      <c r="O1605" s="25">
        <f t="shared" si="214"/>
        <v>0.42222222222222222</v>
      </c>
      <c r="P1605" s="25">
        <f t="shared" si="214"/>
        <v>1.1111111111111112</v>
      </c>
      <c r="Q1605" s="25"/>
      <c r="R1605" s="25">
        <f t="shared" si="215"/>
        <v>0.42222222222222222</v>
      </c>
      <c r="S1605" s="25">
        <f t="shared" si="215"/>
        <v>1.1111111111111112</v>
      </c>
      <c r="T1605" s="31"/>
    </row>
    <row r="1606" spans="1:20" ht="19.5">
      <c r="A1606" s="79">
        <v>14</v>
      </c>
      <c r="B1606" s="52" t="s">
        <v>2273</v>
      </c>
      <c r="C1606" s="80" t="s">
        <v>2300</v>
      </c>
      <c r="D1606" s="80"/>
      <c r="E1606" s="80" t="s">
        <v>2301</v>
      </c>
      <c r="F1606" s="80"/>
      <c r="G1606" s="81">
        <v>98</v>
      </c>
      <c r="H1606" s="24">
        <f t="shared" si="209"/>
        <v>4</v>
      </c>
      <c r="I1606" s="24">
        <f t="shared" si="210"/>
        <v>3.6799999999999997</v>
      </c>
      <c r="J1606" s="24">
        <f t="shared" si="211"/>
        <v>1.0133333333333334</v>
      </c>
      <c r="K1606" s="24">
        <f t="shared" si="212"/>
        <v>2.6666666666666665</v>
      </c>
      <c r="L1606" s="25">
        <f t="shared" si="213"/>
        <v>0.33777777777777779</v>
      </c>
      <c r="M1606" s="26">
        <f t="shared" si="213"/>
        <v>0.88888888888888884</v>
      </c>
      <c r="N1606" s="25"/>
      <c r="O1606" s="25">
        <f t="shared" si="214"/>
        <v>0.33777777777777779</v>
      </c>
      <c r="P1606" s="25">
        <f t="shared" si="214"/>
        <v>0.88888888888888884</v>
      </c>
      <c r="Q1606" s="25"/>
      <c r="R1606" s="25">
        <f t="shared" si="215"/>
        <v>0.33777777777777779</v>
      </c>
      <c r="S1606" s="25">
        <f t="shared" si="215"/>
        <v>0.88888888888888884</v>
      </c>
      <c r="T1606" s="31"/>
    </row>
    <row r="1607" spans="1:20" ht="19.5">
      <c r="A1607" s="79">
        <v>15</v>
      </c>
      <c r="B1607" s="52" t="s">
        <v>2273</v>
      </c>
      <c r="C1607" s="80" t="s">
        <v>2300</v>
      </c>
      <c r="D1607" s="80"/>
      <c r="E1607" s="80" t="s">
        <v>2302</v>
      </c>
      <c r="F1607" s="80"/>
      <c r="G1607" s="81">
        <v>56</v>
      </c>
      <c r="H1607" s="24">
        <f t="shared" si="209"/>
        <v>2</v>
      </c>
      <c r="I1607" s="24">
        <f t="shared" si="210"/>
        <v>1.8399999999999999</v>
      </c>
      <c r="J1607" s="24">
        <f t="shared" si="211"/>
        <v>0.50666666666666671</v>
      </c>
      <c r="K1607" s="24">
        <f t="shared" si="212"/>
        <v>1.3333333333333333</v>
      </c>
      <c r="L1607" s="25">
        <f t="shared" si="213"/>
        <v>0.16888888888888889</v>
      </c>
      <c r="M1607" s="26">
        <f t="shared" si="213"/>
        <v>0.44444444444444442</v>
      </c>
      <c r="N1607" s="25"/>
      <c r="O1607" s="25">
        <f t="shared" si="214"/>
        <v>0.16888888888888889</v>
      </c>
      <c r="P1607" s="25">
        <f t="shared" si="214"/>
        <v>0.44444444444444442</v>
      </c>
      <c r="Q1607" s="25"/>
      <c r="R1607" s="25">
        <f t="shared" si="215"/>
        <v>0.16888888888888889</v>
      </c>
      <c r="S1607" s="25">
        <f t="shared" si="215"/>
        <v>0.44444444444444442</v>
      </c>
      <c r="T1607" s="31"/>
    </row>
    <row r="1608" spans="1:20" ht="19.5">
      <c r="A1608" s="79">
        <v>16</v>
      </c>
      <c r="B1608" s="52" t="s">
        <v>2273</v>
      </c>
      <c r="C1608" s="80" t="s">
        <v>2303</v>
      </c>
      <c r="D1608" s="80"/>
      <c r="E1608" s="80" t="s">
        <v>2304</v>
      </c>
      <c r="F1608" s="80"/>
      <c r="G1608" s="81">
        <v>301</v>
      </c>
      <c r="H1608" s="24">
        <f t="shared" si="209"/>
        <v>11</v>
      </c>
      <c r="I1608" s="24">
        <f t="shared" si="210"/>
        <v>10.119999999999999</v>
      </c>
      <c r="J1608" s="24">
        <f t="shared" si="211"/>
        <v>2.7866666666666666</v>
      </c>
      <c r="K1608" s="24">
        <f t="shared" si="212"/>
        <v>7.333333333333333</v>
      </c>
      <c r="L1608" s="25">
        <f t="shared" si="213"/>
        <v>0.92888888888888888</v>
      </c>
      <c r="M1608" s="26">
        <f t="shared" si="213"/>
        <v>2.4444444444444442</v>
      </c>
      <c r="N1608" s="25"/>
      <c r="O1608" s="25">
        <f t="shared" si="214"/>
        <v>0.92888888888888888</v>
      </c>
      <c r="P1608" s="25">
        <f t="shared" si="214"/>
        <v>2.4444444444444442</v>
      </c>
      <c r="Q1608" s="25"/>
      <c r="R1608" s="25">
        <f t="shared" si="215"/>
        <v>0.92888888888888888</v>
      </c>
      <c r="S1608" s="25">
        <f t="shared" si="215"/>
        <v>2.4444444444444442</v>
      </c>
      <c r="T1608" s="31"/>
    </row>
    <row r="1609" spans="1:20" ht="19.5">
      <c r="A1609" s="79">
        <v>17</v>
      </c>
      <c r="B1609" s="52" t="s">
        <v>2273</v>
      </c>
      <c r="C1609" s="80" t="s">
        <v>2305</v>
      </c>
      <c r="D1609" s="80"/>
      <c r="E1609" s="80" t="s">
        <v>2306</v>
      </c>
      <c r="F1609" s="80"/>
      <c r="G1609" s="81">
        <v>105</v>
      </c>
      <c r="H1609" s="24">
        <f t="shared" si="209"/>
        <v>4</v>
      </c>
      <c r="I1609" s="24">
        <f t="shared" si="210"/>
        <v>3.6799999999999997</v>
      </c>
      <c r="J1609" s="24">
        <f t="shared" si="211"/>
        <v>1.0133333333333334</v>
      </c>
      <c r="K1609" s="24">
        <f t="shared" si="212"/>
        <v>2.6666666666666665</v>
      </c>
      <c r="L1609" s="25">
        <f t="shared" si="213"/>
        <v>0.33777777777777779</v>
      </c>
      <c r="M1609" s="26">
        <f t="shared" si="213"/>
        <v>0.88888888888888884</v>
      </c>
      <c r="N1609" s="25"/>
      <c r="O1609" s="25">
        <f t="shared" si="214"/>
        <v>0.33777777777777779</v>
      </c>
      <c r="P1609" s="25">
        <f t="shared" si="214"/>
        <v>0.88888888888888884</v>
      </c>
      <c r="Q1609" s="25"/>
      <c r="R1609" s="25">
        <f t="shared" si="215"/>
        <v>0.33777777777777779</v>
      </c>
      <c r="S1609" s="25">
        <f t="shared" si="215"/>
        <v>0.88888888888888884</v>
      </c>
      <c r="T1609" s="31"/>
    </row>
    <row r="1610" spans="1:20" ht="19.5">
      <c r="A1610" s="79">
        <v>18</v>
      </c>
      <c r="B1610" s="52" t="s">
        <v>2273</v>
      </c>
      <c r="C1610" s="80" t="s">
        <v>2307</v>
      </c>
      <c r="D1610" s="80"/>
      <c r="E1610" s="80" t="s">
        <v>2308</v>
      </c>
      <c r="F1610" s="80"/>
      <c r="G1610" s="81">
        <v>131</v>
      </c>
      <c r="H1610" s="24">
        <f t="shared" si="209"/>
        <v>5</v>
      </c>
      <c r="I1610" s="24">
        <f t="shared" si="210"/>
        <v>4.5999999999999996</v>
      </c>
      <c r="J1610" s="24">
        <f t="shared" si="211"/>
        <v>1.2666666666666666</v>
      </c>
      <c r="K1610" s="24">
        <f t="shared" si="212"/>
        <v>3.3333333333333335</v>
      </c>
      <c r="L1610" s="25">
        <f t="shared" si="213"/>
        <v>0.42222222222222222</v>
      </c>
      <c r="M1610" s="26">
        <f t="shared" si="213"/>
        <v>1.1111111111111112</v>
      </c>
      <c r="N1610" s="25"/>
      <c r="O1610" s="25">
        <f t="shared" si="214"/>
        <v>0.42222222222222222</v>
      </c>
      <c r="P1610" s="25">
        <f t="shared" si="214"/>
        <v>1.1111111111111112</v>
      </c>
      <c r="Q1610" s="25"/>
      <c r="R1610" s="25">
        <f t="shared" si="215"/>
        <v>0.42222222222222222</v>
      </c>
      <c r="S1610" s="25">
        <f t="shared" si="215"/>
        <v>1.1111111111111112</v>
      </c>
      <c r="T1610" s="31"/>
    </row>
    <row r="1611" spans="1:20" ht="19.5">
      <c r="A1611" s="79">
        <v>19</v>
      </c>
      <c r="B1611" s="52" t="s">
        <v>2273</v>
      </c>
      <c r="C1611" s="80" t="s">
        <v>725</v>
      </c>
      <c r="D1611" s="80"/>
      <c r="E1611" s="80" t="s">
        <v>726</v>
      </c>
      <c r="F1611" s="80"/>
      <c r="G1611" s="81">
        <v>223</v>
      </c>
      <c r="H1611" s="24">
        <f t="shared" si="209"/>
        <v>8</v>
      </c>
      <c r="I1611" s="24">
        <f t="shared" si="210"/>
        <v>7.3599999999999994</v>
      </c>
      <c r="J1611" s="24">
        <f t="shared" si="211"/>
        <v>2.0266666666666668</v>
      </c>
      <c r="K1611" s="24">
        <f t="shared" si="212"/>
        <v>5.333333333333333</v>
      </c>
      <c r="L1611" s="25">
        <f t="shared" si="213"/>
        <v>0.67555555555555558</v>
      </c>
      <c r="M1611" s="26">
        <f t="shared" si="213"/>
        <v>1.7777777777777777</v>
      </c>
      <c r="N1611" s="25"/>
      <c r="O1611" s="25">
        <f t="shared" si="214"/>
        <v>0.67555555555555558</v>
      </c>
      <c r="P1611" s="25">
        <f t="shared" si="214"/>
        <v>1.7777777777777777</v>
      </c>
      <c r="Q1611" s="25"/>
      <c r="R1611" s="25">
        <f t="shared" si="215"/>
        <v>0.67555555555555558</v>
      </c>
      <c r="S1611" s="25">
        <f t="shared" si="215"/>
        <v>1.7777777777777777</v>
      </c>
      <c r="T1611" s="31"/>
    </row>
    <row r="1612" spans="1:20" ht="19.5">
      <c r="A1612" s="79">
        <v>20</v>
      </c>
      <c r="B1612" s="52" t="s">
        <v>2273</v>
      </c>
      <c r="C1612" s="82" t="s">
        <v>2309</v>
      </c>
      <c r="D1612" s="82"/>
      <c r="E1612" s="80" t="s">
        <v>2310</v>
      </c>
      <c r="F1612" s="80"/>
      <c r="G1612" s="81">
        <v>94</v>
      </c>
      <c r="H1612" s="24">
        <f t="shared" si="209"/>
        <v>3</v>
      </c>
      <c r="I1612" s="24">
        <f t="shared" si="210"/>
        <v>2.7600000000000002</v>
      </c>
      <c r="J1612" s="24">
        <f t="shared" si="211"/>
        <v>0.76000000000000012</v>
      </c>
      <c r="K1612" s="24">
        <f t="shared" si="212"/>
        <v>2</v>
      </c>
      <c r="L1612" s="25">
        <f t="shared" si="213"/>
        <v>0.25333333333333335</v>
      </c>
      <c r="M1612" s="26">
        <f t="shared" si="213"/>
        <v>0.66666666666666663</v>
      </c>
      <c r="N1612" s="25"/>
      <c r="O1612" s="25">
        <f t="shared" si="214"/>
        <v>0.25333333333333335</v>
      </c>
      <c r="P1612" s="25">
        <f t="shared" si="214"/>
        <v>0.66666666666666663</v>
      </c>
      <c r="Q1612" s="25"/>
      <c r="R1612" s="25">
        <f t="shared" si="215"/>
        <v>0.25333333333333335</v>
      </c>
      <c r="S1612" s="25">
        <f t="shared" si="215"/>
        <v>0.66666666666666663</v>
      </c>
      <c r="T1612" s="31"/>
    </row>
    <row r="1613" spans="1:20" ht="19.5">
      <c r="A1613" s="79">
        <v>21</v>
      </c>
      <c r="B1613" s="52" t="s">
        <v>2273</v>
      </c>
      <c r="C1613" s="80" t="s">
        <v>2311</v>
      </c>
      <c r="D1613" s="80"/>
      <c r="E1613" s="80" t="s">
        <v>2312</v>
      </c>
      <c r="F1613" s="80"/>
      <c r="G1613" s="81">
        <v>329</v>
      </c>
      <c r="H1613" s="24">
        <f t="shared" si="209"/>
        <v>12</v>
      </c>
      <c r="I1613" s="24">
        <f t="shared" si="210"/>
        <v>11.040000000000001</v>
      </c>
      <c r="J1613" s="24">
        <f t="shared" si="211"/>
        <v>3.0400000000000005</v>
      </c>
      <c r="K1613" s="24">
        <f t="shared" si="212"/>
        <v>8</v>
      </c>
      <c r="L1613" s="25">
        <f t="shared" si="213"/>
        <v>1.0133333333333334</v>
      </c>
      <c r="M1613" s="26">
        <f t="shared" si="213"/>
        <v>2.6666666666666665</v>
      </c>
      <c r="N1613" s="25"/>
      <c r="O1613" s="25">
        <f t="shared" si="214"/>
        <v>1.0133333333333334</v>
      </c>
      <c r="P1613" s="25">
        <f t="shared" si="214"/>
        <v>2.6666666666666665</v>
      </c>
      <c r="Q1613" s="25"/>
      <c r="R1613" s="25">
        <f t="shared" si="215"/>
        <v>1.0133333333333334</v>
      </c>
      <c r="S1613" s="25">
        <f t="shared" si="215"/>
        <v>2.6666666666666665</v>
      </c>
      <c r="T1613" s="31"/>
    </row>
    <row r="1614" spans="1:20" ht="19.5">
      <c r="A1614" s="79">
        <v>22</v>
      </c>
      <c r="B1614" s="52" t="s">
        <v>2273</v>
      </c>
      <c r="C1614" s="80" t="s">
        <v>2313</v>
      </c>
      <c r="D1614" s="80"/>
      <c r="E1614" s="80" t="s">
        <v>2314</v>
      </c>
      <c r="F1614" s="80"/>
      <c r="G1614" s="81">
        <v>93</v>
      </c>
      <c r="H1614" s="24">
        <f t="shared" si="209"/>
        <v>3</v>
      </c>
      <c r="I1614" s="24">
        <f t="shared" si="210"/>
        <v>2.7600000000000002</v>
      </c>
      <c r="J1614" s="24">
        <f t="shared" si="211"/>
        <v>0.76000000000000012</v>
      </c>
      <c r="K1614" s="24">
        <f t="shared" si="212"/>
        <v>2</v>
      </c>
      <c r="L1614" s="25">
        <f t="shared" si="213"/>
        <v>0.25333333333333335</v>
      </c>
      <c r="M1614" s="26">
        <f t="shared" si="213"/>
        <v>0.66666666666666663</v>
      </c>
      <c r="N1614" s="25"/>
      <c r="O1614" s="25">
        <f t="shared" si="214"/>
        <v>0.25333333333333335</v>
      </c>
      <c r="P1614" s="25">
        <f t="shared" si="214"/>
        <v>0.66666666666666663</v>
      </c>
      <c r="Q1614" s="25"/>
      <c r="R1614" s="25">
        <f t="shared" si="215"/>
        <v>0.25333333333333335</v>
      </c>
      <c r="S1614" s="25">
        <f t="shared" si="215"/>
        <v>0.66666666666666663</v>
      </c>
      <c r="T1614" s="31"/>
    </row>
    <row r="1615" spans="1:20" ht="19.5">
      <c r="A1615" s="79">
        <v>23</v>
      </c>
      <c r="B1615" s="52" t="s">
        <v>2273</v>
      </c>
      <c r="C1615" s="82" t="s">
        <v>2315</v>
      </c>
      <c r="D1615" s="82"/>
      <c r="E1615" s="80" t="s">
        <v>2316</v>
      </c>
      <c r="F1615" s="80"/>
      <c r="G1615" s="81">
        <v>154</v>
      </c>
      <c r="H1615" s="24">
        <f t="shared" si="209"/>
        <v>6</v>
      </c>
      <c r="I1615" s="24">
        <f t="shared" si="210"/>
        <v>5.5200000000000005</v>
      </c>
      <c r="J1615" s="24">
        <f t="shared" si="211"/>
        <v>1.5200000000000002</v>
      </c>
      <c r="K1615" s="24">
        <f t="shared" si="212"/>
        <v>4</v>
      </c>
      <c r="L1615" s="25">
        <f t="shared" si="213"/>
        <v>0.50666666666666671</v>
      </c>
      <c r="M1615" s="26">
        <f t="shared" si="213"/>
        <v>1.3333333333333333</v>
      </c>
      <c r="N1615" s="25"/>
      <c r="O1615" s="25">
        <f t="shared" si="214"/>
        <v>0.50666666666666671</v>
      </c>
      <c r="P1615" s="25">
        <f t="shared" si="214"/>
        <v>1.3333333333333333</v>
      </c>
      <c r="Q1615" s="25"/>
      <c r="R1615" s="25">
        <f t="shared" si="215"/>
        <v>0.50666666666666671</v>
      </c>
      <c r="S1615" s="25">
        <f t="shared" si="215"/>
        <v>1.3333333333333333</v>
      </c>
      <c r="T1615" s="31"/>
    </row>
    <row r="1616" spans="1:20" ht="19.5">
      <c r="A1616" s="79">
        <v>24</v>
      </c>
      <c r="B1616" s="52" t="s">
        <v>2273</v>
      </c>
      <c r="C1616" s="82" t="s">
        <v>2315</v>
      </c>
      <c r="D1616" s="82"/>
      <c r="E1616" s="80" t="s">
        <v>2317</v>
      </c>
      <c r="F1616" s="80"/>
      <c r="G1616" s="81">
        <v>124</v>
      </c>
      <c r="H1616" s="24">
        <f t="shared" si="209"/>
        <v>4</v>
      </c>
      <c r="I1616" s="24">
        <f t="shared" si="210"/>
        <v>3.6799999999999997</v>
      </c>
      <c r="J1616" s="24">
        <f t="shared" si="211"/>
        <v>1.0133333333333334</v>
      </c>
      <c r="K1616" s="24">
        <f t="shared" si="212"/>
        <v>2.6666666666666665</v>
      </c>
      <c r="L1616" s="25">
        <f t="shared" si="213"/>
        <v>0.33777777777777779</v>
      </c>
      <c r="M1616" s="26">
        <f t="shared" si="213"/>
        <v>0.88888888888888884</v>
      </c>
      <c r="N1616" s="25"/>
      <c r="O1616" s="25">
        <f t="shared" si="214"/>
        <v>0.33777777777777779</v>
      </c>
      <c r="P1616" s="25">
        <f t="shared" si="214"/>
        <v>0.88888888888888884</v>
      </c>
      <c r="Q1616" s="25"/>
      <c r="R1616" s="25">
        <f t="shared" si="215"/>
        <v>0.33777777777777779</v>
      </c>
      <c r="S1616" s="25">
        <f t="shared" si="215"/>
        <v>0.88888888888888884</v>
      </c>
      <c r="T1616" s="31"/>
    </row>
    <row r="1617" spans="1:20" ht="19.5">
      <c r="A1617" s="79">
        <v>25</v>
      </c>
      <c r="B1617" s="52" t="s">
        <v>2273</v>
      </c>
      <c r="C1617" s="80" t="s">
        <v>2318</v>
      </c>
      <c r="D1617" s="80"/>
      <c r="E1617" s="80" t="s">
        <v>2319</v>
      </c>
      <c r="F1617" s="80"/>
      <c r="G1617" s="81">
        <v>185</v>
      </c>
      <c r="H1617" s="24">
        <f t="shared" si="209"/>
        <v>7</v>
      </c>
      <c r="I1617" s="24">
        <f t="shared" si="210"/>
        <v>6.44</v>
      </c>
      <c r="J1617" s="24">
        <f t="shared" si="211"/>
        <v>1.7733333333333334</v>
      </c>
      <c r="K1617" s="24">
        <f t="shared" si="212"/>
        <v>4.666666666666667</v>
      </c>
      <c r="L1617" s="25">
        <f t="shared" si="213"/>
        <v>0.59111111111111114</v>
      </c>
      <c r="M1617" s="26">
        <f t="shared" si="213"/>
        <v>1.5555555555555556</v>
      </c>
      <c r="N1617" s="25"/>
      <c r="O1617" s="25">
        <f t="shared" si="214"/>
        <v>0.59111111111111114</v>
      </c>
      <c r="P1617" s="25">
        <f t="shared" si="214"/>
        <v>1.5555555555555556</v>
      </c>
      <c r="Q1617" s="25"/>
      <c r="R1617" s="25">
        <f t="shared" si="215"/>
        <v>0.59111111111111114</v>
      </c>
      <c r="S1617" s="25">
        <f t="shared" si="215"/>
        <v>1.5555555555555556</v>
      </c>
      <c r="T1617" s="31"/>
    </row>
    <row r="1618" spans="1:20" ht="19.5">
      <c r="A1618" s="79">
        <v>26</v>
      </c>
      <c r="B1618" s="52" t="s">
        <v>2273</v>
      </c>
      <c r="C1618" s="80" t="s">
        <v>2320</v>
      </c>
      <c r="D1618" s="80"/>
      <c r="E1618" s="80" t="s">
        <v>2321</v>
      </c>
      <c r="F1618" s="80"/>
      <c r="G1618" s="81">
        <v>172</v>
      </c>
      <c r="H1618" s="24">
        <f t="shared" si="209"/>
        <v>6</v>
      </c>
      <c r="I1618" s="24">
        <f t="shared" si="210"/>
        <v>5.5200000000000005</v>
      </c>
      <c r="J1618" s="24">
        <f t="shared" si="211"/>
        <v>1.5200000000000002</v>
      </c>
      <c r="K1618" s="24">
        <f t="shared" si="212"/>
        <v>4</v>
      </c>
      <c r="L1618" s="25">
        <f t="shared" si="213"/>
        <v>0.50666666666666671</v>
      </c>
      <c r="M1618" s="26">
        <f t="shared" si="213"/>
        <v>1.3333333333333333</v>
      </c>
      <c r="N1618" s="25"/>
      <c r="O1618" s="25">
        <f t="shared" si="214"/>
        <v>0.50666666666666671</v>
      </c>
      <c r="P1618" s="25">
        <f t="shared" si="214"/>
        <v>1.3333333333333333</v>
      </c>
      <c r="Q1618" s="25"/>
      <c r="R1618" s="25">
        <f t="shared" si="215"/>
        <v>0.50666666666666671</v>
      </c>
      <c r="S1618" s="25">
        <f t="shared" si="215"/>
        <v>1.3333333333333333</v>
      </c>
      <c r="T1618" s="31"/>
    </row>
    <row r="1619" spans="1:20" ht="19.5">
      <c r="A1619" s="79">
        <v>27</v>
      </c>
      <c r="B1619" s="52" t="s">
        <v>2273</v>
      </c>
      <c r="C1619" s="80" t="s">
        <v>2322</v>
      </c>
      <c r="D1619" s="80"/>
      <c r="E1619" s="80" t="s">
        <v>2323</v>
      </c>
      <c r="F1619" s="80"/>
      <c r="G1619" s="81">
        <v>154</v>
      </c>
      <c r="H1619" s="24">
        <f t="shared" si="209"/>
        <v>6</v>
      </c>
      <c r="I1619" s="24">
        <f t="shared" si="210"/>
        <v>5.5200000000000005</v>
      </c>
      <c r="J1619" s="24">
        <f t="shared" si="211"/>
        <v>1.5200000000000002</v>
      </c>
      <c r="K1619" s="24">
        <f t="shared" si="212"/>
        <v>4</v>
      </c>
      <c r="L1619" s="25">
        <f t="shared" si="213"/>
        <v>0.50666666666666671</v>
      </c>
      <c r="M1619" s="26">
        <f t="shared" si="213"/>
        <v>1.3333333333333333</v>
      </c>
      <c r="N1619" s="25"/>
      <c r="O1619" s="25">
        <f t="shared" si="214"/>
        <v>0.50666666666666671</v>
      </c>
      <c r="P1619" s="25">
        <f t="shared" si="214"/>
        <v>1.3333333333333333</v>
      </c>
      <c r="Q1619" s="25"/>
      <c r="R1619" s="25">
        <f t="shared" si="215"/>
        <v>0.50666666666666671</v>
      </c>
      <c r="S1619" s="25">
        <f t="shared" si="215"/>
        <v>1.3333333333333333</v>
      </c>
      <c r="T1619" s="31"/>
    </row>
    <row r="1620" spans="1:20" ht="19.5">
      <c r="A1620" s="79">
        <v>28</v>
      </c>
      <c r="B1620" s="52" t="s">
        <v>2273</v>
      </c>
      <c r="C1620" s="80" t="s">
        <v>2322</v>
      </c>
      <c r="D1620" s="80"/>
      <c r="E1620" s="80" t="s">
        <v>2324</v>
      </c>
      <c r="F1620" s="80"/>
      <c r="G1620" s="81">
        <v>205</v>
      </c>
      <c r="H1620" s="24">
        <f t="shared" si="209"/>
        <v>7</v>
      </c>
      <c r="I1620" s="24">
        <f t="shared" si="210"/>
        <v>6.44</v>
      </c>
      <c r="J1620" s="24">
        <f t="shared" si="211"/>
        <v>1.7733333333333334</v>
      </c>
      <c r="K1620" s="24">
        <f t="shared" si="212"/>
        <v>4.666666666666667</v>
      </c>
      <c r="L1620" s="25">
        <f t="shared" si="213"/>
        <v>0.59111111111111114</v>
      </c>
      <c r="M1620" s="26">
        <f t="shared" si="213"/>
        <v>1.5555555555555556</v>
      </c>
      <c r="N1620" s="25"/>
      <c r="O1620" s="25">
        <f t="shared" si="214"/>
        <v>0.59111111111111114</v>
      </c>
      <c r="P1620" s="25">
        <f t="shared" si="214"/>
        <v>1.5555555555555556</v>
      </c>
      <c r="Q1620" s="25"/>
      <c r="R1620" s="25">
        <f t="shared" si="215"/>
        <v>0.59111111111111114</v>
      </c>
      <c r="S1620" s="25">
        <f t="shared" si="215"/>
        <v>1.5555555555555556</v>
      </c>
      <c r="T1620" s="31"/>
    </row>
    <row r="1621" spans="1:20" ht="19.5">
      <c r="A1621" s="79">
        <v>29</v>
      </c>
      <c r="B1621" s="52" t="s">
        <v>2273</v>
      </c>
      <c r="C1621" s="82" t="s">
        <v>2325</v>
      </c>
      <c r="D1621" s="82"/>
      <c r="E1621" s="80" t="s">
        <v>2326</v>
      </c>
      <c r="F1621" s="80"/>
      <c r="G1621" s="81">
        <v>196</v>
      </c>
      <c r="H1621" s="24">
        <f t="shared" si="209"/>
        <v>7</v>
      </c>
      <c r="I1621" s="24">
        <f t="shared" si="210"/>
        <v>6.44</v>
      </c>
      <c r="J1621" s="24">
        <f t="shared" si="211"/>
        <v>1.7733333333333334</v>
      </c>
      <c r="K1621" s="24">
        <f t="shared" si="212"/>
        <v>4.666666666666667</v>
      </c>
      <c r="L1621" s="25">
        <f t="shared" si="213"/>
        <v>0.59111111111111114</v>
      </c>
      <c r="M1621" s="26">
        <f t="shared" si="213"/>
        <v>1.5555555555555556</v>
      </c>
      <c r="N1621" s="25"/>
      <c r="O1621" s="25">
        <f t="shared" si="214"/>
        <v>0.59111111111111114</v>
      </c>
      <c r="P1621" s="25">
        <f t="shared" si="214"/>
        <v>1.5555555555555556</v>
      </c>
      <c r="Q1621" s="25"/>
      <c r="R1621" s="25">
        <f t="shared" si="215"/>
        <v>0.59111111111111114</v>
      </c>
      <c r="S1621" s="25">
        <f t="shared" si="215"/>
        <v>1.5555555555555556</v>
      </c>
      <c r="T1621" s="31"/>
    </row>
    <row r="1622" spans="1:20" ht="19.5">
      <c r="A1622" s="79">
        <v>30</v>
      </c>
      <c r="B1622" s="52" t="s">
        <v>2273</v>
      </c>
      <c r="C1622" s="82" t="s">
        <v>2325</v>
      </c>
      <c r="D1622" s="82"/>
      <c r="E1622" s="80" t="s">
        <v>2327</v>
      </c>
      <c r="F1622" s="80"/>
      <c r="G1622" s="81">
        <v>121</v>
      </c>
      <c r="H1622" s="24">
        <f t="shared" si="209"/>
        <v>4</v>
      </c>
      <c r="I1622" s="24">
        <f t="shared" si="210"/>
        <v>3.6799999999999997</v>
      </c>
      <c r="J1622" s="24">
        <f t="shared" si="211"/>
        <v>1.0133333333333334</v>
      </c>
      <c r="K1622" s="24">
        <f t="shared" si="212"/>
        <v>2.6666666666666665</v>
      </c>
      <c r="L1622" s="25">
        <f t="shared" si="213"/>
        <v>0.33777777777777779</v>
      </c>
      <c r="M1622" s="26">
        <f t="shared" si="213"/>
        <v>0.88888888888888884</v>
      </c>
      <c r="N1622" s="25"/>
      <c r="O1622" s="25">
        <f t="shared" si="214"/>
        <v>0.33777777777777779</v>
      </c>
      <c r="P1622" s="25">
        <f t="shared" si="214"/>
        <v>0.88888888888888884</v>
      </c>
      <c r="Q1622" s="25"/>
      <c r="R1622" s="25">
        <f t="shared" si="215"/>
        <v>0.33777777777777779</v>
      </c>
      <c r="S1622" s="25">
        <f t="shared" si="215"/>
        <v>0.88888888888888884</v>
      </c>
      <c r="T1622" s="31"/>
    </row>
    <row r="1623" spans="1:20" ht="19.5">
      <c r="A1623" s="79">
        <v>31</v>
      </c>
      <c r="B1623" s="52" t="s">
        <v>2273</v>
      </c>
      <c r="C1623" s="80" t="s">
        <v>2328</v>
      </c>
      <c r="D1623" s="80"/>
      <c r="E1623" s="80" t="s">
        <v>2329</v>
      </c>
      <c r="F1623" s="80"/>
      <c r="G1623" s="81">
        <v>140</v>
      </c>
      <c r="H1623" s="24">
        <f t="shared" si="209"/>
        <v>5</v>
      </c>
      <c r="I1623" s="24">
        <f t="shared" si="210"/>
        <v>4.5999999999999996</v>
      </c>
      <c r="J1623" s="24">
        <f t="shared" si="211"/>
        <v>1.2666666666666666</v>
      </c>
      <c r="K1623" s="24">
        <f t="shared" si="212"/>
        <v>3.3333333333333335</v>
      </c>
      <c r="L1623" s="25">
        <f t="shared" si="213"/>
        <v>0.42222222222222222</v>
      </c>
      <c r="M1623" s="26">
        <f t="shared" si="213"/>
        <v>1.1111111111111112</v>
      </c>
      <c r="N1623" s="25"/>
      <c r="O1623" s="25">
        <f t="shared" si="214"/>
        <v>0.42222222222222222</v>
      </c>
      <c r="P1623" s="25">
        <f t="shared" si="214"/>
        <v>1.1111111111111112</v>
      </c>
      <c r="Q1623" s="25"/>
      <c r="R1623" s="25">
        <f t="shared" si="215"/>
        <v>0.42222222222222222</v>
      </c>
      <c r="S1623" s="25">
        <f t="shared" si="215"/>
        <v>1.1111111111111112</v>
      </c>
      <c r="T1623" s="31"/>
    </row>
    <row r="1624" spans="1:20" ht="19.5">
      <c r="A1624" s="79">
        <v>32</v>
      </c>
      <c r="B1624" s="52" t="s">
        <v>2273</v>
      </c>
      <c r="C1624" s="80" t="s">
        <v>2330</v>
      </c>
      <c r="D1624" s="80"/>
      <c r="E1624" s="80" t="s">
        <v>2331</v>
      </c>
      <c r="F1624" s="80"/>
      <c r="G1624" s="81">
        <v>101</v>
      </c>
      <c r="H1624" s="24">
        <f t="shared" si="209"/>
        <v>4</v>
      </c>
      <c r="I1624" s="24">
        <f t="shared" si="210"/>
        <v>3.6799999999999997</v>
      </c>
      <c r="J1624" s="24">
        <f t="shared" si="211"/>
        <v>1.0133333333333334</v>
      </c>
      <c r="K1624" s="24">
        <f t="shared" si="212"/>
        <v>2.6666666666666665</v>
      </c>
      <c r="L1624" s="25">
        <f t="shared" si="213"/>
        <v>0.33777777777777779</v>
      </c>
      <c r="M1624" s="26">
        <f t="shared" si="213"/>
        <v>0.88888888888888884</v>
      </c>
      <c r="N1624" s="25"/>
      <c r="O1624" s="25">
        <f t="shared" si="214"/>
        <v>0.33777777777777779</v>
      </c>
      <c r="P1624" s="25">
        <f t="shared" si="214"/>
        <v>0.88888888888888884</v>
      </c>
      <c r="Q1624" s="25"/>
      <c r="R1624" s="25">
        <f t="shared" si="215"/>
        <v>0.33777777777777779</v>
      </c>
      <c r="S1624" s="25">
        <f t="shared" si="215"/>
        <v>0.88888888888888884</v>
      </c>
      <c r="T1624" s="31"/>
    </row>
    <row r="1625" spans="1:20" ht="19.5">
      <c r="A1625" s="79">
        <v>33</v>
      </c>
      <c r="B1625" s="52" t="s">
        <v>2273</v>
      </c>
      <c r="C1625" s="80" t="s">
        <v>2332</v>
      </c>
      <c r="D1625" s="80"/>
      <c r="E1625" s="80" t="s">
        <v>2333</v>
      </c>
      <c r="F1625" s="80"/>
      <c r="G1625" s="81">
        <v>109</v>
      </c>
      <c r="H1625" s="24">
        <f t="shared" si="209"/>
        <v>4</v>
      </c>
      <c r="I1625" s="24">
        <f t="shared" si="210"/>
        <v>3.6799999999999997</v>
      </c>
      <c r="J1625" s="24">
        <f t="shared" si="211"/>
        <v>1.0133333333333334</v>
      </c>
      <c r="K1625" s="24">
        <f t="shared" si="212"/>
        <v>2.6666666666666665</v>
      </c>
      <c r="L1625" s="25">
        <f t="shared" si="213"/>
        <v>0.33777777777777779</v>
      </c>
      <c r="M1625" s="26">
        <f t="shared" si="213"/>
        <v>0.88888888888888884</v>
      </c>
      <c r="N1625" s="25"/>
      <c r="O1625" s="25">
        <f t="shared" si="214"/>
        <v>0.33777777777777779</v>
      </c>
      <c r="P1625" s="25">
        <f t="shared" si="214"/>
        <v>0.88888888888888884</v>
      </c>
      <c r="Q1625" s="25"/>
      <c r="R1625" s="25">
        <f t="shared" si="215"/>
        <v>0.33777777777777779</v>
      </c>
      <c r="S1625" s="25">
        <f t="shared" si="215"/>
        <v>0.88888888888888884</v>
      </c>
      <c r="T1625" s="31"/>
    </row>
    <row r="1626" spans="1:20" ht="19.5">
      <c r="A1626" s="79">
        <v>34</v>
      </c>
      <c r="B1626" s="52" t="s">
        <v>2273</v>
      </c>
      <c r="C1626" s="80" t="s">
        <v>2332</v>
      </c>
      <c r="D1626" s="80"/>
      <c r="E1626" s="80" t="s">
        <v>2334</v>
      </c>
      <c r="F1626" s="80"/>
      <c r="G1626" s="81">
        <v>104</v>
      </c>
      <c r="H1626" s="24">
        <f t="shared" si="209"/>
        <v>4</v>
      </c>
      <c r="I1626" s="24">
        <f t="shared" si="210"/>
        <v>3.6799999999999997</v>
      </c>
      <c r="J1626" s="24">
        <f t="shared" si="211"/>
        <v>1.0133333333333334</v>
      </c>
      <c r="K1626" s="24">
        <f t="shared" si="212"/>
        <v>2.6666666666666665</v>
      </c>
      <c r="L1626" s="25">
        <f t="shared" si="213"/>
        <v>0.33777777777777779</v>
      </c>
      <c r="M1626" s="26">
        <f t="shared" si="213"/>
        <v>0.88888888888888884</v>
      </c>
      <c r="N1626" s="25"/>
      <c r="O1626" s="25">
        <f t="shared" si="214"/>
        <v>0.33777777777777779</v>
      </c>
      <c r="P1626" s="25">
        <f t="shared" si="214"/>
        <v>0.88888888888888884</v>
      </c>
      <c r="Q1626" s="25"/>
      <c r="R1626" s="25">
        <f t="shared" si="215"/>
        <v>0.33777777777777779</v>
      </c>
      <c r="S1626" s="25">
        <f t="shared" si="215"/>
        <v>0.88888888888888884</v>
      </c>
      <c r="T1626" s="31"/>
    </row>
    <row r="1627" spans="1:20" ht="19.5">
      <c r="A1627" s="79">
        <v>35</v>
      </c>
      <c r="B1627" s="52" t="s">
        <v>2273</v>
      </c>
      <c r="C1627" s="80" t="s">
        <v>2335</v>
      </c>
      <c r="D1627" s="80"/>
      <c r="E1627" s="80" t="s">
        <v>2336</v>
      </c>
      <c r="F1627" s="80"/>
      <c r="G1627" s="81">
        <v>71</v>
      </c>
      <c r="H1627" s="24">
        <f t="shared" si="209"/>
        <v>3</v>
      </c>
      <c r="I1627" s="24">
        <f t="shared" si="210"/>
        <v>2.7600000000000002</v>
      </c>
      <c r="J1627" s="24">
        <f t="shared" si="211"/>
        <v>0.76000000000000012</v>
      </c>
      <c r="K1627" s="24">
        <f t="shared" si="212"/>
        <v>2</v>
      </c>
      <c r="L1627" s="25">
        <f t="shared" si="213"/>
        <v>0.25333333333333335</v>
      </c>
      <c r="M1627" s="26">
        <f t="shared" si="213"/>
        <v>0.66666666666666663</v>
      </c>
      <c r="N1627" s="25"/>
      <c r="O1627" s="25">
        <f t="shared" si="214"/>
        <v>0.25333333333333335</v>
      </c>
      <c r="P1627" s="25">
        <f t="shared" si="214"/>
        <v>0.66666666666666663</v>
      </c>
      <c r="Q1627" s="25"/>
      <c r="R1627" s="25">
        <f t="shared" si="215"/>
        <v>0.25333333333333335</v>
      </c>
      <c r="S1627" s="25">
        <f t="shared" si="215"/>
        <v>0.66666666666666663</v>
      </c>
      <c r="T1627" s="31"/>
    </row>
    <row r="1628" spans="1:20" ht="19.5">
      <c r="A1628" s="79">
        <v>36</v>
      </c>
      <c r="B1628" s="52" t="s">
        <v>2273</v>
      </c>
      <c r="C1628" s="80" t="s">
        <v>2337</v>
      </c>
      <c r="D1628" s="80"/>
      <c r="E1628" s="80" t="s">
        <v>2338</v>
      </c>
      <c r="F1628" s="80"/>
      <c r="G1628" s="81">
        <v>88</v>
      </c>
      <c r="H1628" s="24">
        <f t="shared" si="209"/>
        <v>3</v>
      </c>
      <c r="I1628" s="24">
        <f t="shared" si="210"/>
        <v>2.7600000000000002</v>
      </c>
      <c r="J1628" s="24">
        <f t="shared" si="211"/>
        <v>0.76000000000000012</v>
      </c>
      <c r="K1628" s="24">
        <f t="shared" si="212"/>
        <v>2</v>
      </c>
      <c r="L1628" s="25">
        <f t="shared" si="213"/>
        <v>0.25333333333333335</v>
      </c>
      <c r="M1628" s="26">
        <f t="shared" si="213"/>
        <v>0.66666666666666663</v>
      </c>
      <c r="N1628" s="25"/>
      <c r="O1628" s="25">
        <f t="shared" si="214"/>
        <v>0.25333333333333335</v>
      </c>
      <c r="P1628" s="25">
        <f t="shared" si="214"/>
        <v>0.66666666666666663</v>
      </c>
      <c r="Q1628" s="25"/>
      <c r="R1628" s="25">
        <f t="shared" si="215"/>
        <v>0.25333333333333335</v>
      </c>
      <c r="S1628" s="25">
        <f t="shared" si="215"/>
        <v>0.66666666666666663</v>
      </c>
      <c r="T1628" s="31"/>
    </row>
    <row r="1629" spans="1:20" ht="19.5">
      <c r="A1629" s="79">
        <v>37</v>
      </c>
      <c r="B1629" s="52" t="s">
        <v>2273</v>
      </c>
      <c r="C1629" s="80" t="s">
        <v>2339</v>
      </c>
      <c r="D1629" s="80"/>
      <c r="E1629" s="80" t="s">
        <v>2340</v>
      </c>
      <c r="F1629" s="80"/>
      <c r="G1629" s="81">
        <v>182</v>
      </c>
      <c r="H1629" s="24">
        <f t="shared" si="209"/>
        <v>7</v>
      </c>
      <c r="I1629" s="24">
        <f t="shared" si="210"/>
        <v>6.44</v>
      </c>
      <c r="J1629" s="24">
        <f t="shared" si="211"/>
        <v>1.7733333333333334</v>
      </c>
      <c r="K1629" s="24">
        <f t="shared" si="212"/>
        <v>4.666666666666667</v>
      </c>
      <c r="L1629" s="25">
        <f t="shared" si="213"/>
        <v>0.59111111111111114</v>
      </c>
      <c r="M1629" s="26">
        <f t="shared" si="213"/>
        <v>1.5555555555555556</v>
      </c>
      <c r="N1629" s="25"/>
      <c r="O1629" s="25">
        <f t="shared" si="214"/>
        <v>0.59111111111111114</v>
      </c>
      <c r="P1629" s="25">
        <f t="shared" si="214"/>
        <v>1.5555555555555556</v>
      </c>
      <c r="Q1629" s="25"/>
      <c r="R1629" s="25">
        <f t="shared" si="215"/>
        <v>0.59111111111111114</v>
      </c>
      <c r="S1629" s="25">
        <f t="shared" si="215"/>
        <v>1.5555555555555556</v>
      </c>
      <c r="T1629" s="31"/>
    </row>
    <row r="1630" spans="1:20" ht="19.5">
      <c r="A1630" s="79">
        <v>38</v>
      </c>
      <c r="B1630" s="52" t="s">
        <v>2273</v>
      </c>
      <c r="C1630" s="80" t="s">
        <v>2339</v>
      </c>
      <c r="D1630" s="80"/>
      <c r="E1630" s="80" t="s">
        <v>2341</v>
      </c>
      <c r="F1630" s="80"/>
      <c r="G1630" s="81">
        <v>287</v>
      </c>
      <c r="H1630" s="24">
        <f t="shared" si="209"/>
        <v>10</v>
      </c>
      <c r="I1630" s="24">
        <f t="shared" si="210"/>
        <v>9.1999999999999993</v>
      </c>
      <c r="J1630" s="24">
        <f t="shared" si="211"/>
        <v>2.5333333333333332</v>
      </c>
      <c r="K1630" s="24">
        <f t="shared" si="212"/>
        <v>6.666666666666667</v>
      </c>
      <c r="L1630" s="25">
        <f t="shared" si="213"/>
        <v>0.84444444444444444</v>
      </c>
      <c r="M1630" s="26">
        <f t="shared" si="213"/>
        <v>2.2222222222222223</v>
      </c>
      <c r="N1630" s="25"/>
      <c r="O1630" s="25">
        <f t="shared" si="214"/>
        <v>0.84444444444444444</v>
      </c>
      <c r="P1630" s="25">
        <f t="shared" si="214"/>
        <v>2.2222222222222223</v>
      </c>
      <c r="Q1630" s="25"/>
      <c r="R1630" s="25">
        <f t="shared" si="215"/>
        <v>0.84444444444444444</v>
      </c>
      <c r="S1630" s="25">
        <f t="shared" si="215"/>
        <v>2.2222222222222223</v>
      </c>
      <c r="T1630" s="31"/>
    </row>
    <row r="1631" spans="1:20" ht="19.5">
      <c r="A1631" s="79">
        <v>39</v>
      </c>
      <c r="B1631" s="52" t="s">
        <v>2273</v>
      </c>
      <c r="C1631" s="80" t="s">
        <v>2339</v>
      </c>
      <c r="D1631" s="80"/>
      <c r="E1631" s="80" t="s">
        <v>2342</v>
      </c>
      <c r="F1631" s="80"/>
      <c r="G1631" s="81">
        <v>217</v>
      </c>
      <c r="H1631" s="24">
        <f t="shared" si="209"/>
        <v>8</v>
      </c>
      <c r="I1631" s="24">
        <f t="shared" si="210"/>
        <v>7.3599999999999994</v>
      </c>
      <c r="J1631" s="24">
        <f t="shared" si="211"/>
        <v>2.0266666666666668</v>
      </c>
      <c r="K1631" s="24">
        <f t="shared" si="212"/>
        <v>5.333333333333333</v>
      </c>
      <c r="L1631" s="25">
        <f t="shared" si="213"/>
        <v>0.67555555555555558</v>
      </c>
      <c r="M1631" s="26">
        <f t="shared" si="213"/>
        <v>1.7777777777777777</v>
      </c>
      <c r="N1631" s="25"/>
      <c r="O1631" s="25">
        <f t="shared" si="214"/>
        <v>0.67555555555555558</v>
      </c>
      <c r="P1631" s="25">
        <f t="shared" si="214"/>
        <v>1.7777777777777777</v>
      </c>
      <c r="Q1631" s="25"/>
      <c r="R1631" s="25">
        <f t="shared" si="215"/>
        <v>0.67555555555555558</v>
      </c>
      <c r="S1631" s="25">
        <f t="shared" si="215"/>
        <v>1.7777777777777777</v>
      </c>
      <c r="T1631" s="31"/>
    </row>
    <row r="1632" spans="1:20" ht="37.5">
      <c r="A1632" s="79">
        <v>40</v>
      </c>
      <c r="B1632" s="52" t="s">
        <v>2273</v>
      </c>
      <c r="C1632" s="80" t="s">
        <v>2339</v>
      </c>
      <c r="D1632" s="80"/>
      <c r="E1632" s="80" t="s">
        <v>2343</v>
      </c>
      <c r="F1632" s="80"/>
      <c r="G1632" s="81">
        <v>105</v>
      </c>
      <c r="H1632" s="24">
        <f t="shared" si="209"/>
        <v>4</v>
      </c>
      <c r="I1632" s="24">
        <f t="shared" si="210"/>
        <v>3.6799999999999997</v>
      </c>
      <c r="J1632" s="24">
        <f t="shared" si="211"/>
        <v>1.0133333333333334</v>
      </c>
      <c r="K1632" s="24">
        <f t="shared" si="212"/>
        <v>2.6666666666666665</v>
      </c>
      <c r="L1632" s="25">
        <f t="shared" si="213"/>
        <v>0.33777777777777779</v>
      </c>
      <c r="M1632" s="26">
        <f t="shared" si="213"/>
        <v>0.88888888888888884</v>
      </c>
      <c r="N1632" s="25"/>
      <c r="O1632" s="25">
        <f t="shared" si="214"/>
        <v>0.33777777777777779</v>
      </c>
      <c r="P1632" s="25">
        <f t="shared" si="214"/>
        <v>0.88888888888888884</v>
      </c>
      <c r="Q1632" s="25"/>
      <c r="R1632" s="25">
        <f t="shared" si="215"/>
        <v>0.33777777777777779</v>
      </c>
      <c r="S1632" s="25">
        <f t="shared" si="215"/>
        <v>0.88888888888888884</v>
      </c>
      <c r="T1632" s="31"/>
    </row>
    <row r="1633" spans="1:20" ht="19.5">
      <c r="A1633" s="79">
        <v>41</v>
      </c>
      <c r="B1633" s="52" t="s">
        <v>2273</v>
      </c>
      <c r="C1633" s="80" t="s">
        <v>2344</v>
      </c>
      <c r="D1633" s="80"/>
      <c r="E1633" s="80" t="s">
        <v>2345</v>
      </c>
      <c r="F1633" s="80"/>
      <c r="G1633" s="81">
        <v>206</v>
      </c>
      <c r="H1633" s="24">
        <f t="shared" si="209"/>
        <v>7</v>
      </c>
      <c r="I1633" s="24">
        <f t="shared" si="210"/>
        <v>6.44</v>
      </c>
      <c r="J1633" s="24">
        <f t="shared" si="211"/>
        <v>1.7733333333333334</v>
      </c>
      <c r="K1633" s="24">
        <f t="shared" si="212"/>
        <v>4.666666666666667</v>
      </c>
      <c r="L1633" s="25">
        <f t="shared" si="213"/>
        <v>0.59111111111111114</v>
      </c>
      <c r="M1633" s="26">
        <f t="shared" si="213"/>
        <v>1.5555555555555556</v>
      </c>
      <c r="N1633" s="25"/>
      <c r="O1633" s="25">
        <f t="shared" si="214"/>
        <v>0.59111111111111114</v>
      </c>
      <c r="P1633" s="25">
        <f t="shared" si="214"/>
        <v>1.5555555555555556</v>
      </c>
      <c r="Q1633" s="25"/>
      <c r="R1633" s="25">
        <f t="shared" si="215"/>
        <v>0.59111111111111114</v>
      </c>
      <c r="S1633" s="25">
        <f t="shared" si="215"/>
        <v>1.5555555555555556</v>
      </c>
      <c r="T1633" s="31"/>
    </row>
    <row r="1634" spans="1:20" ht="19.5">
      <c r="A1634" s="79">
        <v>42</v>
      </c>
      <c r="B1634" s="52" t="s">
        <v>2273</v>
      </c>
      <c r="C1634" s="80" t="s">
        <v>2346</v>
      </c>
      <c r="D1634" s="80"/>
      <c r="E1634" s="80" t="s">
        <v>2347</v>
      </c>
      <c r="F1634" s="80"/>
      <c r="G1634" s="81">
        <v>238</v>
      </c>
      <c r="H1634" s="24">
        <f t="shared" si="209"/>
        <v>9</v>
      </c>
      <c r="I1634" s="24">
        <f t="shared" si="210"/>
        <v>8.2799999999999994</v>
      </c>
      <c r="J1634" s="24">
        <f t="shared" si="211"/>
        <v>2.2799999999999998</v>
      </c>
      <c r="K1634" s="24">
        <f t="shared" si="212"/>
        <v>6</v>
      </c>
      <c r="L1634" s="25">
        <f t="shared" si="213"/>
        <v>0.7599999999999999</v>
      </c>
      <c r="M1634" s="26">
        <f t="shared" si="213"/>
        <v>2</v>
      </c>
      <c r="N1634" s="25"/>
      <c r="O1634" s="25">
        <f t="shared" si="214"/>
        <v>0.7599999999999999</v>
      </c>
      <c r="P1634" s="25">
        <f t="shared" si="214"/>
        <v>2</v>
      </c>
      <c r="Q1634" s="25"/>
      <c r="R1634" s="25">
        <f t="shared" si="215"/>
        <v>0.7599999999999999</v>
      </c>
      <c r="S1634" s="25">
        <f t="shared" si="215"/>
        <v>2</v>
      </c>
      <c r="T1634" s="31"/>
    </row>
    <row r="1635" spans="1:20" ht="19.5">
      <c r="A1635" s="79">
        <v>43</v>
      </c>
      <c r="B1635" s="52" t="s">
        <v>2273</v>
      </c>
      <c r="C1635" s="80" t="s">
        <v>2348</v>
      </c>
      <c r="D1635" s="80"/>
      <c r="E1635" s="80" t="s">
        <v>2349</v>
      </c>
      <c r="F1635" s="80"/>
      <c r="G1635" s="81">
        <v>143</v>
      </c>
      <c r="H1635" s="24">
        <f t="shared" si="209"/>
        <v>5</v>
      </c>
      <c r="I1635" s="24">
        <f t="shared" si="210"/>
        <v>4.5999999999999996</v>
      </c>
      <c r="J1635" s="24">
        <f t="shared" si="211"/>
        <v>1.2666666666666666</v>
      </c>
      <c r="K1635" s="24">
        <f t="shared" si="212"/>
        <v>3.3333333333333335</v>
      </c>
      <c r="L1635" s="25">
        <f t="shared" si="213"/>
        <v>0.42222222222222222</v>
      </c>
      <c r="M1635" s="26">
        <f t="shared" si="213"/>
        <v>1.1111111111111112</v>
      </c>
      <c r="N1635" s="25"/>
      <c r="O1635" s="25">
        <f t="shared" si="214"/>
        <v>0.42222222222222222</v>
      </c>
      <c r="P1635" s="25">
        <f t="shared" si="214"/>
        <v>1.1111111111111112</v>
      </c>
      <c r="Q1635" s="25"/>
      <c r="R1635" s="25">
        <f t="shared" si="215"/>
        <v>0.42222222222222222</v>
      </c>
      <c r="S1635" s="25">
        <f t="shared" si="215"/>
        <v>1.1111111111111112</v>
      </c>
      <c r="T1635" s="31"/>
    </row>
    <row r="1636" spans="1:20" ht="19.5">
      <c r="A1636" s="79">
        <v>44</v>
      </c>
      <c r="B1636" s="52" t="s">
        <v>2273</v>
      </c>
      <c r="C1636" s="80" t="s">
        <v>2350</v>
      </c>
      <c r="D1636" s="80"/>
      <c r="E1636" s="80" t="s">
        <v>2351</v>
      </c>
      <c r="F1636" s="80"/>
      <c r="G1636" s="81">
        <v>165</v>
      </c>
      <c r="H1636" s="24">
        <f t="shared" si="209"/>
        <v>6</v>
      </c>
      <c r="I1636" s="24">
        <f t="shared" si="210"/>
        <v>5.5200000000000005</v>
      </c>
      <c r="J1636" s="24">
        <f t="shared" si="211"/>
        <v>1.5200000000000002</v>
      </c>
      <c r="K1636" s="24">
        <f t="shared" si="212"/>
        <v>4</v>
      </c>
      <c r="L1636" s="25">
        <f t="shared" si="213"/>
        <v>0.50666666666666671</v>
      </c>
      <c r="M1636" s="26">
        <f t="shared" si="213"/>
        <v>1.3333333333333333</v>
      </c>
      <c r="N1636" s="25"/>
      <c r="O1636" s="25">
        <f t="shared" si="214"/>
        <v>0.50666666666666671</v>
      </c>
      <c r="P1636" s="25">
        <f t="shared" si="214"/>
        <v>1.3333333333333333</v>
      </c>
      <c r="Q1636" s="25"/>
      <c r="R1636" s="25">
        <f t="shared" si="215"/>
        <v>0.50666666666666671</v>
      </c>
      <c r="S1636" s="25">
        <f t="shared" si="215"/>
        <v>1.3333333333333333</v>
      </c>
      <c r="T1636" s="31"/>
    </row>
    <row r="1637" spans="1:20" ht="19.5">
      <c r="A1637" s="79">
        <v>45</v>
      </c>
      <c r="B1637" s="52" t="s">
        <v>2273</v>
      </c>
      <c r="C1637" s="80" t="s">
        <v>2352</v>
      </c>
      <c r="D1637" s="80"/>
      <c r="E1637" s="80" t="s">
        <v>2353</v>
      </c>
      <c r="F1637" s="80"/>
      <c r="G1637" s="81">
        <v>274</v>
      </c>
      <c r="H1637" s="24">
        <f t="shared" si="209"/>
        <v>10</v>
      </c>
      <c r="I1637" s="24">
        <f t="shared" si="210"/>
        <v>9.1999999999999993</v>
      </c>
      <c r="J1637" s="24">
        <f t="shared" si="211"/>
        <v>2.5333333333333332</v>
      </c>
      <c r="K1637" s="24">
        <f t="shared" si="212"/>
        <v>6.666666666666667</v>
      </c>
      <c r="L1637" s="25">
        <f t="shared" si="213"/>
        <v>0.84444444444444444</v>
      </c>
      <c r="M1637" s="26">
        <f t="shared" si="213"/>
        <v>2.2222222222222223</v>
      </c>
      <c r="N1637" s="25"/>
      <c r="O1637" s="25">
        <f t="shared" si="214"/>
        <v>0.84444444444444444</v>
      </c>
      <c r="P1637" s="25">
        <f t="shared" si="214"/>
        <v>2.2222222222222223</v>
      </c>
      <c r="Q1637" s="25"/>
      <c r="R1637" s="25">
        <f t="shared" si="215"/>
        <v>0.84444444444444444</v>
      </c>
      <c r="S1637" s="25">
        <f t="shared" si="215"/>
        <v>2.2222222222222223</v>
      </c>
      <c r="T1637" s="31"/>
    </row>
    <row r="1638" spans="1:20" ht="19.5">
      <c r="A1638" s="79">
        <v>46</v>
      </c>
      <c r="B1638" s="52" t="s">
        <v>2273</v>
      </c>
      <c r="C1638" s="80" t="s">
        <v>2354</v>
      </c>
      <c r="D1638" s="80"/>
      <c r="E1638" s="80" t="s">
        <v>2355</v>
      </c>
      <c r="F1638" s="80"/>
      <c r="G1638" s="81">
        <v>195</v>
      </c>
      <c r="H1638" s="24">
        <f t="shared" si="209"/>
        <v>7</v>
      </c>
      <c r="I1638" s="24">
        <f t="shared" si="210"/>
        <v>6.44</v>
      </c>
      <c r="J1638" s="24">
        <f t="shared" si="211"/>
        <v>1.7733333333333334</v>
      </c>
      <c r="K1638" s="24">
        <f t="shared" si="212"/>
        <v>4.666666666666667</v>
      </c>
      <c r="L1638" s="25">
        <f t="shared" si="213"/>
        <v>0.59111111111111114</v>
      </c>
      <c r="M1638" s="26">
        <f t="shared" si="213"/>
        <v>1.5555555555555556</v>
      </c>
      <c r="N1638" s="25"/>
      <c r="O1638" s="25">
        <f t="shared" si="214"/>
        <v>0.59111111111111114</v>
      </c>
      <c r="P1638" s="25">
        <f t="shared" si="214"/>
        <v>1.5555555555555556</v>
      </c>
      <c r="Q1638" s="25"/>
      <c r="R1638" s="25">
        <f t="shared" si="215"/>
        <v>0.59111111111111114</v>
      </c>
      <c r="S1638" s="25">
        <f t="shared" si="215"/>
        <v>1.5555555555555556</v>
      </c>
      <c r="T1638" s="31"/>
    </row>
    <row r="1639" spans="1:20" ht="19.5">
      <c r="A1639" s="79">
        <v>47</v>
      </c>
      <c r="B1639" s="52" t="s">
        <v>2273</v>
      </c>
      <c r="C1639" s="80" t="s">
        <v>2356</v>
      </c>
      <c r="D1639" s="80"/>
      <c r="E1639" s="80" t="s">
        <v>90</v>
      </c>
      <c r="F1639" s="80"/>
      <c r="G1639" s="81">
        <v>153</v>
      </c>
      <c r="H1639" s="24">
        <f t="shared" si="209"/>
        <v>6</v>
      </c>
      <c r="I1639" s="24">
        <f t="shared" si="210"/>
        <v>5.5200000000000005</v>
      </c>
      <c r="J1639" s="24">
        <f t="shared" si="211"/>
        <v>1.5200000000000002</v>
      </c>
      <c r="K1639" s="24">
        <f t="shared" si="212"/>
        <v>4</v>
      </c>
      <c r="L1639" s="25">
        <f t="shared" si="213"/>
        <v>0.50666666666666671</v>
      </c>
      <c r="M1639" s="26">
        <f t="shared" si="213"/>
        <v>1.3333333333333333</v>
      </c>
      <c r="N1639" s="25"/>
      <c r="O1639" s="25">
        <f t="shared" si="214"/>
        <v>0.50666666666666671</v>
      </c>
      <c r="P1639" s="25">
        <f t="shared" si="214"/>
        <v>1.3333333333333333</v>
      </c>
      <c r="Q1639" s="25"/>
      <c r="R1639" s="25">
        <f t="shared" si="215"/>
        <v>0.50666666666666671</v>
      </c>
      <c r="S1639" s="25">
        <f t="shared" si="215"/>
        <v>1.3333333333333333</v>
      </c>
      <c r="T1639" s="31"/>
    </row>
    <row r="1640" spans="1:20" ht="19.5">
      <c r="A1640" s="79">
        <v>48</v>
      </c>
      <c r="B1640" s="52" t="s">
        <v>2273</v>
      </c>
      <c r="C1640" s="80" t="s">
        <v>2357</v>
      </c>
      <c r="D1640" s="80"/>
      <c r="E1640" s="80" t="s">
        <v>2358</v>
      </c>
      <c r="F1640" s="80"/>
      <c r="G1640" s="81">
        <v>224</v>
      </c>
      <c r="H1640" s="24">
        <f t="shared" si="209"/>
        <v>8</v>
      </c>
      <c r="I1640" s="24">
        <f t="shared" si="210"/>
        <v>7.3599999999999994</v>
      </c>
      <c r="J1640" s="24">
        <f t="shared" si="211"/>
        <v>2.0266666666666668</v>
      </c>
      <c r="K1640" s="24">
        <f t="shared" si="212"/>
        <v>5.333333333333333</v>
      </c>
      <c r="L1640" s="25">
        <f t="shared" si="213"/>
        <v>0.67555555555555558</v>
      </c>
      <c r="M1640" s="26">
        <f t="shared" si="213"/>
        <v>1.7777777777777777</v>
      </c>
      <c r="N1640" s="25"/>
      <c r="O1640" s="25">
        <f t="shared" si="214"/>
        <v>0.67555555555555558</v>
      </c>
      <c r="P1640" s="25">
        <f t="shared" si="214"/>
        <v>1.7777777777777777</v>
      </c>
      <c r="Q1640" s="25"/>
      <c r="R1640" s="25">
        <f t="shared" si="215"/>
        <v>0.67555555555555558</v>
      </c>
      <c r="S1640" s="25">
        <f t="shared" si="215"/>
        <v>1.7777777777777777</v>
      </c>
      <c r="T1640" s="31"/>
    </row>
    <row r="1641" spans="1:20" ht="19.5">
      <c r="A1641" s="79">
        <v>49</v>
      </c>
      <c r="B1641" s="52" t="s">
        <v>2273</v>
      </c>
      <c r="C1641" s="80" t="s">
        <v>2359</v>
      </c>
      <c r="D1641" s="80"/>
      <c r="E1641" s="80" t="s">
        <v>2360</v>
      </c>
      <c r="F1641" s="80"/>
      <c r="G1641" s="81">
        <v>127</v>
      </c>
      <c r="H1641" s="24">
        <f t="shared" si="209"/>
        <v>5</v>
      </c>
      <c r="I1641" s="24">
        <f t="shared" si="210"/>
        <v>4.5999999999999996</v>
      </c>
      <c r="J1641" s="24">
        <f t="shared" si="211"/>
        <v>1.2666666666666666</v>
      </c>
      <c r="K1641" s="24">
        <f t="shared" si="212"/>
        <v>3.3333333333333335</v>
      </c>
      <c r="L1641" s="25">
        <f t="shared" si="213"/>
        <v>0.42222222222222222</v>
      </c>
      <c r="M1641" s="26">
        <f t="shared" si="213"/>
        <v>1.1111111111111112</v>
      </c>
      <c r="N1641" s="25"/>
      <c r="O1641" s="25">
        <f t="shared" si="214"/>
        <v>0.42222222222222222</v>
      </c>
      <c r="P1641" s="25">
        <f t="shared" si="214"/>
        <v>1.1111111111111112</v>
      </c>
      <c r="Q1641" s="25"/>
      <c r="R1641" s="25">
        <f t="shared" si="215"/>
        <v>0.42222222222222222</v>
      </c>
      <c r="S1641" s="25">
        <f t="shared" si="215"/>
        <v>1.1111111111111112</v>
      </c>
      <c r="T1641" s="31"/>
    </row>
    <row r="1642" spans="1:20" ht="19.5">
      <c r="A1642" s="79">
        <v>50</v>
      </c>
      <c r="B1642" s="52" t="s">
        <v>2273</v>
      </c>
      <c r="C1642" s="80" t="s">
        <v>2359</v>
      </c>
      <c r="D1642" s="80"/>
      <c r="E1642" s="80" t="s">
        <v>2361</v>
      </c>
      <c r="F1642" s="80"/>
      <c r="G1642" s="81">
        <v>149</v>
      </c>
      <c r="H1642" s="24">
        <f t="shared" si="209"/>
        <v>5</v>
      </c>
      <c r="I1642" s="24">
        <f t="shared" si="210"/>
        <v>4.5999999999999996</v>
      </c>
      <c r="J1642" s="24">
        <f t="shared" si="211"/>
        <v>1.2666666666666666</v>
      </c>
      <c r="K1642" s="24">
        <f t="shared" si="212"/>
        <v>3.3333333333333335</v>
      </c>
      <c r="L1642" s="25">
        <f t="shared" si="213"/>
        <v>0.42222222222222222</v>
      </c>
      <c r="M1642" s="26">
        <f t="shared" si="213"/>
        <v>1.1111111111111112</v>
      </c>
      <c r="N1642" s="25"/>
      <c r="O1642" s="25">
        <f t="shared" si="214"/>
        <v>0.42222222222222222</v>
      </c>
      <c r="P1642" s="25">
        <f t="shared" si="214"/>
        <v>1.1111111111111112</v>
      </c>
      <c r="Q1642" s="25"/>
      <c r="R1642" s="25">
        <f t="shared" si="215"/>
        <v>0.42222222222222222</v>
      </c>
      <c r="S1642" s="25">
        <f t="shared" si="215"/>
        <v>1.1111111111111112</v>
      </c>
      <c r="T1642" s="31"/>
    </row>
    <row r="1643" spans="1:20" ht="19.5">
      <c r="A1643" s="79">
        <v>51</v>
      </c>
      <c r="B1643" s="52" t="s">
        <v>2273</v>
      </c>
      <c r="C1643" s="80" t="s">
        <v>2362</v>
      </c>
      <c r="D1643" s="80"/>
      <c r="E1643" s="80" t="s">
        <v>2363</v>
      </c>
      <c r="F1643" s="80"/>
      <c r="G1643" s="81">
        <v>98</v>
      </c>
      <c r="H1643" s="24">
        <f t="shared" si="209"/>
        <v>4</v>
      </c>
      <c r="I1643" s="24">
        <f t="shared" si="210"/>
        <v>3.6799999999999997</v>
      </c>
      <c r="J1643" s="24">
        <f t="shared" si="211"/>
        <v>1.0133333333333334</v>
      </c>
      <c r="K1643" s="24">
        <f t="shared" si="212"/>
        <v>2.6666666666666665</v>
      </c>
      <c r="L1643" s="25">
        <f t="shared" si="213"/>
        <v>0.33777777777777779</v>
      </c>
      <c r="M1643" s="26">
        <f t="shared" si="213"/>
        <v>0.88888888888888884</v>
      </c>
      <c r="N1643" s="25"/>
      <c r="O1643" s="25">
        <f t="shared" si="214"/>
        <v>0.33777777777777779</v>
      </c>
      <c r="P1643" s="25">
        <f t="shared" si="214"/>
        <v>0.88888888888888884</v>
      </c>
      <c r="Q1643" s="25"/>
      <c r="R1643" s="25">
        <f t="shared" si="215"/>
        <v>0.33777777777777779</v>
      </c>
      <c r="S1643" s="25">
        <f t="shared" si="215"/>
        <v>0.88888888888888884</v>
      </c>
      <c r="T1643" s="31"/>
    </row>
    <row r="1644" spans="1:20" ht="19.5">
      <c r="A1644" s="79">
        <v>52</v>
      </c>
      <c r="B1644" s="52" t="s">
        <v>2273</v>
      </c>
      <c r="C1644" s="80" t="s">
        <v>2364</v>
      </c>
      <c r="D1644" s="80"/>
      <c r="E1644" s="80" t="s">
        <v>2365</v>
      </c>
      <c r="F1644" s="80"/>
      <c r="G1644" s="81">
        <v>228</v>
      </c>
      <c r="H1644" s="24">
        <f t="shared" si="209"/>
        <v>8</v>
      </c>
      <c r="I1644" s="24">
        <f t="shared" si="210"/>
        <v>7.3599999999999994</v>
      </c>
      <c r="J1644" s="24">
        <f t="shared" si="211"/>
        <v>2.0266666666666668</v>
      </c>
      <c r="K1644" s="24">
        <f t="shared" si="212"/>
        <v>5.333333333333333</v>
      </c>
      <c r="L1644" s="25">
        <f t="shared" si="213"/>
        <v>0.67555555555555558</v>
      </c>
      <c r="M1644" s="26">
        <f t="shared" si="213"/>
        <v>1.7777777777777777</v>
      </c>
      <c r="N1644" s="25"/>
      <c r="O1644" s="25">
        <f t="shared" si="214"/>
        <v>0.67555555555555558</v>
      </c>
      <c r="P1644" s="25">
        <f t="shared" si="214"/>
        <v>1.7777777777777777</v>
      </c>
      <c r="Q1644" s="25"/>
      <c r="R1644" s="25">
        <f t="shared" si="215"/>
        <v>0.67555555555555558</v>
      </c>
      <c r="S1644" s="25">
        <f t="shared" si="215"/>
        <v>1.7777777777777777</v>
      </c>
      <c r="T1644" s="31"/>
    </row>
    <row r="1645" spans="1:20" ht="19.5">
      <c r="A1645" s="79">
        <v>53</v>
      </c>
      <c r="B1645" s="52" t="s">
        <v>2273</v>
      </c>
      <c r="C1645" s="80" t="s">
        <v>2366</v>
      </c>
      <c r="D1645" s="80"/>
      <c r="E1645" s="80" t="s">
        <v>2367</v>
      </c>
      <c r="F1645" s="80"/>
      <c r="G1645" s="81">
        <v>250</v>
      </c>
      <c r="H1645" s="24">
        <f t="shared" si="209"/>
        <v>9</v>
      </c>
      <c r="I1645" s="24">
        <f t="shared" si="210"/>
        <v>8.2799999999999994</v>
      </c>
      <c r="J1645" s="24">
        <f t="shared" si="211"/>
        <v>2.2799999999999998</v>
      </c>
      <c r="K1645" s="24">
        <f t="shared" si="212"/>
        <v>6</v>
      </c>
      <c r="L1645" s="25">
        <f t="shared" si="213"/>
        <v>0.7599999999999999</v>
      </c>
      <c r="M1645" s="26">
        <f t="shared" si="213"/>
        <v>2</v>
      </c>
      <c r="N1645" s="25"/>
      <c r="O1645" s="25">
        <f t="shared" si="214"/>
        <v>0.7599999999999999</v>
      </c>
      <c r="P1645" s="25">
        <f t="shared" si="214"/>
        <v>2</v>
      </c>
      <c r="Q1645" s="25"/>
      <c r="R1645" s="25">
        <f t="shared" si="215"/>
        <v>0.7599999999999999</v>
      </c>
      <c r="S1645" s="25">
        <f t="shared" si="215"/>
        <v>2</v>
      </c>
      <c r="T1645" s="31"/>
    </row>
    <row r="1646" spans="1:20" ht="19.5">
      <c r="A1646" s="79">
        <v>54</v>
      </c>
      <c r="B1646" s="52" t="s">
        <v>2273</v>
      </c>
      <c r="C1646" s="80" t="s">
        <v>2368</v>
      </c>
      <c r="D1646" s="80"/>
      <c r="E1646" s="80" t="s">
        <v>2369</v>
      </c>
      <c r="F1646" s="80"/>
      <c r="G1646" s="81">
        <v>76</v>
      </c>
      <c r="H1646" s="24">
        <f t="shared" si="209"/>
        <v>3</v>
      </c>
      <c r="I1646" s="24">
        <f t="shared" si="210"/>
        <v>2.7600000000000002</v>
      </c>
      <c r="J1646" s="24">
        <f t="shared" si="211"/>
        <v>0.76000000000000012</v>
      </c>
      <c r="K1646" s="24">
        <f t="shared" si="212"/>
        <v>2</v>
      </c>
      <c r="L1646" s="25">
        <f t="shared" si="213"/>
        <v>0.25333333333333335</v>
      </c>
      <c r="M1646" s="26">
        <f t="shared" si="213"/>
        <v>0.66666666666666663</v>
      </c>
      <c r="N1646" s="25"/>
      <c r="O1646" s="25">
        <f t="shared" si="214"/>
        <v>0.25333333333333335</v>
      </c>
      <c r="P1646" s="25">
        <f t="shared" si="214"/>
        <v>0.66666666666666663</v>
      </c>
      <c r="Q1646" s="25"/>
      <c r="R1646" s="25">
        <f t="shared" si="215"/>
        <v>0.25333333333333335</v>
      </c>
      <c r="S1646" s="25">
        <f t="shared" si="215"/>
        <v>0.66666666666666663</v>
      </c>
      <c r="T1646" s="31"/>
    </row>
    <row r="1647" spans="1:20" ht="19.5">
      <c r="A1647" s="79">
        <v>55</v>
      </c>
      <c r="B1647" s="52" t="s">
        <v>2273</v>
      </c>
      <c r="C1647" s="80" t="s">
        <v>2370</v>
      </c>
      <c r="D1647" s="80"/>
      <c r="E1647" s="80" t="s">
        <v>2371</v>
      </c>
      <c r="F1647" s="80"/>
      <c r="G1647" s="81">
        <v>98</v>
      </c>
      <c r="H1647" s="24">
        <f t="shared" si="209"/>
        <v>4</v>
      </c>
      <c r="I1647" s="24">
        <f t="shared" si="210"/>
        <v>3.6799999999999997</v>
      </c>
      <c r="J1647" s="24">
        <f t="shared" si="211"/>
        <v>1.0133333333333334</v>
      </c>
      <c r="K1647" s="24">
        <f t="shared" si="212"/>
        <v>2.6666666666666665</v>
      </c>
      <c r="L1647" s="25">
        <f t="shared" si="213"/>
        <v>0.33777777777777779</v>
      </c>
      <c r="M1647" s="26">
        <f t="shared" si="213"/>
        <v>0.88888888888888884</v>
      </c>
      <c r="N1647" s="25"/>
      <c r="O1647" s="25">
        <f t="shared" si="214"/>
        <v>0.33777777777777779</v>
      </c>
      <c r="P1647" s="25">
        <f t="shared" si="214"/>
        <v>0.88888888888888884</v>
      </c>
      <c r="Q1647" s="25"/>
      <c r="R1647" s="25">
        <f t="shared" si="215"/>
        <v>0.33777777777777779</v>
      </c>
      <c r="S1647" s="25">
        <f t="shared" si="215"/>
        <v>0.88888888888888884</v>
      </c>
      <c r="T1647" s="31"/>
    </row>
    <row r="1648" spans="1:20" ht="19.5">
      <c r="A1648" s="79">
        <v>56</v>
      </c>
      <c r="B1648" s="52" t="s">
        <v>2273</v>
      </c>
      <c r="C1648" s="80" t="s">
        <v>2370</v>
      </c>
      <c r="D1648" s="80"/>
      <c r="E1648" s="80" t="s">
        <v>2372</v>
      </c>
      <c r="F1648" s="80"/>
      <c r="G1648" s="81">
        <v>226</v>
      </c>
      <c r="H1648" s="24">
        <f t="shared" si="209"/>
        <v>8</v>
      </c>
      <c r="I1648" s="24">
        <f t="shared" si="210"/>
        <v>7.3599999999999994</v>
      </c>
      <c r="J1648" s="24">
        <f t="shared" si="211"/>
        <v>2.0266666666666668</v>
      </c>
      <c r="K1648" s="24">
        <f t="shared" si="212"/>
        <v>5.333333333333333</v>
      </c>
      <c r="L1648" s="25">
        <f t="shared" si="213"/>
        <v>0.67555555555555558</v>
      </c>
      <c r="M1648" s="26">
        <f t="shared" si="213"/>
        <v>1.7777777777777777</v>
      </c>
      <c r="N1648" s="25"/>
      <c r="O1648" s="25">
        <f t="shared" si="214"/>
        <v>0.67555555555555558</v>
      </c>
      <c r="P1648" s="25">
        <f t="shared" si="214"/>
        <v>1.7777777777777777</v>
      </c>
      <c r="Q1648" s="25"/>
      <c r="R1648" s="25">
        <f t="shared" si="215"/>
        <v>0.67555555555555558</v>
      </c>
      <c r="S1648" s="25">
        <f t="shared" si="215"/>
        <v>1.7777777777777777</v>
      </c>
      <c r="T1648" s="31"/>
    </row>
    <row r="1649" spans="1:20" ht="19.5">
      <c r="A1649" s="79">
        <v>57</v>
      </c>
      <c r="B1649" s="52" t="s">
        <v>2273</v>
      </c>
      <c r="C1649" s="80" t="s">
        <v>72</v>
      </c>
      <c r="D1649" s="80"/>
      <c r="E1649" s="80" t="s">
        <v>824</v>
      </c>
      <c r="F1649" s="80"/>
      <c r="G1649" s="81">
        <v>185</v>
      </c>
      <c r="H1649" s="24">
        <f t="shared" si="209"/>
        <v>7</v>
      </c>
      <c r="I1649" s="24">
        <f t="shared" si="210"/>
        <v>6.44</v>
      </c>
      <c r="J1649" s="24">
        <f t="shared" si="211"/>
        <v>1.7733333333333334</v>
      </c>
      <c r="K1649" s="24">
        <f t="shared" si="212"/>
        <v>4.666666666666667</v>
      </c>
      <c r="L1649" s="25">
        <f t="shared" si="213"/>
        <v>0.59111111111111114</v>
      </c>
      <c r="M1649" s="26">
        <f t="shared" si="213"/>
        <v>1.5555555555555556</v>
      </c>
      <c r="N1649" s="25"/>
      <c r="O1649" s="25">
        <f t="shared" si="214"/>
        <v>0.59111111111111114</v>
      </c>
      <c r="P1649" s="25">
        <f t="shared" si="214"/>
        <v>1.5555555555555556</v>
      </c>
      <c r="Q1649" s="25"/>
      <c r="R1649" s="25">
        <f t="shared" si="215"/>
        <v>0.59111111111111114</v>
      </c>
      <c r="S1649" s="25">
        <f t="shared" si="215"/>
        <v>1.5555555555555556</v>
      </c>
      <c r="T1649" s="31"/>
    </row>
    <row r="1650" spans="1:20" ht="19.5">
      <c r="A1650" s="79">
        <v>58</v>
      </c>
      <c r="B1650" s="52" t="s">
        <v>2273</v>
      </c>
      <c r="C1650" s="80" t="s">
        <v>2373</v>
      </c>
      <c r="D1650" s="80"/>
      <c r="E1650" s="80" t="s">
        <v>282</v>
      </c>
      <c r="F1650" s="80"/>
      <c r="G1650" s="81">
        <v>128</v>
      </c>
      <c r="H1650" s="24">
        <f t="shared" si="209"/>
        <v>5</v>
      </c>
      <c r="I1650" s="24">
        <f t="shared" si="210"/>
        <v>4.5999999999999996</v>
      </c>
      <c r="J1650" s="24">
        <f t="shared" si="211"/>
        <v>1.2666666666666666</v>
      </c>
      <c r="K1650" s="24">
        <f t="shared" si="212"/>
        <v>3.3333333333333335</v>
      </c>
      <c r="L1650" s="25">
        <f t="shared" si="213"/>
        <v>0.42222222222222222</v>
      </c>
      <c r="M1650" s="26">
        <f t="shared" si="213"/>
        <v>1.1111111111111112</v>
      </c>
      <c r="N1650" s="25"/>
      <c r="O1650" s="25">
        <f t="shared" si="214"/>
        <v>0.42222222222222222</v>
      </c>
      <c r="P1650" s="25">
        <f t="shared" si="214"/>
        <v>1.1111111111111112</v>
      </c>
      <c r="Q1650" s="25"/>
      <c r="R1650" s="25">
        <f t="shared" si="215"/>
        <v>0.42222222222222222</v>
      </c>
      <c r="S1650" s="25">
        <f t="shared" si="215"/>
        <v>1.1111111111111112</v>
      </c>
      <c r="T1650" s="31"/>
    </row>
    <row r="1651" spans="1:20" ht="19.5">
      <c r="A1651" s="79">
        <v>59</v>
      </c>
      <c r="B1651" s="52" t="s">
        <v>2273</v>
      </c>
      <c r="C1651" s="80" t="s">
        <v>2373</v>
      </c>
      <c r="D1651" s="80"/>
      <c r="E1651" s="80" t="s">
        <v>2374</v>
      </c>
      <c r="F1651" s="80"/>
      <c r="G1651" s="81">
        <v>90</v>
      </c>
      <c r="H1651" s="24">
        <f t="shared" si="209"/>
        <v>3</v>
      </c>
      <c r="I1651" s="24">
        <f t="shared" si="210"/>
        <v>2.7600000000000002</v>
      </c>
      <c r="J1651" s="24">
        <f t="shared" si="211"/>
        <v>0.76000000000000012</v>
      </c>
      <c r="K1651" s="24">
        <f t="shared" si="212"/>
        <v>2</v>
      </c>
      <c r="L1651" s="25">
        <f t="shared" si="213"/>
        <v>0.25333333333333335</v>
      </c>
      <c r="M1651" s="26">
        <f t="shared" si="213"/>
        <v>0.66666666666666663</v>
      </c>
      <c r="N1651" s="25"/>
      <c r="O1651" s="25">
        <f t="shared" si="214"/>
        <v>0.25333333333333335</v>
      </c>
      <c r="P1651" s="25">
        <f t="shared" si="214"/>
        <v>0.66666666666666663</v>
      </c>
      <c r="Q1651" s="25"/>
      <c r="R1651" s="25">
        <f t="shared" si="215"/>
        <v>0.25333333333333335</v>
      </c>
      <c r="S1651" s="25">
        <f t="shared" si="215"/>
        <v>0.66666666666666663</v>
      </c>
      <c r="T1651" s="31"/>
    </row>
    <row r="1652" spans="1:20" ht="19.5">
      <c r="A1652" s="79">
        <v>60</v>
      </c>
      <c r="B1652" s="52" t="s">
        <v>2273</v>
      </c>
      <c r="C1652" s="80" t="s">
        <v>2375</v>
      </c>
      <c r="D1652" s="80"/>
      <c r="E1652" s="80" t="s">
        <v>2376</v>
      </c>
      <c r="F1652" s="80"/>
      <c r="G1652" s="81">
        <v>245</v>
      </c>
      <c r="H1652" s="24">
        <f t="shared" si="209"/>
        <v>9</v>
      </c>
      <c r="I1652" s="24">
        <f t="shared" si="210"/>
        <v>8.2799999999999994</v>
      </c>
      <c r="J1652" s="24">
        <f t="shared" si="211"/>
        <v>2.2799999999999998</v>
      </c>
      <c r="K1652" s="24">
        <f t="shared" si="212"/>
        <v>6</v>
      </c>
      <c r="L1652" s="25">
        <f t="shared" si="213"/>
        <v>0.7599999999999999</v>
      </c>
      <c r="M1652" s="26">
        <f t="shared" si="213"/>
        <v>2</v>
      </c>
      <c r="N1652" s="25"/>
      <c r="O1652" s="25">
        <f t="shared" si="214"/>
        <v>0.7599999999999999</v>
      </c>
      <c r="P1652" s="25">
        <f t="shared" si="214"/>
        <v>2</v>
      </c>
      <c r="Q1652" s="25"/>
      <c r="R1652" s="25">
        <f t="shared" si="215"/>
        <v>0.7599999999999999</v>
      </c>
      <c r="S1652" s="25">
        <f t="shared" si="215"/>
        <v>2</v>
      </c>
      <c r="T1652" s="31"/>
    </row>
    <row r="1653" spans="1:20" ht="37.5">
      <c r="A1653" s="79">
        <v>61</v>
      </c>
      <c r="B1653" s="52" t="s">
        <v>2273</v>
      </c>
      <c r="C1653" s="82" t="s">
        <v>2377</v>
      </c>
      <c r="D1653" s="82"/>
      <c r="E1653" s="80" t="s">
        <v>2378</v>
      </c>
      <c r="F1653" s="80"/>
      <c r="G1653" s="81">
        <v>75</v>
      </c>
      <c r="H1653" s="24">
        <f t="shared" si="209"/>
        <v>3</v>
      </c>
      <c r="I1653" s="24">
        <f t="shared" si="210"/>
        <v>2.7600000000000002</v>
      </c>
      <c r="J1653" s="24">
        <f t="shared" si="211"/>
        <v>0.76000000000000012</v>
      </c>
      <c r="K1653" s="24">
        <f t="shared" si="212"/>
        <v>2</v>
      </c>
      <c r="L1653" s="25">
        <f t="shared" si="213"/>
        <v>0.25333333333333335</v>
      </c>
      <c r="M1653" s="26">
        <f t="shared" si="213"/>
        <v>0.66666666666666663</v>
      </c>
      <c r="N1653" s="25"/>
      <c r="O1653" s="25">
        <f t="shared" si="214"/>
        <v>0.25333333333333335</v>
      </c>
      <c r="P1653" s="25">
        <f t="shared" si="214"/>
        <v>0.66666666666666663</v>
      </c>
      <c r="Q1653" s="25"/>
      <c r="R1653" s="25">
        <f t="shared" si="215"/>
        <v>0.25333333333333335</v>
      </c>
      <c r="S1653" s="25">
        <f t="shared" si="215"/>
        <v>0.66666666666666663</v>
      </c>
      <c r="T1653" s="31"/>
    </row>
    <row r="1654" spans="1:20" ht="19.5">
      <c r="A1654" s="79">
        <v>62</v>
      </c>
      <c r="B1654" s="52" t="s">
        <v>2273</v>
      </c>
      <c r="C1654" s="82" t="s">
        <v>2379</v>
      </c>
      <c r="D1654" s="82"/>
      <c r="E1654" s="80" t="s">
        <v>2380</v>
      </c>
      <c r="F1654" s="80"/>
      <c r="G1654" s="81">
        <v>92</v>
      </c>
      <c r="H1654" s="24">
        <f t="shared" si="209"/>
        <v>3</v>
      </c>
      <c r="I1654" s="24">
        <f t="shared" si="210"/>
        <v>2.7600000000000002</v>
      </c>
      <c r="J1654" s="24">
        <f t="shared" si="211"/>
        <v>0.76000000000000012</v>
      </c>
      <c r="K1654" s="24">
        <f t="shared" si="212"/>
        <v>2</v>
      </c>
      <c r="L1654" s="25">
        <f t="shared" si="213"/>
        <v>0.25333333333333335</v>
      </c>
      <c r="M1654" s="26">
        <f t="shared" si="213"/>
        <v>0.66666666666666663</v>
      </c>
      <c r="N1654" s="25"/>
      <c r="O1654" s="25">
        <f t="shared" si="214"/>
        <v>0.25333333333333335</v>
      </c>
      <c r="P1654" s="25">
        <f t="shared" si="214"/>
        <v>0.66666666666666663</v>
      </c>
      <c r="Q1654" s="25"/>
      <c r="R1654" s="25">
        <f t="shared" si="215"/>
        <v>0.25333333333333335</v>
      </c>
      <c r="S1654" s="25">
        <f t="shared" si="215"/>
        <v>0.66666666666666663</v>
      </c>
      <c r="T1654" s="31"/>
    </row>
    <row r="1655" spans="1:20" ht="19.5">
      <c r="A1655" s="79">
        <v>63</v>
      </c>
      <c r="B1655" s="52" t="s">
        <v>2273</v>
      </c>
      <c r="C1655" s="82" t="s">
        <v>2379</v>
      </c>
      <c r="D1655" s="82"/>
      <c r="E1655" s="80" t="s">
        <v>2381</v>
      </c>
      <c r="F1655" s="80"/>
      <c r="G1655" s="81">
        <v>157</v>
      </c>
      <c r="H1655" s="24">
        <f t="shared" si="209"/>
        <v>6</v>
      </c>
      <c r="I1655" s="24">
        <f t="shared" si="210"/>
        <v>5.5200000000000005</v>
      </c>
      <c r="J1655" s="24">
        <f t="shared" si="211"/>
        <v>1.5200000000000002</v>
      </c>
      <c r="K1655" s="24">
        <f t="shared" si="212"/>
        <v>4</v>
      </c>
      <c r="L1655" s="25">
        <f t="shared" si="213"/>
        <v>0.50666666666666671</v>
      </c>
      <c r="M1655" s="26">
        <f t="shared" si="213"/>
        <v>1.3333333333333333</v>
      </c>
      <c r="N1655" s="25"/>
      <c r="O1655" s="25">
        <f t="shared" si="214"/>
        <v>0.50666666666666671</v>
      </c>
      <c r="P1655" s="25">
        <f t="shared" si="214"/>
        <v>1.3333333333333333</v>
      </c>
      <c r="Q1655" s="25"/>
      <c r="R1655" s="25">
        <f t="shared" si="215"/>
        <v>0.50666666666666671</v>
      </c>
      <c r="S1655" s="25">
        <f t="shared" si="215"/>
        <v>1.3333333333333333</v>
      </c>
      <c r="T1655" s="31"/>
    </row>
    <row r="1656" spans="1:20" ht="19.5">
      <c r="A1656" s="79">
        <v>64</v>
      </c>
      <c r="B1656" s="52" t="s">
        <v>2273</v>
      </c>
      <c r="C1656" s="82" t="s">
        <v>2379</v>
      </c>
      <c r="D1656" s="82"/>
      <c r="E1656" s="80" t="s">
        <v>2382</v>
      </c>
      <c r="F1656" s="80"/>
      <c r="G1656" s="81">
        <v>132</v>
      </c>
      <c r="H1656" s="24">
        <f t="shared" si="209"/>
        <v>5</v>
      </c>
      <c r="I1656" s="24">
        <f t="shared" si="210"/>
        <v>4.5999999999999996</v>
      </c>
      <c r="J1656" s="24">
        <f t="shared" si="211"/>
        <v>1.2666666666666666</v>
      </c>
      <c r="K1656" s="24">
        <f t="shared" si="212"/>
        <v>3.3333333333333335</v>
      </c>
      <c r="L1656" s="25">
        <f t="shared" si="213"/>
        <v>0.42222222222222222</v>
      </c>
      <c r="M1656" s="26">
        <f t="shared" si="213"/>
        <v>1.1111111111111112</v>
      </c>
      <c r="N1656" s="25"/>
      <c r="O1656" s="25">
        <f t="shared" si="214"/>
        <v>0.42222222222222222</v>
      </c>
      <c r="P1656" s="25">
        <f t="shared" si="214"/>
        <v>1.1111111111111112</v>
      </c>
      <c r="Q1656" s="25"/>
      <c r="R1656" s="25">
        <f t="shared" si="215"/>
        <v>0.42222222222222222</v>
      </c>
      <c r="S1656" s="25">
        <f t="shared" si="215"/>
        <v>1.1111111111111112</v>
      </c>
      <c r="T1656" s="31"/>
    </row>
    <row r="1657" spans="1:20" ht="19.5">
      <c r="A1657" s="79">
        <v>65</v>
      </c>
      <c r="B1657" s="52" t="s">
        <v>2273</v>
      </c>
      <c r="C1657" s="80" t="s">
        <v>2383</v>
      </c>
      <c r="D1657" s="80"/>
      <c r="E1657" s="80" t="s">
        <v>2384</v>
      </c>
      <c r="F1657" s="80"/>
      <c r="G1657" s="81">
        <v>236</v>
      </c>
      <c r="H1657" s="24">
        <f t="shared" ref="H1657:H1695" si="216">ROUND(G1657*60/100*60*0.001,0)</f>
        <v>8</v>
      </c>
      <c r="I1657" s="24">
        <f t="shared" ref="I1657:I1695" si="217">J1657+K1657</f>
        <v>7.3599999999999994</v>
      </c>
      <c r="J1657" s="24">
        <f t="shared" ref="J1657:J1695" si="218">H1657*0.76/3</f>
        <v>2.0266666666666668</v>
      </c>
      <c r="K1657" s="24">
        <f t="shared" ref="K1657:K1695" si="219">H1657*2/3</f>
        <v>5.333333333333333</v>
      </c>
      <c r="L1657" s="25">
        <f t="shared" ref="L1657:M1695" si="220">J1657/3</f>
        <v>0.67555555555555558</v>
      </c>
      <c r="M1657" s="26">
        <f t="shared" si="220"/>
        <v>1.7777777777777777</v>
      </c>
      <c r="N1657" s="25"/>
      <c r="O1657" s="25">
        <f t="shared" ref="O1657:P1695" si="221">J1657/3</f>
        <v>0.67555555555555558</v>
      </c>
      <c r="P1657" s="25">
        <f t="shared" si="221"/>
        <v>1.7777777777777777</v>
      </c>
      <c r="Q1657" s="25"/>
      <c r="R1657" s="25">
        <f t="shared" ref="R1657:S1695" si="222">J1657/3</f>
        <v>0.67555555555555558</v>
      </c>
      <c r="S1657" s="25">
        <f t="shared" si="222"/>
        <v>1.7777777777777777</v>
      </c>
      <c r="T1657" s="31"/>
    </row>
    <row r="1658" spans="1:20" ht="19.5">
      <c r="A1658" s="79">
        <v>66</v>
      </c>
      <c r="B1658" s="52" t="s">
        <v>2273</v>
      </c>
      <c r="C1658" s="80" t="s">
        <v>2385</v>
      </c>
      <c r="D1658" s="80"/>
      <c r="E1658" s="80" t="s">
        <v>1234</v>
      </c>
      <c r="F1658" s="80"/>
      <c r="G1658" s="81">
        <v>206</v>
      </c>
      <c r="H1658" s="24">
        <f t="shared" si="216"/>
        <v>7</v>
      </c>
      <c r="I1658" s="24">
        <f t="shared" si="217"/>
        <v>6.44</v>
      </c>
      <c r="J1658" s="24">
        <f t="shared" si="218"/>
        <v>1.7733333333333334</v>
      </c>
      <c r="K1658" s="24">
        <f t="shared" si="219"/>
        <v>4.666666666666667</v>
      </c>
      <c r="L1658" s="25">
        <f t="shared" si="220"/>
        <v>0.59111111111111114</v>
      </c>
      <c r="M1658" s="26">
        <f t="shared" si="220"/>
        <v>1.5555555555555556</v>
      </c>
      <c r="N1658" s="25"/>
      <c r="O1658" s="25">
        <f t="shared" si="221"/>
        <v>0.59111111111111114</v>
      </c>
      <c r="P1658" s="25">
        <f t="shared" si="221"/>
        <v>1.5555555555555556</v>
      </c>
      <c r="Q1658" s="25"/>
      <c r="R1658" s="25">
        <f t="shared" si="222"/>
        <v>0.59111111111111114</v>
      </c>
      <c r="S1658" s="25">
        <f t="shared" si="222"/>
        <v>1.5555555555555556</v>
      </c>
      <c r="T1658" s="31"/>
    </row>
    <row r="1659" spans="1:20" ht="19.5">
      <c r="A1659" s="79">
        <v>67</v>
      </c>
      <c r="B1659" s="52" t="s">
        <v>2273</v>
      </c>
      <c r="C1659" s="80" t="s">
        <v>2386</v>
      </c>
      <c r="D1659" s="80"/>
      <c r="E1659" s="80" t="s">
        <v>2387</v>
      </c>
      <c r="F1659" s="80"/>
      <c r="G1659" s="81">
        <v>68</v>
      </c>
      <c r="H1659" s="24">
        <f t="shared" si="216"/>
        <v>2</v>
      </c>
      <c r="I1659" s="24">
        <f t="shared" si="217"/>
        <v>1.8399999999999999</v>
      </c>
      <c r="J1659" s="24">
        <f t="shared" si="218"/>
        <v>0.50666666666666671</v>
      </c>
      <c r="K1659" s="24">
        <f t="shared" si="219"/>
        <v>1.3333333333333333</v>
      </c>
      <c r="L1659" s="25">
        <f t="shared" si="220"/>
        <v>0.16888888888888889</v>
      </c>
      <c r="M1659" s="26">
        <f t="shared" si="220"/>
        <v>0.44444444444444442</v>
      </c>
      <c r="N1659" s="25"/>
      <c r="O1659" s="25">
        <f t="shared" si="221"/>
        <v>0.16888888888888889</v>
      </c>
      <c r="P1659" s="25">
        <f t="shared" si="221"/>
        <v>0.44444444444444442</v>
      </c>
      <c r="Q1659" s="25"/>
      <c r="R1659" s="25">
        <f t="shared" si="222"/>
        <v>0.16888888888888889</v>
      </c>
      <c r="S1659" s="25">
        <f t="shared" si="222"/>
        <v>0.44444444444444442</v>
      </c>
      <c r="T1659" s="31"/>
    </row>
    <row r="1660" spans="1:20" ht="19.5">
      <c r="A1660" s="79">
        <v>68</v>
      </c>
      <c r="B1660" s="52" t="s">
        <v>2273</v>
      </c>
      <c r="C1660" s="80" t="s">
        <v>2388</v>
      </c>
      <c r="D1660" s="80"/>
      <c r="E1660" s="80" t="s">
        <v>2389</v>
      </c>
      <c r="F1660" s="80"/>
      <c r="G1660" s="81">
        <v>196</v>
      </c>
      <c r="H1660" s="24">
        <f t="shared" si="216"/>
        <v>7</v>
      </c>
      <c r="I1660" s="24">
        <f t="shared" si="217"/>
        <v>6.44</v>
      </c>
      <c r="J1660" s="24">
        <f t="shared" si="218"/>
        <v>1.7733333333333334</v>
      </c>
      <c r="K1660" s="24">
        <f t="shared" si="219"/>
        <v>4.666666666666667</v>
      </c>
      <c r="L1660" s="25">
        <f t="shared" si="220"/>
        <v>0.59111111111111114</v>
      </c>
      <c r="M1660" s="26">
        <f t="shared" si="220"/>
        <v>1.5555555555555556</v>
      </c>
      <c r="N1660" s="25"/>
      <c r="O1660" s="25">
        <f t="shared" si="221"/>
        <v>0.59111111111111114</v>
      </c>
      <c r="P1660" s="25">
        <f t="shared" si="221"/>
        <v>1.5555555555555556</v>
      </c>
      <c r="Q1660" s="25"/>
      <c r="R1660" s="25">
        <f t="shared" si="222"/>
        <v>0.59111111111111114</v>
      </c>
      <c r="S1660" s="25">
        <f t="shared" si="222"/>
        <v>1.5555555555555556</v>
      </c>
      <c r="T1660" s="31"/>
    </row>
    <row r="1661" spans="1:20" ht="19.5">
      <c r="A1661" s="79">
        <v>69</v>
      </c>
      <c r="B1661" s="52" t="s">
        <v>2273</v>
      </c>
      <c r="C1661" s="80" t="s">
        <v>2390</v>
      </c>
      <c r="D1661" s="80"/>
      <c r="E1661" s="80" t="s">
        <v>2391</v>
      </c>
      <c r="F1661" s="80"/>
      <c r="G1661" s="81">
        <v>105</v>
      </c>
      <c r="H1661" s="24">
        <f t="shared" si="216"/>
        <v>4</v>
      </c>
      <c r="I1661" s="24">
        <f t="shared" si="217"/>
        <v>3.6799999999999997</v>
      </c>
      <c r="J1661" s="24">
        <f t="shared" si="218"/>
        <v>1.0133333333333334</v>
      </c>
      <c r="K1661" s="24">
        <f t="shared" si="219"/>
        <v>2.6666666666666665</v>
      </c>
      <c r="L1661" s="25">
        <f t="shared" si="220"/>
        <v>0.33777777777777779</v>
      </c>
      <c r="M1661" s="26">
        <f t="shared" si="220"/>
        <v>0.88888888888888884</v>
      </c>
      <c r="N1661" s="25"/>
      <c r="O1661" s="25">
        <f t="shared" si="221"/>
        <v>0.33777777777777779</v>
      </c>
      <c r="P1661" s="25">
        <f t="shared" si="221"/>
        <v>0.88888888888888884</v>
      </c>
      <c r="Q1661" s="25"/>
      <c r="R1661" s="25">
        <f t="shared" si="222"/>
        <v>0.33777777777777779</v>
      </c>
      <c r="S1661" s="25">
        <f t="shared" si="222"/>
        <v>0.88888888888888884</v>
      </c>
      <c r="T1661" s="31"/>
    </row>
    <row r="1662" spans="1:20" ht="19.5">
      <c r="A1662" s="79">
        <v>70</v>
      </c>
      <c r="B1662" s="52" t="s">
        <v>2273</v>
      </c>
      <c r="C1662" s="80" t="s">
        <v>2392</v>
      </c>
      <c r="D1662" s="80"/>
      <c r="E1662" s="80" t="s">
        <v>2393</v>
      </c>
      <c r="F1662" s="80"/>
      <c r="G1662" s="81">
        <v>111</v>
      </c>
      <c r="H1662" s="24">
        <f t="shared" si="216"/>
        <v>4</v>
      </c>
      <c r="I1662" s="24">
        <f t="shared" si="217"/>
        <v>3.6799999999999997</v>
      </c>
      <c r="J1662" s="24">
        <f t="shared" si="218"/>
        <v>1.0133333333333334</v>
      </c>
      <c r="K1662" s="24">
        <f t="shared" si="219"/>
        <v>2.6666666666666665</v>
      </c>
      <c r="L1662" s="25">
        <f t="shared" si="220"/>
        <v>0.33777777777777779</v>
      </c>
      <c r="M1662" s="26">
        <f t="shared" si="220"/>
        <v>0.88888888888888884</v>
      </c>
      <c r="N1662" s="25"/>
      <c r="O1662" s="25">
        <f t="shared" si="221"/>
        <v>0.33777777777777779</v>
      </c>
      <c r="P1662" s="25">
        <f t="shared" si="221"/>
        <v>0.88888888888888884</v>
      </c>
      <c r="Q1662" s="25"/>
      <c r="R1662" s="25">
        <f t="shared" si="222"/>
        <v>0.33777777777777779</v>
      </c>
      <c r="S1662" s="25">
        <f t="shared" si="222"/>
        <v>0.88888888888888884</v>
      </c>
      <c r="T1662" s="31"/>
    </row>
    <row r="1663" spans="1:20" ht="19.5">
      <c r="A1663" s="79">
        <v>71</v>
      </c>
      <c r="B1663" s="52" t="s">
        <v>2273</v>
      </c>
      <c r="C1663" s="80" t="s">
        <v>2392</v>
      </c>
      <c r="D1663" s="80"/>
      <c r="E1663" s="80" t="s">
        <v>2394</v>
      </c>
      <c r="F1663" s="80"/>
      <c r="G1663" s="81">
        <v>112</v>
      </c>
      <c r="H1663" s="24">
        <f t="shared" si="216"/>
        <v>4</v>
      </c>
      <c r="I1663" s="24">
        <f t="shared" si="217"/>
        <v>3.6799999999999997</v>
      </c>
      <c r="J1663" s="24">
        <f t="shared" si="218"/>
        <v>1.0133333333333334</v>
      </c>
      <c r="K1663" s="24">
        <f t="shared" si="219"/>
        <v>2.6666666666666665</v>
      </c>
      <c r="L1663" s="25">
        <f t="shared" si="220"/>
        <v>0.33777777777777779</v>
      </c>
      <c r="M1663" s="26">
        <f t="shared" si="220"/>
        <v>0.88888888888888884</v>
      </c>
      <c r="N1663" s="25"/>
      <c r="O1663" s="25">
        <f t="shared" si="221"/>
        <v>0.33777777777777779</v>
      </c>
      <c r="P1663" s="25">
        <f t="shared" si="221"/>
        <v>0.88888888888888884</v>
      </c>
      <c r="Q1663" s="25"/>
      <c r="R1663" s="25">
        <f t="shared" si="222"/>
        <v>0.33777777777777779</v>
      </c>
      <c r="S1663" s="25">
        <f t="shared" si="222"/>
        <v>0.88888888888888884</v>
      </c>
      <c r="T1663" s="31"/>
    </row>
    <row r="1664" spans="1:20" ht="37.5">
      <c r="A1664" s="79">
        <v>72</v>
      </c>
      <c r="B1664" s="52" t="s">
        <v>2273</v>
      </c>
      <c r="C1664" s="80" t="s">
        <v>2395</v>
      </c>
      <c r="D1664" s="80"/>
      <c r="E1664" s="80" t="s">
        <v>2396</v>
      </c>
      <c r="F1664" s="80"/>
      <c r="G1664" s="81">
        <v>200</v>
      </c>
      <c r="H1664" s="24">
        <f t="shared" si="216"/>
        <v>7</v>
      </c>
      <c r="I1664" s="24">
        <f t="shared" si="217"/>
        <v>6.44</v>
      </c>
      <c r="J1664" s="24">
        <f t="shared" si="218"/>
        <v>1.7733333333333334</v>
      </c>
      <c r="K1664" s="24">
        <f t="shared" si="219"/>
        <v>4.666666666666667</v>
      </c>
      <c r="L1664" s="25">
        <f t="shared" si="220"/>
        <v>0.59111111111111114</v>
      </c>
      <c r="M1664" s="26">
        <f t="shared" si="220"/>
        <v>1.5555555555555556</v>
      </c>
      <c r="N1664" s="25"/>
      <c r="O1664" s="25">
        <f t="shared" si="221"/>
        <v>0.59111111111111114</v>
      </c>
      <c r="P1664" s="25">
        <f t="shared" si="221"/>
        <v>1.5555555555555556</v>
      </c>
      <c r="Q1664" s="25"/>
      <c r="R1664" s="25">
        <f t="shared" si="222"/>
        <v>0.59111111111111114</v>
      </c>
      <c r="S1664" s="25">
        <f t="shared" si="222"/>
        <v>1.5555555555555556</v>
      </c>
      <c r="T1664" s="31"/>
    </row>
    <row r="1665" spans="1:20" ht="37.5">
      <c r="A1665" s="79">
        <v>73</v>
      </c>
      <c r="B1665" s="52" t="s">
        <v>2273</v>
      </c>
      <c r="C1665" s="80" t="s">
        <v>2395</v>
      </c>
      <c r="D1665" s="80"/>
      <c r="E1665" s="80" t="s">
        <v>2397</v>
      </c>
      <c r="F1665" s="80"/>
      <c r="G1665" s="81">
        <v>52</v>
      </c>
      <c r="H1665" s="24">
        <f t="shared" si="216"/>
        <v>2</v>
      </c>
      <c r="I1665" s="24">
        <f t="shared" si="217"/>
        <v>1.8399999999999999</v>
      </c>
      <c r="J1665" s="24">
        <f t="shared" si="218"/>
        <v>0.50666666666666671</v>
      </c>
      <c r="K1665" s="24">
        <f t="shared" si="219"/>
        <v>1.3333333333333333</v>
      </c>
      <c r="L1665" s="25">
        <f t="shared" si="220"/>
        <v>0.16888888888888889</v>
      </c>
      <c r="M1665" s="26">
        <f t="shared" si="220"/>
        <v>0.44444444444444442</v>
      </c>
      <c r="N1665" s="25"/>
      <c r="O1665" s="25">
        <f t="shared" si="221"/>
        <v>0.16888888888888889</v>
      </c>
      <c r="P1665" s="25">
        <f t="shared" si="221"/>
        <v>0.44444444444444442</v>
      </c>
      <c r="Q1665" s="25"/>
      <c r="R1665" s="25">
        <f t="shared" si="222"/>
        <v>0.16888888888888889</v>
      </c>
      <c r="S1665" s="25">
        <f t="shared" si="222"/>
        <v>0.44444444444444442</v>
      </c>
      <c r="T1665" s="31"/>
    </row>
    <row r="1666" spans="1:20" ht="19.5">
      <c r="A1666" s="79">
        <v>74</v>
      </c>
      <c r="B1666" s="52" t="s">
        <v>2273</v>
      </c>
      <c r="C1666" s="80" t="s">
        <v>48</v>
      </c>
      <c r="D1666" s="80"/>
      <c r="E1666" s="80" t="s">
        <v>49</v>
      </c>
      <c r="F1666" s="80"/>
      <c r="G1666" s="81">
        <v>187</v>
      </c>
      <c r="H1666" s="24">
        <f t="shared" si="216"/>
        <v>7</v>
      </c>
      <c r="I1666" s="24">
        <f t="shared" si="217"/>
        <v>6.44</v>
      </c>
      <c r="J1666" s="24">
        <f t="shared" si="218"/>
        <v>1.7733333333333334</v>
      </c>
      <c r="K1666" s="24">
        <f t="shared" si="219"/>
        <v>4.666666666666667</v>
      </c>
      <c r="L1666" s="25">
        <f t="shared" si="220"/>
        <v>0.59111111111111114</v>
      </c>
      <c r="M1666" s="26">
        <f t="shared" si="220"/>
        <v>1.5555555555555556</v>
      </c>
      <c r="N1666" s="25"/>
      <c r="O1666" s="25">
        <f t="shared" si="221"/>
        <v>0.59111111111111114</v>
      </c>
      <c r="P1666" s="25">
        <f t="shared" si="221"/>
        <v>1.5555555555555556</v>
      </c>
      <c r="Q1666" s="25"/>
      <c r="R1666" s="25">
        <f t="shared" si="222"/>
        <v>0.59111111111111114</v>
      </c>
      <c r="S1666" s="25">
        <f t="shared" si="222"/>
        <v>1.5555555555555556</v>
      </c>
      <c r="T1666" s="31"/>
    </row>
    <row r="1667" spans="1:20" ht="19.5">
      <c r="A1667" s="79">
        <v>75</v>
      </c>
      <c r="B1667" s="52" t="s">
        <v>2273</v>
      </c>
      <c r="C1667" s="80" t="s">
        <v>2398</v>
      </c>
      <c r="D1667" s="80"/>
      <c r="E1667" s="80" t="s">
        <v>2399</v>
      </c>
      <c r="F1667" s="80"/>
      <c r="G1667" s="81">
        <v>121</v>
      </c>
      <c r="H1667" s="24">
        <f t="shared" si="216"/>
        <v>4</v>
      </c>
      <c r="I1667" s="24">
        <f t="shared" si="217"/>
        <v>3.6799999999999997</v>
      </c>
      <c r="J1667" s="24">
        <f t="shared" si="218"/>
        <v>1.0133333333333334</v>
      </c>
      <c r="K1667" s="24">
        <f t="shared" si="219"/>
        <v>2.6666666666666665</v>
      </c>
      <c r="L1667" s="25">
        <f t="shared" si="220"/>
        <v>0.33777777777777779</v>
      </c>
      <c r="M1667" s="26">
        <f t="shared" si="220"/>
        <v>0.88888888888888884</v>
      </c>
      <c r="N1667" s="25"/>
      <c r="O1667" s="25">
        <f t="shared" si="221"/>
        <v>0.33777777777777779</v>
      </c>
      <c r="P1667" s="25">
        <f t="shared" si="221"/>
        <v>0.88888888888888884</v>
      </c>
      <c r="Q1667" s="25"/>
      <c r="R1667" s="25">
        <f t="shared" si="222"/>
        <v>0.33777777777777779</v>
      </c>
      <c r="S1667" s="25">
        <f t="shared" si="222"/>
        <v>0.88888888888888884</v>
      </c>
      <c r="T1667" s="31"/>
    </row>
    <row r="1668" spans="1:20" ht="19.5">
      <c r="A1668" s="79">
        <v>76</v>
      </c>
      <c r="B1668" s="52" t="s">
        <v>2273</v>
      </c>
      <c r="C1668" s="80" t="s">
        <v>2400</v>
      </c>
      <c r="D1668" s="80"/>
      <c r="E1668" s="80" t="s">
        <v>2401</v>
      </c>
      <c r="F1668" s="80"/>
      <c r="G1668" s="81">
        <v>134</v>
      </c>
      <c r="H1668" s="24">
        <f t="shared" si="216"/>
        <v>5</v>
      </c>
      <c r="I1668" s="24">
        <f t="shared" si="217"/>
        <v>4.5999999999999996</v>
      </c>
      <c r="J1668" s="24">
        <f t="shared" si="218"/>
        <v>1.2666666666666666</v>
      </c>
      <c r="K1668" s="24">
        <f t="shared" si="219"/>
        <v>3.3333333333333335</v>
      </c>
      <c r="L1668" s="25">
        <f t="shared" si="220"/>
        <v>0.42222222222222222</v>
      </c>
      <c r="M1668" s="26">
        <f t="shared" si="220"/>
        <v>1.1111111111111112</v>
      </c>
      <c r="N1668" s="25"/>
      <c r="O1668" s="25">
        <f t="shared" si="221"/>
        <v>0.42222222222222222</v>
      </c>
      <c r="P1668" s="25">
        <f t="shared" si="221"/>
        <v>1.1111111111111112</v>
      </c>
      <c r="Q1668" s="25"/>
      <c r="R1668" s="25">
        <f t="shared" si="222"/>
        <v>0.42222222222222222</v>
      </c>
      <c r="S1668" s="25">
        <f t="shared" si="222"/>
        <v>1.1111111111111112</v>
      </c>
      <c r="T1668" s="31"/>
    </row>
    <row r="1669" spans="1:20" ht="19.5">
      <c r="A1669" s="79">
        <v>77</v>
      </c>
      <c r="B1669" s="52" t="s">
        <v>2273</v>
      </c>
      <c r="C1669" s="80" t="s">
        <v>2402</v>
      </c>
      <c r="D1669" s="80"/>
      <c r="E1669" s="80" t="s">
        <v>2403</v>
      </c>
      <c r="F1669" s="80"/>
      <c r="G1669" s="81">
        <v>137</v>
      </c>
      <c r="H1669" s="24">
        <f t="shared" si="216"/>
        <v>5</v>
      </c>
      <c r="I1669" s="24">
        <f t="shared" si="217"/>
        <v>4.5999999999999996</v>
      </c>
      <c r="J1669" s="24">
        <f t="shared" si="218"/>
        <v>1.2666666666666666</v>
      </c>
      <c r="K1669" s="24">
        <f t="shared" si="219"/>
        <v>3.3333333333333335</v>
      </c>
      <c r="L1669" s="25">
        <f t="shared" si="220"/>
        <v>0.42222222222222222</v>
      </c>
      <c r="M1669" s="26">
        <f t="shared" si="220"/>
        <v>1.1111111111111112</v>
      </c>
      <c r="N1669" s="25"/>
      <c r="O1669" s="25">
        <f t="shared" si="221"/>
        <v>0.42222222222222222</v>
      </c>
      <c r="P1669" s="25">
        <f t="shared" si="221"/>
        <v>1.1111111111111112</v>
      </c>
      <c r="Q1669" s="25"/>
      <c r="R1669" s="25">
        <f t="shared" si="222"/>
        <v>0.42222222222222222</v>
      </c>
      <c r="S1669" s="25">
        <f t="shared" si="222"/>
        <v>1.1111111111111112</v>
      </c>
      <c r="T1669" s="31"/>
    </row>
    <row r="1670" spans="1:20" ht="19.5">
      <c r="A1670" s="79">
        <v>78</v>
      </c>
      <c r="B1670" s="52" t="s">
        <v>2273</v>
      </c>
      <c r="C1670" s="80" t="s">
        <v>2402</v>
      </c>
      <c r="D1670" s="80"/>
      <c r="E1670" s="80" t="s">
        <v>2404</v>
      </c>
      <c r="F1670" s="80"/>
      <c r="G1670" s="81">
        <v>131</v>
      </c>
      <c r="H1670" s="24">
        <f t="shared" si="216"/>
        <v>5</v>
      </c>
      <c r="I1670" s="24">
        <f t="shared" si="217"/>
        <v>4.5999999999999996</v>
      </c>
      <c r="J1670" s="24">
        <f t="shared" si="218"/>
        <v>1.2666666666666666</v>
      </c>
      <c r="K1670" s="24">
        <f t="shared" si="219"/>
        <v>3.3333333333333335</v>
      </c>
      <c r="L1670" s="25">
        <f t="shared" si="220"/>
        <v>0.42222222222222222</v>
      </c>
      <c r="M1670" s="26">
        <f t="shared" si="220"/>
        <v>1.1111111111111112</v>
      </c>
      <c r="N1670" s="25"/>
      <c r="O1670" s="25">
        <f t="shared" si="221"/>
        <v>0.42222222222222222</v>
      </c>
      <c r="P1670" s="25">
        <f t="shared" si="221"/>
        <v>1.1111111111111112</v>
      </c>
      <c r="Q1670" s="25"/>
      <c r="R1670" s="25">
        <f t="shared" si="222"/>
        <v>0.42222222222222222</v>
      </c>
      <c r="S1670" s="25">
        <f t="shared" si="222"/>
        <v>1.1111111111111112</v>
      </c>
      <c r="T1670" s="31"/>
    </row>
    <row r="1671" spans="1:20" ht="19.5">
      <c r="A1671" s="79">
        <v>79</v>
      </c>
      <c r="B1671" s="52" t="s">
        <v>2273</v>
      </c>
      <c r="C1671" s="80" t="s">
        <v>2405</v>
      </c>
      <c r="D1671" s="80"/>
      <c r="E1671" s="80" t="s">
        <v>595</v>
      </c>
      <c r="F1671" s="80"/>
      <c r="G1671" s="81">
        <v>173</v>
      </c>
      <c r="H1671" s="24">
        <f t="shared" si="216"/>
        <v>6</v>
      </c>
      <c r="I1671" s="24">
        <f t="shared" si="217"/>
        <v>5.5200000000000005</v>
      </c>
      <c r="J1671" s="24">
        <f t="shared" si="218"/>
        <v>1.5200000000000002</v>
      </c>
      <c r="K1671" s="24">
        <f t="shared" si="219"/>
        <v>4</v>
      </c>
      <c r="L1671" s="25">
        <f t="shared" si="220"/>
        <v>0.50666666666666671</v>
      </c>
      <c r="M1671" s="26">
        <f t="shared" si="220"/>
        <v>1.3333333333333333</v>
      </c>
      <c r="N1671" s="25"/>
      <c r="O1671" s="25">
        <f t="shared" si="221"/>
        <v>0.50666666666666671</v>
      </c>
      <c r="P1671" s="25">
        <f t="shared" si="221"/>
        <v>1.3333333333333333</v>
      </c>
      <c r="Q1671" s="25"/>
      <c r="R1671" s="25">
        <f t="shared" si="222"/>
        <v>0.50666666666666671</v>
      </c>
      <c r="S1671" s="25">
        <f t="shared" si="222"/>
        <v>1.3333333333333333</v>
      </c>
      <c r="T1671" s="31"/>
    </row>
    <row r="1672" spans="1:20" ht="19.5">
      <c r="A1672" s="79">
        <v>80</v>
      </c>
      <c r="B1672" s="52" t="s">
        <v>2273</v>
      </c>
      <c r="C1672" s="80" t="s">
        <v>2406</v>
      </c>
      <c r="D1672" s="80"/>
      <c r="E1672" s="80" t="s">
        <v>2407</v>
      </c>
      <c r="F1672" s="80"/>
      <c r="G1672" s="81">
        <v>52</v>
      </c>
      <c r="H1672" s="24">
        <f t="shared" si="216"/>
        <v>2</v>
      </c>
      <c r="I1672" s="24">
        <f t="shared" si="217"/>
        <v>1.8399999999999999</v>
      </c>
      <c r="J1672" s="24">
        <f t="shared" si="218"/>
        <v>0.50666666666666671</v>
      </c>
      <c r="K1672" s="24">
        <f t="shared" si="219"/>
        <v>1.3333333333333333</v>
      </c>
      <c r="L1672" s="25">
        <f t="shared" si="220"/>
        <v>0.16888888888888889</v>
      </c>
      <c r="M1672" s="26">
        <f t="shared" si="220"/>
        <v>0.44444444444444442</v>
      </c>
      <c r="N1672" s="25"/>
      <c r="O1672" s="25">
        <f t="shared" si="221"/>
        <v>0.16888888888888889</v>
      </c>
      <c r="P1672" s="25">
        <f t="shared" si="221"/>
        <v>0.44444444444444442</v>
      </c>
      <c r="Q1672" s="25"/>
      <c r="R1672" s="25">
        <f t="shared" si="222"/>
        <v>0.16888888888888889</v>
      </c>
      <c r="S1672" s="25">
        <f t="shared" si="222"/>
        <v>0.44444444444444442</v>
      </c>
      <c r="T1672" s="31"/>
    </row>
    <row r="1673" spans="1:20" ht="19.5">
      <c r="A1673" s="79">
        <v>81</v>
      </c>
      <c r="B1673" s="52" t="s">
        <v>2273</v>
      </c>
      <c r="C1673" s="80" t="s">
        <v>2408</v>
      </c>
      <c r="D1673" s="80"/>
      <c r="E1673" s="80" t="s">
        <v>2409</v>
      </c>
      <c r="F1673" s="80"/>
      <c r="G1673" s="81">
        <v>151</v>
      </c>
      <c r="H1673" s="24">
        <f t="shared" si="216"/>
        <v>5</v>
      </c>
      <c r="I1673" s="24">
        <f t="shared" si="217"/>
        <v>4.5999999999999996</v>
      </c>
      <c r="J1673" s="24">
        <f t="shared" si="218"/>
        <v>1.2666666666666666</v>
      </c>
      <c r="K1673" s="24">
        <f t="shared" si="219"/>
        <v>3.3333333333333335</v>
      </c>
      <c r="L1673" s="25">
        <f t="shared" si="220"/>
        <v>0.42222222222222222</v>
      </c>
      <c r="M1673" s="26">
        <f t="shared" si="220"/>
        <v>1.1111111111111112</v>
      </c>
      <c r="N1673" s="25"/>
      <c r="O1673" s="25">
        <f t="shared" si="221"/>
        <v>0.42222222222222222</v>
      </c>
      <c r="P1673" s="25">
        <f t="shared" si="221"/>
        <v>1.1111111111111112</v>
      </c>
      <c r="Q1673" s="25"/>
      <c r="R1673" s="25">
        <f t="shared" si="222"/>
        <v>0.42222222222222222</v>
      </c>
      <c r="S1673" s="25">
        <f t="shared" si="222"/>
        <v>1.1111111111111112</v>
      </c>
      <c r="T1673" s="31"/>
    </row>
    <row r="1674" spans="1:20" ht="19.5">
      <c r="A1674" s="79">
        <v>82</v>
      </c>
      <c r="B1674" s="52" t="s">
        <v>2273</v>
      </c>
      <c r="C1674" s="80" t="s">
        <v>2410</v>
      </c>
      <c r="D1674" s="80"/>
      <c r="E1674" s="80" t="s">
        <v>2411</v>
      </c>
      <c r="F1674" s="80"/>
      <c r="G1674" s="81">
        <v>110</v>
      </c>
      <c r="H1674" s="24">
        <f t="shared" si="216"/>
        <v>4</v>
      </c>
      <c r="I1674" s="24">
        <f t="shared" si="217"/>
        <v>3.6799999999999997</v>
      </c>
      <c r="J1674" s="24">
        <f t="shared" si="218"/>
        <v>1.0133333333333334</v>
      </c>
      <c r="K1674" s="24">
        <f t="shared" si="219"/>
        <v>2.6666666666666665</v>
      </c>
      <c r="L1674" s="25">
        <f t="shared" si="220"/>
        <v>0.33777777777777779</v>
      </c>
      <c r="M1674" s="26">
        <f t="shared" si="220"/>
        <v>0.88888888888888884</v>
      </c>
      <c r="N1674" s="25"/>
      <c r="O1674" s="25">
        <f t="shared" si="221"/>
        <v>0.33777777777777779</v>
      </c>
      <c r="P1674" s="25">
        <f t="shared" si="221"/>
        <v>0.88888888888888884</v>
      </c>
      <c r="Q1674" s="25"/>
      <c r="R1674" s="25">
        <f t="shared" si="222"/>
        <v>0.33777777777777779</v>
      </c>
      <c r="S1674" s="25">
        <f t="shared" si="222"/>
        <v>0.88888888888888884</v>
      </c>
      <c r="T1674" s="31"/>
    </row>
    <row r="1675" spans="1:20" ht="19.5">
      <c r="A1675" s="79">
        <v>83</v>
      </c>
      <c r="B1675" s="52" t="s">
        <v>2273</v>
      </c>
      <c r="C1675" s="80" t="s">
        <v>2412</v>
      </c>
      <c r="D1675" s="80"/>
      <c r="E1675" s="80" t="s">
        <v>2413</v>
      </c>
      <c r="F1675" s="80"/>
      <c r="G1675" s="81">
        <v>151</v>
      </c>
      <c r="H1675" s="24">
        <f t="shared" si="216"/>
        <v>5</v>
      </c>
      <c r="I1675" s="24">
        <f t="shared" si="217"/>
        <v>4.5999999999999996</v>
      </c>
      <c r="J1675" s="24">
        <f t="shared" si="218"/>
        <v>1.2666666666666666</v>
      </c>
      <c r="K1675" s="24">
        <f t="shared" si="219"/>
        <v>3.3333333333333335</v>
      </c>
      <c r="L1675" s="25">
        <f t="shared" si="220"/>
        <v>0.42222222222222222</v>
      </c>
      <c r="M1675" s="26">
        <f t="shared" si="220"/>
        <v>1.1111111111111112</v>
      </c>
      <c r="N1675" s="25"/>
      <c r="O1675" s="25">
        <f t="shared" si="221"/>
        <v>0.42222222222222222</v>
      </c>
      <c r="P1675" s="25">
        <f t="shared" si="221"/>
        <v>1.1111111111111112</v>
      </c>
      <c r="Q1675" s="25"/>
      <c r="R1675" s="25">
        <f t="shared" si="222"/>
        <v>0.42222222222222222</v>
      </c>
      <c r="S1675" s="25">
        <f t="shared" si="222"/>
        <v>1.1111111111111112</v>
      </c>
      <c r="T1675" s="31"/>
    </row>
    <row r="1676" spans="1:20" ht="19.5">
      <c r="A1676" s="79">
        <v>84</v>
      </c>
      <c r="B1676" s="52" t="s">
        <v>2273</v>
      </c>
      <c r="C1676" s="80" t="s">
        <v>2412</v>
      </c>
      <c r="D1676" s="80"/>
      <c r="E1676" s="80" t="s">
        <v>2414</v>
      </c>
      <c r="F1676" s="80"/>
      <c r="G1676" s="81">
        <v>105</v>
      </c>
      <c r="H1676" s="24">
        <f t="shared" si="216"/>
        <v>4</v>
      </c>
      <c r="I1676" s="24">
        <f t="shared" si="217"/>
        <v>3.6799999999999997</v>
      </c>
      <c r="J1676" s="24">
        <f t="shared" si="218"/>
        <v>1.0133333333333334</v>
      </c>
      <c r="K1676" s="24">
        <f t="shared" si="219"/>
        <v>2.6666666666666665</v>
      </c>
      <c r="L1676" s="25">
        <f t="shared" si="220"/>
        <v>0.33777777777777779</v>
      </c>
      <c r="M1676" s="26">
        <f t="shared" si="220"/>
        <v>0.88888888888888884</v>
      </c>
      <c r="N1676" s="25"/>
      <c r="O1676" s="25">
        <f t="shared" si="221"/>
        <v>0.33777777777777779</v>
      </c>
      <c r="P1676" s="25">
        <f t="shared" si="221"/>
        <v>0.88888888888888884</v>
      </c>
      <c r="Q1676" s="25"/>
      <c r="R1676" s="25">
        <f t="shared" si="222"/>
        <v>0.33777777777777779</v>
      </c>
      <c r="S1676" s="25">
        <f t="shared" si="222"/>
        <v>0.88888888888888884</v>
      </c>
      <c r="T1676" s="31"/>
    </row>
    <row r="1677" spans="1:20" ht="19.5">
      <c r="A1677" s="79">
        <v>85</v>
      </c>
      <c r="B1677" s="52" t="s">
        <v>2273</v>
      </c>
      <c r="C1677" s="80" t="s">
        <v>2415</v>
      </c>
      <c r="D1677" s="80"/>
      <c r="E1677" s="80" t="s">
        <v>2416</v>
      </c>
      <c r="F1677" s="80"/>
      <c r="G1677" s="81">
        <v>223</v>
      </c>
      <c r="H1677" s="24">
        <f t="shared" si="216"/>
        <v>8</v>
      </c>
      <c r="I1677" s="24">
        <f t="shared" si="217"/>
        <v>7.3599999999999994</v>
      </c>
      <c r="J1677" s="24">
        <f t="shared" si="218"/>
        <v>2.0266666666666668</v>
      </c>
      <c r="K1677" s="24">
        <f t="shared" si="219"/>
        <v>5.333333333333333</v>
      </c>
      <c r="L1677" s="25">
        <f t="shared" si="220"/>
        <v>0.67555555555555558</v>
      </c>
      <c r="M1677" s="26">
        <f t="shared" si="220"/>
        <v>1.7777777777777777</v>
      </c>
      <c r="N1677" s="25"/>
      <c r="O1677" s="25">
        <f t="shared" si="221"/>
        <v>0.67555555555555558</v>
      </c>
      <c r="P1677" s="25">
        <f t="shared" si="221"/>
        <v>1.7777777777777777</v>
      </c>
      <c r="Q1677" s="25"/>
      <c r="R1677" s="25">
        <f t="shared" si="222"/>
        <v>0.67555555555555558</v>
      </c>
      <c r="S1677" s="25">
        <f t="shared" si="222"/>
        <v>1.7777777777777777</v>
      </c>
      <c r="T1677" s="31"/>
    </row>
    <row r="1678" spans="1:20" ht="19.5">
      <c r="A1678" s="79">
        <v>86</v>
      </c>
      <c r="B1678" s="52" t="s">
        <v>2273</v>
      </c>
      <c r="C1678" s="80" t="s">
        <v>2417</v>
      </c>
      <c r="D1678" s="80"/>
      <c r="E1678" s="80" t="s">
        <v>2418</v>
      </c>
      <c r="F1678" s="80"/>
      <c r="G1678" s="81">
        <v>120</v>
      </c>
      <c r="H1678" s="24">
        <f t="shared" si="216"/>
        <v>4</v>
      </c>
      <c r="I1678" s="24">
        <f t="shared" si="217"/>
        <v>3.6799999999999997</v>
      </c>
      <c r="J1678" s="24">
        <f t="shared" si="218"/>
        <v>1.0133333333333334</v>
      </c>
      <c r="K1678" s="24">
        <f t="shared" si="219"/>
        <v>2.6666666666666665</v>
      </c>
      <c r="L1678" s="25">
        <f t="shared" si="220"/>
        <v>0.33777777777777779</v>
      </c>
      <c r="M1678" s="26">
        <f t="shared" si="220"/>
        <v>0.88888888888888884</v>
      </c>
      <c r="N1678" s="25"/>
      <c r="O1678" s="25">
        <f t="shared" si="221"/>
        <v>0.33777777777777779</v>
      </c>
      <c r="P1678" s="25">
        <f t="shared" si="221"/>
        <v>0.88888888888888884</v>
      </c>
      <c r="Q1678" s="25"/>
      <c r="R1678" s="25">
        <f t="shared" si="222"/>
        <v>0.33777777777777779</v>
      </c>
      <c r="S1678" s="25">
        <f t="shared" si="222"/>
        <v>0.88888888888888884</v>
      </c>
      <c r="T1678" s="31"/>
    </row>
    <row r="1679" spans="1:20" ht="19.5">
      <c r="A1679" s="79">
        <v>87</v>
      </c>
      <c r="B1679" s="52" t="s">
        <v>2273</v>
      </c>
      <c r="C1679" s="80" t="s">
        <v>2419</v>
      </c>
      <c r="D1679" s="80"/>
      <c r="E1679" s="80" t="s">
        <v>2420</v>
      </c>
      <c r="F1679" s="80"/>
      <c r="G1679" s="81">
        <v>238</v>
      </c>
      <c r="H1679" s="24">
        <f t="shared" si="216"/>
        <v>9</v>
      </c>
      <c r="I1679" s="24">
        <f t="shared" si="217"/>
        <v>8.2799999999999994</v>
      </c>
      <c r="J1679" s="24">
        <f t="shared" si="218"/>
        <v>2.2799999999999998</v>
      </c>
      <c r="K1679" s="24">
        <f t="shared" si="219"/>
        <v>6</v>
      </c>
      <c r="L1679" s="25">
        <f t="shared" si="220"/>
        <v>0.7599999999999999</v>
      </c>
      <c r="M1679" s="26">
        <f t="shared" si="220"/>
        <v>2</v>
      </c>
      <c r="N1679" s="25"/>
      <c r="O1679" s="25">
        <f t="shared" si="221"/>
        <v>0.7599999999999999</v>
      </c>
      <c r="P1679" s="25">
        <f t="shared" si="221"/>
        <v>2</v>
      </c>
      <c r="Q1679" s="25"/>
      <c r="R1679" s="25">
        <f t="shared" si="222"/>
        <v>0.7599999999999999</v>
      </c>
      <c r="S1679" s="25">
        <f t="shared" si="222"/>
        <v>2</v>
      </c>
      <c r="T1679" s="31"/>
    </row>
    <row r="1680" spans="1:20" ht="19.5">
      <c r="A1680" s="79">
        <v>88</v>
      </c>
      <c r="B1680" s="52" t="s">
        <v>2273</v>
      </c>
      <c r="C1680" s="80" t="s">
        <v>2421</v>
      </c>
      <c r="D1680" s="80"/>
      <c r="E1680" s="80" t="s">
        <v>2422</v>
      </c>
      <c r="F1680" s="80"/>
      <c r="G1680" s="81">
        <v>110</v>
      </c>
      <c r="H1680" s="24">
        <f t="shared" si="216"/>
        <v>4</v>
      </c>
      <c r="I1680" s="24">
        <f t="shared" si="217"/>
        <v>3.6799999999999997</v>
      </c>
      <c r="J1680" s="24">
        <f t="shared" si="218"/>
        <v>1.0133333333333334</v>
      </c>
      <c r="K1680" s="24">
        <f t="shared" si="219"/>
        <v>2.6666666666666665</v>
      </c>
      <c r="L1680" s="25">
        <f t="shared" si="220"/>
        <v>0.33777777777777779</v>
      </c>
      <c r="M1680" s="26">
        <f t="shared" si="220"/>
        <v>0.88888888888888884</v>
      </c>
      <c r="N1680" s="25"/>
      <c r="O1680" s="25">
        <f t="shared" si="221"/>
        <v>0.33777777777777779</v>
      </c>
      <c r="P1680" s="25">
        <f t="shared" si="221"/>
        <v>0.88888888888888884</v>
      </c>
      <c r="Q1680" s="25"/>
      <c r="R1680" s="25">
        <f t="shared" si="222"/>
        <v>0.33777777777777779</v>
      </c>
      <c r="S1680" s="25">
        <f t="shared" si="222"/>
        <v>0.88888888888888884</v>
      </c>
      <c r="T1680" s="31"/>
    </row>
    <row r="1681" spans="1:20" ht="19.5">
      <c r="A1681" s="79">
        <v>89</v>
      </c>
      <c r="B1681" s="52" t="s">
        <v>2273</v>
      </c>
      <c r="C1681" s="80" t="s">
        <v>2423</v>
      </c>
      <c r="D1681" s="80"/>
      <c r="E1681" s="80" t="s">
        <v>2424</v>
      </c>
      <c r="F1681" s="80"/>
      <c r="G1681" s="81">
        <v>313</v>
      </c>
      <c r="H1681" s="24">
        <f t="shared" si="216"/>
        <v>11</v>
      </c>
      <c r="I1681" s="24">
        <f t="shared" si="217"/>
        <v>10.119999999999999</v>
      </c>
      <c r="J1681" s="24">
        <f t="shared" si="218"/>
        <v>2.7866666666666666</v>
      </c>
      <c r="K1681" s="24">
        <f t="shared" si="219"/>
        <v>7.333333333333333</v>
      </c>
      <c r="L1681" s="25">
        <f t="shared" si="220"/>
        <v>0.92888888888888888</v>
      </c>
      <c r="M1681" s="26">
        <f t="shared" si="220"/>
        <v>2.4444444444444442</v>
      </c>
      <c r="N1681" s="25"/>
      <c r="O1681" s="25">
        <f t="shared" si="221"/>
        <v>0.92888888888888888</v>
      </c>
      <c r="P1681" s="25">
        <f t="shared" si="221"/>
        <v>2.4444444444444442</v>
      </c>
      <c r="Q1681" s="25"/>
      <c r="R1681" s="25">
        <f t="shared" si="222"/>
        <v>0.92888888888888888</v>
      </c>
      <c r="S1681" s="25">
        <f t="shared" si="222"/>
        <v>2.4444444444444442</v>
      </c>
      <c r="T1681" s="31"/>
    </row>
    <row r="1682" spans="1:20" ht="19.5">
      <c r="A1682" s="79">
        <v>90</v>
      </c>
      <c r="B1682" s="52" t="s">
        <v>2273</v>
      </c>
      <c r="C1682" s="80" t="s">
        <v>2425</v>
      </c>
      <c r="D1682" s="80"/>
      <c r="E1682" s="80" t="s">
        <v>2426</v>
      </c>
      <c r="F1682" s="80"/>
      <c r="G1682" s="81">
        <v>80</v>
      </c>
      <c r="H1682" s="24">
        <f t="shared" si="216"/>
        <v>3</v>
      </c>
      <c r="I1682" s="24">
        <f t="shared" si="217"/>
        <v>2.7600000000000002</v>
      </c>
      <c r="J1682" s="24">
        <f t="shared" si="218"/>
        <v>0.76000000000000012</v>
      </c>
      <c r="K1682" s="24">
        <f t="shared" si="219"/>
        <v>2</v>
      </c>
      <c r="L1682" s="25">
        <f t="shared" si="220"/>
        <v>0.25333333333333335</v>
      </c>
      <c r="M1682" s="26">
        <f t="shared" si="220"/>
        <v>0.66666666666666663</v>
      </c>
      <c r="N1682" s="25"/>
      <c r="O1682" s="25">
        <f t="shared" si="221"/>
        <v>0.25333333333333335</v>
      </c>
      <c r="P1682" s="25">
        <f t="shared" si="221"/>
        <v>0.66666666666666663</v>
      </c>
      <c r="Q1682" s="25"/>
      <c r="R1682" s="25">
        <f t="shared" si="222"/>
        <v>0.25333333333333335</v>
      </c>
      <c r="S1682" s="25">
        <f t="shared" si="222"/>
        <v>0.66666666666666663</v>
      </c>
      <c r="T1682" s="31"/>
    </row>
    <row r="1683" spans="1:20" ht="19.5">
      <c r="A1683" s="79">
        <v>91</v>
      </c>
      <c r="B1683" s="52" t="s">
        <v>2273</v>
      </c>
      <c r="C1683" s="80" t="s">
        <v>2427</v>
      </c>
      <c r="D1683" s="80"/>
      <c r="E1683" s="80" t="s">
        <v>2428</v>
      </c>
      <c r="F1683" s="80"/>
      <c r="G1683" s="81">
        <v>262</v>
      </c>
      <c r="H1683" s="24">
        <f t="shared" si="216"/>
        <v>9</v>
      </c>
      <c r="I1683" s="24">
        <f t="shared" si="217"/>
        <v>8.2799999999999994</v>
      </c>
      <c r="J1683" s="24">
        <f t="shared" si="218"/>
        <v>2.2799999999999998</v>
      </c>
      <c r="K1683" s="24">
        <f t="shared" si="219"/>
        <v>6</v>
      </c>
      <c r="L1683" s="25">
        <f t="shared" si="220"/>
        <v>0.7599999999999999</v>
      </c>
      <c r="M1683" s="26">
        <f t="shared" si="220"/>
        <v>2</v>
      </c>
      <c r="N1683" s="25"/>
      <c r="O1683" s="25">
        <f t="shared" si="221"/>
        <v>0.7599999999999999</v>
      </c>
      <c r="P1683" s="25">
        <f t="shared" si="221"/>
        <v>2</v>
      </c>
      <c r="Q1683" s="25"/>
      <c r="R1683" s="25">
        <f t="shared" si="222"/>
        <v>0.7599999999999999</v>
      </c>
      <c r="S1683" s="25">
        <f t="shared" si="222"/>
        <v>2</v>
      </c>
      <c r="T1683" s="31"/>
    </row>
    <row r="1684" spans="1:20" ht="19.5">
      <c r="A1684" s="79">
        <v>92</v>
      </c>
      <c r="B1684" s="52" t="s">
        <v>2273</v>
      </c>
      <c r="C1684" s="80"/>
      <c r="D1684" s="80"/>
      <c r="E1684" s="80" t="s">
        <v>2429</v>
      </c>
      <c r="F1684" s="80"/>
      <c r="G1684" s="81">
        <v>105</v>
      </c>
      <c r="H1684" s="24">
        <f t="shared" si="216"/>
        <v>4</v>
      </c>
      <c r="I1684" s="24">
        <f t="shared" si="217"/>
        <v>3.6799999999999997</v>
      </c>
      <c r="J1684" s="24">
        <f t="shared" si="218"/>
        <v>1.0133333333333334</v>
      </c>
      <c r="K1684" s="24">
        <f t="shared" si="219"/>
        <v>2.6666666666666665</v>
      </c>
      <c r="L1684" s="25">
        <f t="shared" si="220"/>
        <v>0.33777777777777779</v>
      </c>
      <c r="M1684" s="26">
        <f t="shared" si="220"/>
        <v>0.88888888888888884</v>
      </c>
      <c r="N1684" s="25"/>
      <c r="O1684" s="25">
        <f t="shared" si="221"/>
        <v>0.33777777777777779</v>
      </c>
      <c r="P1684" s="25">
        <f t="shared" si="221"/>
        <v>0.88888888888888884</v>
      </c>
      <c r="Q1684" s="25"/>
      <c r="R1684" s="25">
        <f t="shared" si="222"/>
        <v>0.33777777777777779</v>
      </c>
      <c r="S1684" s="25">
        <f t="shared" si="222"/>
        <v>0.88888888888888884</v>
      </c>
      <c r="T1684" s="31"/>
    </row>
    <row r="1685" spans="1:20" ht="37.5">
      <c r="A1685" s="79">
        <v>93</v>
      </c>
      <c r="B1685" s="52" t="s">
        <v>2273</v>
      </c>
      <c r="C1685" s="80"/>
      <c r="D1685" s="80"/>
      <c r="E1685" s="80" t="s">
        <v>2430</v>
      </c>
      <c r="F1685" s="80"/>
      <c r="G1685" s="81">
        <v>70</v>
      </c>
      <c r="H1685" s="24">
        <f t="shared" si="216"/>
        <v>3</v>
      </c>
      <c r="I1685" s="24">
        <f t="shared" si="217"/>
        <v>2.7600000000000002</v>
      </c>
      <c r="J1685" s="24">
        <f t="shared" si="218"/>
        <v>0.76000000000000012</v>
      </c>
      <c r="K1685" s="24">
        <f t="shared" si="219"/>
        <v>2</v>
      </c>
      <c r="L1685" s="25">
        <f t="shared" si="220"/>
        <v>0.25333333333333335</v>
      </c>
      <c r="M1685" s="26">
        <f t="shared" si="220"/>
        <v>0.66666666666666663</v>
      </c>
      <c r="N1685" s="25"/>
      <c r="O1685" s="25">
        <f t="shared" si="221"/>
        <v>0.25333333333333335</v>
      </c>
      <c r="P1685" s="25">
        <f t="shared" si="221"/>
        <v>0.66666666666666663</v>
      </c>
      <c r="Q1685" s="25"/>
      <c r="R1685" s="25">
        <f t="shared" si="222"/>
        <v>0.25333333333333335</v>
      </c>
      <c r="S1685" s="25">
        <f t="shared" si="222"/>
        <v>0.66666666666666663</v>
      </c>
      <c r="T1685" s="31"/>
    </row>
    <row r="1686" spans="1:20" ht="19.5">
      <c r="A1686" s="79">
        <v>94</v>
      </c>
      <c r="B1686" s="52" t="s">
        <v>2273</v>
      </c>
      <c r="C1686" s="80"/>
      <c r="D1686" s="80"/>
      <c r="E1686" s="80" t="s">
        <v>2431</v>
      </c>
      <c r="F1686" s="80"/>
      <c r="G1686" s="81">
        <v>117</v>
      </c>
      <c r="H1686" s="24">
        <f t="shared" si="216"/>
        <v>4</v>
      </c>
      <c r="I1686" s="24">
        <f t="shared" si="217"/>
        <v>3.6799999999999997</v>
      </c>
      <c r="J1686" s="24">
        <f t="shared" si="218"/>
        <v>1.0133333333333334</v>
      </c>
      <c r="K1686" s="24">
        <f t="shared" si="219"/>
        <v>2.6666666666666665</v>
      </c>
      <c r="L1686" s="25">
        <f t="shared" si="220"/>
        <v>0.33777777777777779</v>
      </c>
      <c r="M1686" s="26">
        <f t="shared" si="220"/>
        <v>0.88888888888888884</v>
      </c>
      <c r="N1686" s="25"/>
      <c r="O1686" s="25">
        <f t="shared" si="221"/>
        <v>0.33777777777777779</v>
      </c>
      <c r="P1686" s="25">
        <f t="shared" si="221"/>
        <v>0.88888888888888884</v>
      </c>
      <c r="Q1686" s="25"/>
      <c r="R1686" s="25">
        <f t="shared" si="222"/>
        <v>0.33777777777777779</v>
      </c>
      <c r="S1686" s="25">
        <f t="shared" si="222"/>
        <v>0.88888888888888884</v>
      </c>
      <c r="T1686" s="31"/>
    </row>
    <row r="1687" spans="1:20" ht="19.5">
      <c r="A1687" s="79">
        <v>95</v>
      </c>
      <c r="B1687" s="52" t="s">
        <v>2273</v>
      </c>
      <c r="C1687" s="80"/>
      <c r="D1687" s="80"/>
      <c r="E1687" s="80" t="s">
        <v>2432</v>
      </c>
      <c r="F1687" s="80"/>
      <c r="G1687" s="81">
        <v>113</v>
      </c>
      <c r="H1687" s="24">
        <f t="shared" si="216"/>
        <v>4</v>
      </c>
      <c r="I1687" s="24">
        <f t="shared" si="217"/>
        <v>3.6799999999999997</v>
      </c>
      <c r="J1687" s="24">
        <f t="shared" si="218"/>
        <v>1.0133333333333334</v>
      </c>
      <c r="K1687" s="24">
        <f t="shared" si="219"/>
        <v>2.6666666666666665</v>
      </c>
      <c r="L1687" s="25">
        <f t="shared" si="220"/>
        <v>0.33777777777777779</v>
      </c>
      <c r="M1687" s="26">
        <f t="shared" si="220"/>
        <v>0.88888888888888884</v>
      </c>
      <c r="N1687" s="25"/>
      <c r="O1687" s="25">
        <f t="shared" si="221"/>
        <v>0.33777777777777779</v>
      </c>
      <c r="P1687" s="25">
        <f t="shared" si="221"/>
        <v>0.88888888888888884</v>
      </c>
      <c r="Q1687" s="25"/>
      <c r="R1687" s="25">
        <f t="shared" si="222"/>
        <v>0.33777777777777779</v>
      </c>
      <c r="S1687" s="25">
        <f t="shared" si="222"/>
        <v>0.88888888888888884</v>
      </c>
      <c r="T1687" s="31"/>
    </row>
    <row r="1688" spans="1:20" ht="19.5">
      <c r="A1688" s="79">
        <v>96</v>
      </c>
      <c r="B1688" s="52" t="s">
        <v>2273</v>
      </c>
      <c r="C1688" s="80"/>
      <c r="D1688" s="80"/>
      <c r="E1688" s="80" t="s">
        <v>2433</v>
      </c>
      <c r="F1688" s="80"/>
      <c r="G1688" s="81">
        <v>126</v>
      </c>
      <c r="H1688" s="24">
        <f t="shared" si="216"/>
        <v>5</v>
      </c>
      <c r="I1688" s="24">
        <f t="shared" si="217"/>
        <v>4.5999999999999996</v>
      </c>
      <c r="J1688" s="24">
        <f t="shared" si="218"/>
        <v>1.2666666666666666</v>
      </c>
      <c r="K1688" s="24">
        <f t="shared" si="219"/>
        <v>3.3333333333333335</v>
      </c>
      <c r="L1688" s="25">
        <f t="shared" si="220"/>
        <v>0.42222222222222222</v>
      </c>
      <c r="M1688" s="26">
        <f t="shared" si="220"/>
        <v>1.1111111111111112</v>
      </c>
      <c r="N1688" s="25"/>
      <c r="O1688" s="25">
        <f t="shared" si="221"/>
        <v>0.42222222222222222</v>
      </c>
      <c r="P1688" s="25">
        <f t="shared" si="221"/>
        <v>1.1111111111111112</v>
      </c>
      <c r="Q1688" s="25"/>
      <c r="R1688" s="25">
        <f t="shared" si="222"/>
        <v>0.42222222222222222</v>
      </c>
      <c r="S1688" s="25">
        <f t="shared" si="222"/>
        <v>1.1111111111111112</v>
      </c>
      <c r="T1688" s="31"/>
    </row>
    <row r="1689" spans="1:20" ht="19.5">
      <c r="A1689" s="79">
        <v>97</v>
      </c>
      <c r="B1689" s="52" t="s">
        <v>2273</v>
      </c>
      <c r="C1689" s="80"/>
      <c r="D1689" s="80"/>
      <c r="E1689" s="80" t="s">
        <v>1497</v>
      </c>
      <c r="F1689" s="80"/>
      <c r="G1689" s="81">
        <v>116</v>
      </c>
      <c r="H1689" s="24">
        <f t="shared" si="216"/>
        <v>4</v>
      </c>
      <c r="I1689" s="24">
        <f t="shared" si="217"/>
        <v>3.6799999999999997</v>
      </c>
      <c r="J1689" s="24">
        <f t="shared" si="218"/>
        <v>1.0133333333333334</v>
      </c>
      <c r="K1689" s="24">
        <f t="shared" si="219"/>
        <v>2.6666666666666665</v>
      </c>
      <c r="L1689" s="25">
        <f t="shared" si="220"/>
        <v>0.33777777777777779</v>
      </c>
      <c r="M1689" s="26">
        <f t="shared" si="220"/>
        <v>0.88888888888888884</v>
      </c>
      <c r="N1689" s="25"/>
      <c r="O1689" s="25">
        <f t="shared" si="221"/>
        <v>0.33777777777777779</v>
      </c>
      <c r="P1689" s="25">
        <f t="shared" si="221"/>
        <v>0.88888888888888884</v>
      </c>
      <c r="Q1689" s="25"/>
      <c r="R1689" s="25">
        <f t="shared" si="222"/>
        <v>0.33777777777777779</v>
      </c>
      <c r="S1689" s="25">
        <f t="shared" si="222"/>
        <v>0.88888888888888884</v>
      </c>
      <c r="T1689" s="31"/>
    </row>
    <row r="1690" spans="1:20" ht="19.5">
      <c r="A1690" s="79">
        <v>98</v>
      </c>
      <c r="B1690" s="52" t="s">
        <v>2273</v>
      </c>
      <c r="C1690" s="80"/>
      <c r="D1690" s="80"/>
      <c r="E1690" s="80" t="s">
        <v>2434</v>
      </c>
      <c r="F1690" s="80"/>
      <c r="G1690" s="81">
        <v>36</v>
      </c>
      <c r="H1690" s="24">
        <f t="shared" si="216"/>
        <v>1</v>
      </c>
      <c r="I1690" s="24">
        <f t="shared" si="217"/>
        <v>0.91999999999999993</v>
      </c>
      <c r="J1690" s="24">
        <f t="shared" si="218"/>
        <v>0.25333333333333335</v>
      </c>
      <c r="K1690" s="24">
        <f t="shared" si="219"/>
        <v>0.66666666666666663</v>
      </c>
      <c r="L1690" s="25">
        <f t="shared" si="220"/>
        <v>8.4444444444444447E-2</v>
      </c>
      <c r="M1690" s="26">
        <f t="shared" si="220"/>
        <v>0.22222222222222221</v>
      </c>
      <c r="N1690" s="25"/>
      <c r="O1690" s="25">
        <f t="shared" si="221"/>
        <v>8.4444444444444447E-2</v>
      </c>
      <c r="P1690" s="25">
        <f t="shared" si="221"/>
        <v>0.22222222222222221</v>
      </c>
      <c r="Q1690" s="25"/>
      <c r="R1690" s="25">
        <f t="shared" si="222"/>
        <v>8.4444444444444447E-2</v>
      </c>
      <c r="S1690" s="25">
        <f t="shared" si="222"/>
        <v>0.22222222222222221</v>
      </c>
      <c r="T1690" s="31"/>
    </row>
    <row r="1691" spans="1:20" ht="19.5">
      <c r="A1691" s="79">
        <v>99</v>
      </c>
      <c r="B1691" s="52" t="s">
        <v>2273</v>
      </c>
      <c r="C1691" s="80"/>
      <c r="D1691" s="80"/>
      <c r="E1691" s="80" t="s">
        <v>2435</v>
      </c>
      <c r="F1691" s="80"/>
      <c r="G1691" s="81">
        <v>134</v>
      </c>
      <c r="H1691" s="24">
        <f t="shared" si="216"/>
        <v>5</v>
      </c>
      <c r="I1691" s="24">
        <f t="shared" si="217"/>
        <v>4.5999999999999996</v>
      </c>
      <c r="J1691" s="24">
        <f t="shared" si="218"/>
        <v>1.2666666666666666</v>
      </c>
      <c r="K1691" s="24">
        <f t="shared" si="219"/>
        <v>3.3333333333333335</v>
      </c>
      <c r="L1691" s="25">
        <f t="shared" si="220"/>
        <v>0.42222222222222222</v>
      </c>
      <c r="M1691" s="26">
        <f t="shared" si="220"/>
        <v>1.1111111111111112</v>
      </c>
      <c r="N1691" s="25"/>
      <c r="O1691" s="25">
        <f t="shared" si="221"/>
        <v>0.42222222222222222</v>
      </c>
      <c r="P1691" s="25">
        <f t="shared" si="221"/>
        <v>1.1111111111111112</v>
      </c>
      <c r="Q1691" s="25"/>
      <c r="R1691" s="25">
        <f t="shared" si="222"/>
        <v>0.42222222222222222</v>
      </c>
      <c r="S1691" s="25">
        <f t="shared" si="222"/>
        <v>1.1111111111111112</v>
      </c>
      <c r="T1691" s="31"/>
    </row>
    <row r="1692" spans="1:20" ht="19.5">
      <c r="A1692" s="79">
        <v>100</v>
      </c>
      <c r="B1692" s="52" t="s">
        <v>2273</v>
      </c>
      <c r="C1692" s="80" t="s">
        <v>2436</v>
      </c>
      <c r="D1692" s="80"/>
      <c r="E1692" s="80" t="s">
        <v>2437</v>
      </c>
      <c r="F1692" s="80"/>
      <c r="G1692" s="104">
        <v>70</v>
      </c>
      <c r="H1692" s="24">
        <f t="shared" si="216"/>
        <v>3</v>
      </c>
      <c r="I1692" s="24">
        <f t="shared" si="217"/>
        <v>2.7600000000000002</v>
      </c>
      <c r="J1692" s="24">
        <f t="shared" si="218"/>
        <v>0.76000000000000012</v>
      </c>
      <c r="K1692" s="24">
        <f t="shared" si="219"/>
        <v>2</v>
      </c>
      <c r="L1692" s="25">
        <f t="shared" si="220"/>
        <v>0.25333333333333335</v>
      </c>
      <c r="M1692" s="26">
        <f t="shared" si="220"/>
        <v>0.66666666666666663</v>
      </c>
      <c r="N1692" s="25"/>
      <c r="O1692" s="25">
        <f t="shared" si="221"/>
        <v>0.25333333333333335</v>
      </c>
      <c r="P1692" s="25">
        <f t="shared" si="221"/>
        <v>0.66666666666666663</v>
      </c>
      <c r="Q1692" s="25"/>
      <c r="R1692" s="25">
        <f t="shared" si="222"/>
        <v>0.25333333333333335</v>
      </c>
      <c r="S1692" s="25">
        <f t="shared" si="222"/>
        <v>0.66666666666666663</v>
      </c>
      <c r="T1692" s="31"/>
    </row>
    <row r="1693" spans="1:20" ht="19.5">
      <c r="A1693" s="79">
        <v>101</v>
      </c>
      <c r="B1693" s="52" t="s">
        <v>2273</v>
      </c>
      <c r="C1693" s="80" t="s">
        <v>2375</v>
      </c>
      <c r="D1693" s="80"/>
      <c r="E1693" s="80" t="s">
        <v>2438</v>
      </c>
      <c r="F1693" s="80"/>
      <c r="G1693" s="104">
        <v>65</v>
      </c>
      <c r="H1693" s="24">
        <f t="shared" si="216"/>
        <v>2</v>
      </c>
      <c r="I1693" s="24">
        <f t="shared" si="217"/>
        <v>1.8399999999999999</v>
      </c>
      <c r="J1693" s="24">
        <f t="shared" si="218"/>
        <v>0.50666666666666671</v>
      </c>
      <c r="K1693" s="24">
        <f t="shared" si="219"/>
        <v>1.3333333333333333</v>
      </c>
      <c r="L1693" s="25">
        <f t="shared" si="220"/>
        <v>0.16888888888888889</v>
      </c>
      <c r="M1693" s="26">
        <f t="shared" si="220"/>
        <v>0.44444444444444442</v>
      </c>
      <c r="N1693" s="25"/>
      <c r="O1693" s="25">
        <f t="shared" si="221"/>
        <v>0.16888888888888889</v>
      </c>
      <c r="P1693" s="25">
        <f t="shared" si="221"/>
        <v>0.44444444444444442</v>
      </c>
      <c r="Q1693" s="25"/>
      <c r="R1693" s="25">
        <f t="shared" si="222"/>
        <v>0.16888888888888889</v>
      </c>
      <c r="S1693" s="25">
        <f t="shared" si="222"/>
        <v>0.44444444444444442</v>
      </c>
      <c r="T1693" s="31"/>
    </row>
    <row r="1694" spans="1:20" ht="19.5">
      <c r="A1694" s="79">
        <v>102</v>
      </c>
      <c r="B1694" s="52" t="s">
        <v>2273</v>
      </c>
      <c r="C1694" s="80" t="s">
        <v>2339</v>
      </c>
      <c r="D1694" s="80"/>
      <c r="E1694" s="80" t="s">
        <v>2439</v>
      </c>
      <c r="F1694" s="80"/>
      <c r="G1694" s="104">
        <v>72</v>
      </c>
      <c r="H1694" s="24">
        <f t="shared" si="216"/>
        <v>3</v>
      </c>
      <c r="I1694" s="24">
        <f t="shared" si="217"/>
        <v>2.7600000000000002</v>
      </c>
      <c r="J1694" s="24">
        <f t="shared" si="218"/>
        <v>0.76000000000000012</v>
      </c>
      <c r="K1694" s="24">
        <f t="shared" si="219"/>
        <v>2</v>
      </c>
      <c r="L1694" s="25">
        <f t="shared" si="220"/>
        <v>0.25333333333333335</v>
      </c>
      <c r="M1694" s="26">
        <f t="shared" si="220"/>
        <v>0.66666666666666663</v>
      </c>
      <c r="N1694" s="25"/>
      <c r="O1694" s="25">
        <f t="shared" si="221"/>
        <v>0.25333333333333335</v>
      </c>
      <c r="P1694" s="25">
        <f t="shared" si="221"/>
        <v>0.66666666666666663</v>
      </c>
      <c r="Q1694" s="25"/>
      <c r="R1694" s="25">
        <f t="shared" si="222"/>
        <v>0.25333333333333335</v>
      </c>
      <c r="S1694" s="25">
        <f t="shared" si="222"/>
        <v>0.66666666666666663</v>
      </c>
      <c r="T1694" s="31"/>
    </row>
    <row r="1695" spans="1:20" ht="19.5">
      <c r="A1695" s="79">
        <v>103</v>
      </c>
      <c r="B1695" s="52" t="s">
        <v>2273</v>
      </c>
      <c r="C1695" s="80" t="s">
        <v>2440</v>
      </c>
      <c r="D1695" s="80"/>
      <c r="E1695" s="80" t="s">
        <v>2441</v>
      </c>
      <c r="F1695" s="80"/>
      <c r="G1695" s="104">
        <v>66</v>
      </c>
      <c r="H1695" s="24">
        <f t="shared" si="216"/>
        <v>2</v>
      </c>
      <c r="I1695" s="24">
        <f t="shared" si="217"/>
        <v>1.8399999999999999</v>
      </c>
      <c r="J1695" s="24">
        <f t="shared" si="218"/>
        <v>0.50666666666666671</v>
      </c>
      <c r="K1695" s="24">
        <f t="shared" si="219"/>
        <v>1.3333333333333333</v>
      </c>
      <c r="L1695" s="25">
        <f t="shared" si="220"/>
        <v>0.16888888888888889</v>
      </c>
      <c r="M1695" s="26">
        <f t="shared" si="220"/>
        <v>0.44444444444444442</v>
      </c>
      <c r="N1695" s="25"/>
      <c r="O1695" s="25">
        <f t="shared" si="221"/>
        <v>0.16888888888888889</v>
      </c>
      <c r="P1695" s="25">
        <f t="shared" si="221"/>
        <v>0.44444444444444442</v>
      </c>
      <c r="Q1695" s="25"/>
      <c r="R1695" s="25">
        <f t="shared" si="222"/>
        <v>0.16888888888888889</v>
      </c>
      <c r="S1695" s="25">
        <f t="shared" si="222"/>
        <v>0.44444444444444442</v>
      </c>
      <c r="T1695" s="31"/>
    </row>
    <row r="1696" spans="1:20" ht="18.75">
      <c r="A1696" s="51"/>
      <c r="B1696" s="49"/>
      <c r="C1696" s="49"/>
      <c r="D1696" s="49"/>
      <c r="E1696" s="53" t="s">
        <v>222</v>
      </c>
      <c r="F1696" s="53"/>
      <c r="G1696" s="66">
        <f t="shared" ref="G1696:M1696" si="223">SUM(G1593:G1695)</f>
        <v>15417</v>
      </c>
      <c r="H1696" s="31">
        <f t="shared" si="223"/>
        <v>557</v>
      </c>
      <c r="I1696" s="31">
        <f t="shared" si="223"/>
        <v>512.44000000000017</v>
      </c>
      <c r="J1696" s="31">
        <f t="shared" si="223"/>
        <v>141.10666666666665</v>
      </c>
      <c r="K1696" s="31">
        <f t="shared" si="223"/>
        <v>371.33333333333343</v>
      </c>
      <c r="L1696" s="31">
        <f t="shared" si="223"/>
        <v>47.035555555555582</v>
      </c>
      <c r="M1696" s="31">
        <f t="shared" si="223"/>
        <v>123.77777777777777</v>
      </c>
      <c r="N1696" s="31"/>
      <c r="O1696" s="31">
        <f>SUM(O1593:O1695)</f>
        <v>47.035555555555582</v>
      </c>
      <c r="P1696" s="31">
        <f>SUM(P1593:P1695)</f>
        <v>123.77777777777777</v>
      </c>
      <c r="Q1696" s="31"/>
      <c r="R1696" s="31">
        <f>SUM(R1593:R1695)</f>
        <v>47.035555555555582</v>
      </c>
      <c r="S1696" s="31">
        <f>SUM(S1593:S1695)</f>
        <v>123.77777777777777</v>
      </c>
      <c r="T1696" s="34"/>
    </row>
    <row r="1697" spans="1:20">
      <c r="A1697" s="72"/>
      <c r="B1697" s="73"/>
      <c r="C1697" s="73"/>
      <c r="D1697" s="73"/>
      <c r="E1697" s="73"/>
      <c r="F1697" s="73"/>
      <c r="G1697" s="72"/>
      <c r="H1697" s="34"/>
      <c r="I1697" s="34"/>
      <c r="J1697" s="34"/>
      <c r="K1697" s="34"/>
      <c r="L1697" s="34"/>
      <c r="M1697" s="34"/>
      <c r="N1697" s="34"/>
      <c r="O1697" s="34"/>
      <c r="P1697" s="34"/>
      <c r="Q1697" s="34"/>
      <c r="R1697" s="34"/>
      <c r="S1697" s="34"/>
      <c r="T1697" s="34"/>
    </row>
    <row r="1698" spans="1:20">
      <c r="A1698" s="72"/>
      <c r="B1698" s="73"/>
      <c r="C1698" s="73"/>
      <c r="D1698" s="73"/>
      <c r="E1698" s="62"/>
      <c r="F1698" s="62"/>
      <c r="G1698" s="61"/>
      <c r="H1698" s="34"/>
      <c r="I1698" s="34"/>
      <c r="J1698" s="34"/>
      <c r="K1698" s="34"/>
      <c r="L1698" s="34"/>
      <c r="M1698" s="34"/>
      <c r="N1698" s="34"/>
      <c r="O1698" s="34"/>
      <c r="P1698" s="34"/>
      <c r="Q1698" s="34"/>
      <c r="R1698" s="34"/>
      <c r="S1698" s="34"/>
      <c r="T1698" s="34"/>
    </row>
    <row r="1699" spans="1:20" ht="37.5">
      <c r="A1699" s="79">
        <v>1</v>
      </c>
      <c r="B1699" s="52" t="s">
        <v>2442</v>
      </c>
      <c r="C1699" s="80" t="s">
        <v>2443</v>
      </c>
      <c r="D1699" s="80"/>
      <c r="E1699" s="80" t="s">
        <v>2444</v>
      </c>
      <c r="F1699" s="80"/>
      <c r="G1699" s="81">
        <v>100</v>
      </c>
      <c r="H1699" s="24">
        <f t="shared" ref="H1699:H1762" si="224">ROUND(G1699*60/100*60*0.001,0)</f>
        <v>4</v>
      </c>
      <c r="I1699" s="24">
        <f t="shared" ref="I1699:I1762" si="225">J1699+K1699</f>
        <v>3.6799999999999997</v>
      </c>
      <c r="J1699" s="24">
        <f t="shared" ref="J1699:J1762" si="226">H1699*0.76/3</f>
        <v>1.0133333333333334</v>
      </c>
      <c r="K1699" s="24">
        <f t="shared" ref="K1699:K1762" si="227">H1699*2/3</f>
        <v>2.6666666666666665</v>
      </c>
      <c r="L1699" s="25">
        <f t="shared" ref="L1699:M1762" si="228">J1699/3</f>
        <v>0.33777777777777779</v>
      </c>
      <c r="M1699" s="26">
        <f t="shared" si="228"/>
        <v>0.88888888888888884</v>
      </c>
      <c r="N1699" s="25"/>
      <c r="O1699" s="25">
        <f t="shared" ref="O1699:P1762" si="229">J1699/3</f>
        <v>0.33777777777777779</v>
      </c>
      <c r="P1699" s="25">
        <f t="shared" si="229"/>
        <v>0.88888888888888884</v>
      </c>
      <c r="Q1699" s="25"/>
      <c r="R1699" s="25">
        <f t="shared" ref="R1699:S1762" si="230">J1699/3</f>
        <v>0.33777777777777779</v>
      </c>
      <c r="S1699" s="25">
        <f t="shared" si="230"/>
        <v>0.88888888888888884</v>
      </c>
      <c r="T1699" s="31"/>
    </row>
    <row r="1700" spans="1:20" ht="37.5">
      <c r="A1700" s="79">
        <v>2</v>
      </c>
      <c r="B1700" s="52" t="s">
        <v>2442</v>
      </c>
      <c r="C1700" s="80" t="s">
        <v>2443</v>
      </c>
      <c r="D1700" s="80"/>
      <c r="E1700" s="80" t="s">
        <v>2445</v>
      </c>
      <c r="F1700" s="80"/>
      <c r="G1700" s="81">
        <v>108</v>
      </c>
      <c r="H1700" s="24">
        <f t="shared" si="224"/>
        <v>4</v>
      </c>
      <c r="I1700" s="24">
        <f t="shared" si="225"/>
        <v>3.6799999999999997</v>
      </c>
      <c r="J1700" s="24">
        <f t="shared" si="226"/>
        <v>1.0133333333333334</v>
      </c>
      <c r="K1700" s="24">
        <f t="shared" si="227"/>
        <v>2.6666666666666665</v>
      </c>
      <c r="L1700" s="25">
        <f t="shared" si="228"/>
        <v>0.33777777777777779</v>
      </c>
      <c r="M1700" s="26">
        <f t="shared" si="228"/>
        <v>0.88888888888888884</v>
      </c>
      <c r="N1700" s="25"/>
      <c r="O1700" s="25">
        <f t="shared" si="229"/>
        <v>0.33777777777777779</v>
      </c>
      <c r="P1700" s="25">
        <f t="shared" si="229"/>
        <v>0.88888888888888884</v>
      </c>
      <c r="Q1700" s="25"/>
      <c r="R1700" s="25">
        <f t="shared" si="230"/>
        <v>0.33777777777777779</v>
      </c>
      <c r="S1700" s="25">
        <f t="shared" si="230"/>
        <v>0.88888888888888884</v>
      </c>
      <c r="T1700" s="31"/>
    </row>
    <row r="1701" spans="1:20" ht="19.5">
      <c r="A1701" s="79">
        <v>3</v>
      </c>
      <c r="B1701" s="52" t="s">
        <v>2442</v>
      </c>
      <c r="C1701" s="80" t="s">
        <v>228</v>
      </c>
      <c r="D1701" s="80"/>
      <c r="E1701" s="80" t="s">
        <v>229</v>
      </c>
      <c r="F1701" s="80"/>
      <c r="G1701" s="81">
        <v>117</v>
      </c>
      <c r="H1701" s="24">
        <f t="shared" si="224"/>
        <v>4</v>
      </c>
      <c r="I1701" s="24">
        <f t="shared" si="225"/>
        <v>3.6799999999999997</v>
      </c>
      <c r="J1701" s="24">
        <f t="shared" si="226"/>
        <v>1.0133333333333334</v>
      </c>
      <c r="K1701" s="24">
        <f t="shared" si="227"/>
        <v>2.6666666666666665</v>
      </c>
      <c r="L1701" s="25">
        <f t="shared" si="228"/>
        <v>0.33777777777777779</v>
      </c>
      <c r="M1701" s="26">
        <f t="shared" si="228"/>
        <v>0.88888888888888884</v>
      </c>
      <c r="N1701" s="25"/>
      <c r="O1701" s="25">
        <f t="shared" si="229"/>
        <v>0.33777777777777779</v>
      </c>
      <c r="P1701" s="25">
        <f t="shared" si="229"/>
        <v>0.88888888888888884</v>
      </c>
      <c r="Q1701" s="25"/>
      <c r="R1701" s="25">
        <f t="shared" si="230"/>
        <v>0.33777777777777779</v>
      </c>
      <c r="S1701" s="25">
        <f t="shared" si="230"/>
        <v>0.88888888888888884</v>
      </c>
      <c r="T1701" s="31"/>
    </row>
    <row r="1702" spans="1:20" ht="19.5">
      <c r="A1702" s="79">
        <v>4</v>
      </c>
      <c r="B1702" s="52" t="s">
        <v>2442</v>
      </c>
      <c r="C1702" s="80" t="s">
        <v>2446</v>
      </c>
      <c r="D1702" s="80"/>
      <c r="E1702" s="80" t="s">
        <v>2447</v>
      </c>
      <c r="F1702" s="80"/>
      <c r="G1702" s="81">
        <v>328</v>
      </c>
      <c r="H1702" s="24">
        <f t="shared" si="224"/>
        <v>12</v>
      </c>
      <c r="I1702" s="24">
        <f t="shared" si="225"/>
        <v>11.040000000000001</v>
      </c>
      <c r="J1702" s="24">
        <f t="shared" si="226"/>
        <v>3.0400000000000005</v>
      </c>
      <c r="K1702" s="24">
        <f t="shared" si="227"/>
        <v>8</v>
      </c>
      <c r="L1702" s="25">
        <f t="shared" si="228"/>
        <v>1.0133333333333334</v>
      </c>
      <c r="M1702" s="26">
        <f t="shared" si="228"/>
        <v>2.6666666666666665</v>
      </c>
      <c r="N1702" s="25"/>
      <c r="O1702" s="25">
        <f t="shared" si="229"/>
        <v>1.0133333333333334</v>
      </c>
      <c r="P1702" s="25">
        <f t="shared" si="229"/>
        <v>2.6666666666666665</v>
      </c>
      <c r="Q1702" s="25"/>
      <c r="R1702" s="25">
        <f t="shared" si="230"/>
        <v>1.0133333333333334</v>
      </c>
      <c r="S1702" s="25">
        <f t="shared" si="230"/>
        <v>2.6666666666666665</v>
      </c>
      <c r="T1702" s="31"/>
    </row>
    <row r="1703" spans="1:20" ht="19.5">
      <c r="A1703" s="79">
        <v>5</v>
      </c>
      <c r="B1703" s="52" t="s">
        <v>2442</v>
      </c>
      <c r="C1703" s="80" t="s">
        <v>2446</v>
      </c>
      <c r="D1703" s="80"/>
      <c r="E1703" s="80" t="s">
        <v>2448</v>
      </c>
      <c r="F1703" s="80"/>
      <c r="G1703" s="81">
        <v>176</v>
      </c>
      <c r="H1703" s="24">
        <f t="shared" si="224"/>
        <v>6</v>
      </c>
      <c r="I1703" s="24">
        <f t="shared" si="225"/>
        <v>5.5200000000000005</v>
      </c>
      <c r="J1703" s="24">
        <f t="shared" si="226"/>
        <v>1.5200000000000002</v>
      </c>
      <c r="K1703" s="24">
        <f t="shared" si="227"/>
        <v>4</v>
      </c>
      <c r="L1703" s="25">
        <f t="shared" si="228"/>
        <v>0.50666666666666671</v>
      </c>
      <c r="M1703" s="26">
        <f t="shared" si="228"/>
        <v>1.3333333333333333</v>
      </c>
      <c r="N1703" s="25"/>
      <c r="O1703" s="25">
        <f t="shared" si="229"/>
        <v>0.50666666666666671</v>
      </c>
      <c r="P1703" s="25">
        <f t="shared" si="229"/>
        <v>1.3333333333333333</v>
      </c>
      <c r="Q1703" s="25"/>
      <c r="R1703" s="25">
        <f t="shared" si="230"/>
        <v>0.50666666666666671</v>
      </c>
      <c r="S1703" s="25">
        <f t="shared" si="230"/>
        <v>1.3333333333333333</v>
      </c>
      <c r="T1703" s="31"/>
    </row>
    <row r="1704" spans="1:20" ht="19.5">
      <c r="A1704" s="79">
        <v>6</v>
      </c>
      <c r="B1704" s="52" t="s">
        <v>2442</v>
      </c>
      <c r="C1704" s="80" t="s">
        <v>2449</v>
      </c>
      <c r="D1704" s="80"/>
      <c r="E1704" s="80" t="s">
        <v>2450</v>
      </c>
      <c r="F1704" s="80"/>
      <c r="G1704" s="81">
        <v>126</v>
      </c>
      <c r="H1704" s="24">
        <f t="shared" si="224"/>
        <v>5</v>
      </c>
      <c r="I1704" s="24">
        <f t="shared" si="225"/>
        <v>4.5999999999999996</v>
      </c>
      <c r="J1704" s="24">
        <f t="shared" si="226"/>
        <v>1.2666666666666666</v>
      </c>
      <c r="K1704" s="24">
        <f t="shared" si="227"/>
        <v>3.3333333333333335</v>
      </c>
      <c r="L1704" s="25">
        <f t="shared" si="228"/>
        <v>0.42222222222222222</v>
      </c>
      <c r="M1704" s="26">
        <f t="shared" si="228"/>
        <v>1.1111111111111112</v>
      </c>
      <c r="N1704" s="25"/>
      <c r="O1704" s="25">
        <f t="shared" si="229"/>
        <v>0.42222222222222222</v>
      </c>
      <c r="P1704" s="25">
        <f t="shared" si="229"/>
        <v>1.1111111111111112</v>
      </c>
      <c r="Q1704" s="25"/>
      <c r="R1704" s="25">
        <f t="shared" si="230"/>
        <v>0.42222222222222222</v>
      </c>
      <c r="S1704" s="25">
        <f t="shared" si="230"/>
        <v>1.1111111111111112</v>
      </c>
      <c r="T1704" s="31"/>
    </row>
    <row r="1705" spans="1:20" ht="19.5">
      <c r="A1705" s="79">
        <v>7</v>
      </c>
      <c r="B1705" s="52" t="s">
        <v>2442</v>
      </c>
      <c r="C1705" s="80" t="s">
        <v>2451</v>
      </c>
      <c r="D1705" s="80"/>
      <c r="E1705" s="80" t="s">
        <v>2452</v>
      </c>
      <c r="F1705" s="80"/>
      <c r="G1705" s="81">
        <v>93</v>
      </c>
      <c r="H1705" s="24">
        <f t="shared" si="224"/>
        <v>3</v>
      </c>
      <c r="I1705" s="24">
        <f t="shared" si="225"/>
        <v>2.7600000000000002</v>
      </c>
      <c r="J1705" s="24">
        <f t="shared" si="226"/>
        <v>0.76000000000000012</v>
      </c>
      <c r="K1705" s="24">
        <f t="shared" si="227"/>
        <v>2</v>
      </c>
      <c r="L1705" s="25">
        <f t="shared" si="228"/>
        <v>0.25333333333333335</v>
      </c>
      <c r="M1705" s="26">
        <f t="shared" si="228"/>
        <v>0.66666666666666663</v>
      </c>
      <c r="N1705" s="25"/>
      <c r="O1705" s="25">
        <f t="shared" si="229"/>
        <v>0.25333333333333335</v>
      </c>
      <c r="P1705" s="25">
        <f t="shared" si="229"/>
        <v>0.66666666666666663</v>
      </c>
      <c r="Q1705" s="25"/>
      <c r="R1705" s="25">
        <f t="shared" si="230"/>
        <v>0.25333333333333335</v>
      </c>
      <c r="S1705" s="25">
        <f t="shared" si="230"/>
        <v>0.66666666666666663</v>
      </c>
      <c r="T1705" s="31"/>
    </row>
    <row r="1706" spans="1:20" ht="19.5">
      <c r="A1706" s="79">
        <v>8</v>
      </c>
      <c r="B1706" s="52" t="s">
        <v>2442</v>
      </c>
      <c r="C1706" s="80" t="s">
        <v>2453</v>
      </c>
      <c r="D1706" s="80"/>
      <c r="E1706" s="80" t="s">
        <v>2454</v>
      </c>
      <c r="F1706" s="80"/>
      <c r="G1706" s="81">
        <v>195</v>
      </c>
      <c r="H1706" s="24">
        <f t="shared" si="224"/>
        <v>7</v>
      </c>
      <c r="I1706" s="24">
        <f t="shared" si="225"/>
        <v>6.44</v>
      </c>
      <c r="J1706" s="24">
        <f t="shared" si="226"/>
        <v>1.7733333333333334</v>
      </c>
      <c r="K1706" s="24">
        <f t="shared" si="227"/>
        <v>4.666666666666667</v>
      </c>
      <c r="L1706" s="25">
        <f t="shared" si="228"/>
        <v>0.59111111111111114</v>
      </c>
      <c r="M1706" s="26">
        <f t="shared" si="228"/>
        <v>1.5555555555555556</v>
      </c>
      <c r="N1706" s="25"/>
      <c r="O1706" s="25">
        <f t="shared" si="229"/>
        <v>0.59111111111111114</v>
      </c>
      <c r="P1706" s="25">
        <f t="shared" si="229"/>
        <v>1.5555555555555556</v>
      </c>
      <c r="Q1706" s="25"/>
      <c r="R1706" s="25">
        <f t="shared" si="230"/>
        <v>0.59111111111111114</v>
      </c>
      <c r="S1706" s="25">
        <f t="shared" si="230"/>
        <v>1.5555555555555556</v>
      </c>
      <c r="T1706" s="31"/>
    </row>
    <row r="1707" spans="1:20" ht="19.5">
      <c r="A1707" s="79">
        <v>9</v>
      </c>
      <c r="B1707" s="52" t="s">
        <v>2442</v>
      </c>
      <c r="C1707" s="80" t="s">
        <v>2455</v>
      </c>
      <c r="D1707" s="80"/>
      <c r="E1707" s="80" t="s">
        <v>2456</v>
      </c>
      <c r="F1707" s="80"/>
      <c r="G1707" s="81">
        <v>72</v>
      </c>
      <c r="H1707" s="24">
        <f t="shared" si="224"/>
        <v>3</v>
      </c>
      <c r="I1707" s="24">
        <f t="shared" si="225"/>
        <v>2.7600000000000002</v>
      </c>
      <c r="J1707" s="24">
        <f t="shared" si="226"/>
        <v>0.76000000000000012</v>
      </c>
      <c r="K1707" s="24">
        <f t="shared" si="227"/>
        <v>2</v>
      </c>
      <c r="L1707" s="25">
        <f t="shared" si="228"/>
        <v>0.25333333333333335</v>
      </c>
      <c r="M1707" s="26">
        <f t="shared" si="228"/>
        <v>0.66666666666666663</v>
      </c>
      <c r="N1707" s="25"/>
      <c r="O1707" s="25">
        <f t="shared" si="229"/>
        <v>0.25333333333333335</v>
      </c>
      <c r="P1707" s="25">
        <f t="shared" si="229"/>
        <v>0.66666666666666663</v>
      </c>
      <c r="Q1707" s="25"/>
      <c r="R1707" s="25">
        <f t="shared" si="230"/>
        <v>0.25333333333333335</v>
      </c>
      <c r="S1707" s="25">
        <f t="shared" si="230"/>
        <v>0.66666666666666663</v>
      </c>
      <c r="T1707" s="31"/>
    </row>
    <row r="1708" spans="1:20" ht="19.5">
      <c r="A1708" s="79">
        <v>10</v>
      </c>
      <c r="B1708" s="52" t="s">
        <v>2442</v>
      </c>
      <c r="C1708" s="80" t="s">
        <v>2455</v>
      </c>
      <c r="D1708" s="80"/>
      <c r="E1708" s="80" t="s">
        <v>2457</v>
      </c>
      <c r="F1708" s="80"/>
      <c r="G1708" s="81">
        <v>69</v>
      </c>
      <c r="H1708" s="24">
        <f t="shared" si="224"/>
        <v>2</v>
      </c>
      <c r="I1708" s="24">
        <f t="shared" si="225"/>
        <v>1.8399999999999999</v>
      </c>
      <c r="J1708" s="24">
        <f t="shared" si="226"/>
        <v>0.50666666666666671</v>
      </c>
      <c r="K1708" s="24">
        <f t="shared" si="227"/>
        <v>1.3333333333333333</v>
      </c>
      <c r="L1708" s="25">
        <f t="shared" si="228"/>
        <v>0.16888888888888889</v>
      </c>
      <c r="M1708" s="26">
        <f t="shared" si="228"/>
        <v>0.44444444444444442</v>
      </c>
      <c r="N1708" s="25"/>
      <c r="O1708" s="25">
        <f t="shared" si="229"/>
        <v>0.16888888888888889</v>
      </c>
      <c r="P1708" s="25">
        <f t="shared" si="229"/>
        <v>0.44444444444444442</v>
      </c>
      <c r="Q1708" s="25"/>
      <c r="R1708" s="25">
        <f t="shared" si="230"/>
        <v>0.16888888888888889</v>
      </c>
      <c r="S1708" s="25">
        <f t="shared" si="230"/>
        <v>0.44444444444444442</v>
      </c>
      <c r="T1708" s="31"/>
    </row>
    <row r="1709" spans="1:20" ht="37.5">
      <c r="A1709" s="79">
        <v>11</v>
      </c>
      <c r="B1709" s="52" t="s">
        <v>2442</v>
      </c>
      <c r="C1709" s="80" t="s">
        <v>2458</v>
      </c>
      <c r="D1709" s="80"/>
      <c r="E1709" s="80" t="s">
        <v>996</v>
      </c>
      <c r="F1709" s="80"/>
      <c r="G1709" s="81">
        <v>164</v>
      </c>
      <c r="H1709" s="24">
        <f t="shared" si="224"/>
        <v>6</v>
      </c>
      <c r="I1709" s="24">
        <f t="shared" si="225"/>
        <v>5.5200000000000005</v>
      </c>
      <c r="J1709" s="24">
        <f t="shared" si="226"/>
        <v>1.5200000000000002</v>
      </c>
      <c r="K1709" s="24">
        <f t="shared" si="227"/>
        <v>4</v>
      </c>
      <c r="L1709" s="25">
        <f t="shared" si="228"/>
        <v>0.50666666666666671</v>
      </c>
      <c r="M1709" s="26">
        <f t="shared" si="228"/>
        <v>1.3333333333333333</v>
      </c>
      <c r="N1709" s="25"/>
      <c r="O1709" s="25">
        <f t="shared" si="229"/>
        <v>0.50666666666666671</v>
      </c>
      <c r="P1709" s="25">
        <f t="shared" si="229"/>
        <v>1.3333333333333333</v>
      </c>
      <c r="Q1709" s="25"/>
      <c r="R1709" s="25">
        <f t="shared" si="230"/>
        <v>0.50666666666666671</v>
      </c>
      <c r="S1709" s="25">
        <f t="shared" si="230"/>
        <v>1.3333333333333333</v>
      </c>
      <c r="T1709" s="31"/>
    </row>
    <row r="1710" spans="1:20" ht="19.5">
      <c r="A1710" s="79">
        <v>12</v>
      </c>
      <c r="B1710" s="52" t="s">
        <v>2442</v>
      </c>
      <c r="C1710" s="80" t="s">
        <v>2459</v>
      </c>
      <c r="D1710" s="80"/>
      <c r="E1710" s="80" t="s">
        <v>2460</v>
      </c>
      <c r="F1710" s="80"/>
      <c r="G1710" s="81">
        <v>219</v>
      </c>
      <c r="H1710" s="24">
        <f t="shared" si="224"/>
        <v>8</v>
      </c>
      <c r="I1710" s="24">
        <f t="shared" si="225"/>
        <v>7.3599999999999994</v>
      </c>
      <c r="J1710" s="24">
        <f t="shared" si="226"/>
        <v>2.0266666666666668</v>
      </c>
      <c r="K1710" s="24">
        <f t="shared" si="227"/>
        <v>5.333333333333333</v>
      </c>
      <c r="L1710" s="25">
        <f t="shared" si="228"/>
        <v>0.67555555555555558</v>
      </c>
      <c r="M1710" s="26">
        <f t="shared" si="228"/>
        <v>1.7777777777777777</v>
      </c>
      <c r="N1710" s="25"/>
      <c r="O1710" s="25">
        <f t="shared" si="229"/>
        <v>0.67555555555555558</v>
      </c>
      <c r="P1710" s="25">
        <f t="shared" si="229"/>
        <v>1.7777777777777777</v>
      </c>
      <c r="Q1710" s="25"/>
      <c r="R1710" s="25">
        <f t="shared" si="230"/>
        <v>0.67555555555555558</v>
      </c>
      <c r="S1710" s="25">
        <f t="shared" si="230"/>
        <v>1.7777777777777777</v>
      </c>
      <c r="T1710" s="31"/>
    </row>
    <row r="1711" spans="1:20" ht="37.5">
      <c r="A1711" s="79">
        <v>13</v>
      </c>
      <c r="B1711" s="52" t="s">
        <v>2442</v>
      </c>
      <c r="C1711" s="80" t="s">
        <v>2461</v>
      </c>
      <c r="D1711" s="80"/>
      <c r="E1711" s="93" t="s">
        <v>2462</v>
      </c>
      <c r="F1711" s="93"/>
      <c r="G1711" s="81">
        <v>133</v>
      </c>
      <c r="H1711" s="24">
        <f t="shared" si="224"/>
        <v>5</v>
      </c>
      <c r="I1711" s="24">
        <f t="shared" si="225"/>
        <v>4.5999999999999996</v>
      </c>
      <c r="J1711" s="24">
        <f t="shared" si="226"/>
        <v>1.2666666666666666</v>
      </c>
      <c r="K1711" s="24">
        <f t="shared" si="227"/>
        <v>3.3333333333333335</v>
      </c>
      <c r="L1711" s="25">
        <f t="shared" si="228"/>
        <v>0.42222222222222222</v>
      </c>
      <c r="M1711" s="26">
        <f t="shared" si="228"/>
        <v>1.1111111111111112</v>
      </c>
      <c r="N1711" s="25"/>
      <c r="O1711" s="25">
        <f t="shared" si="229"/>
        <v>0.42222222222222222</v>
      </c>
      <c r="P1711" s="25">
        <f t="shared" si="229"/>
        <v>1.1111111111111112</v>
      </c>
      <c r="Q1711" s="25"/>
      <c r="R1711" s="25">
        <f t="shared" si="230"/>
        <v>0.42222222222222222</v>
      </c>
      <c r="S1711" s="25">
        <f t="shared" si="230"/>
        <v>1.1111111111111112</v>
      </c>
      <c r="T1711" s="31"/>
    </row>
    <row r="1712" spans="1:20" ht="19.5">
      <c r="A1712" s="79">
        <v>14</v>
      </c>
      <c r="B1712" s="52" t="s">
        <v>2442</v>
      </c>
      <c r="C1712" s="80" t="s">
        <v>2463</v>
      </c>
      <c r="D1712" s="80"/>
      <c r="E1712" s="80" t="s">
        <v>2464</v>
      </c>
      <c r="F1712" s="80"/>
      <c r="G1712" s="81">
        <v>140</v>
      </c>
      <c r="H1712" s="24">
        <f t="shared" si="224"/>
        <v>5</v>
      </c>
      <c r="I1712" s="24">
        <f t="shared" si="225"/>
        <v>4.5999999999999996</v>
      </c>
      <c r="J1712" s="24">
        <f t="shared" si="226"/>
        <v>1.2666666666666666</v>
      </c>
      <c r="K1712" s="24">
        <f t="shared" si="227"/>
        <v>3.3333333333333335</v>
      </c>
      <c r="L1712" s="25">
        <f t="shared" si="228"/>
        <v>0.42222222222222222</v>
      </c>
      <c r="M1712" s="26">
        <f t="shared" si="228"/>
        <v>1.1111111111111112</v>
      </c>
      <c r="N1712" s="25"/>
      <c r="O1712" s="25">
        <f t="shared" si="229"/>
        <v>0.42222222222222222</v>
      </c>
      <c r="P1712" s="25">
        <f t="shared" si="229"/>
        <v>1.1111111111111112</v>
      </c>
      <c r="Q1712" s="25"/>
      <c r="R1712" s="25">
        <f t="shared" si="230"/>
        <v>0.42222222222222222</v>
      </c>
      <c r="S1712" s="25">
        <f t="shared" si="230"/>
        <v>1.1111111111111112</v>
      </c>
      <c r="T1712" s="31"/>
    </row>
    <row r="1713" spans="1:20" ht="19.5">
      <c r="A1713" s="79">
        <v>15</v>
      </c>
      <c r="B1713" s="52" t="s">
        <v>2442</v>
      </c>
      <c r="C1713" s="80" t="s">
        <v>2465</v>
      </c>
      <c r="D1713" s="80"/>
      <c r="E1713" s="80" t="s">
        <v>2466</v>
      </c>
      <c r="F1713" s="80"/>
      <c r="G1713" s="81">
        <v>113</v>
      </c>
      <c r="H1713" s="24">
        <f t="shared" si="224"/>
        <v>4</v>
      </c>
      <c r="I1713" s="24">
        <f t="shared" si="225"/>
        <v>3.6799999999999997</v>
      </c>
      <c r="J1713" s="24">
        <f t="shared" si="226"/>
        <v>1.0133333333333334</v>
      </c>
      <c r="K1713" s="24">
        <f t="shared" si="227"/>
        <v>2.6666666666666665</v>
      </c>
      <c r="L1713" s="25">
        <f t="shared" si="228"/>
        <v>0.33777777777777779</v>
      </c>
      <c r="M1713" s="26">
        <f t="shared" si="228"/>
        <v>0.88888888888888884</v>
      </c>
      <c r="N1713" s="25"/>
      <c r="O1713" s="25">
        <f t="shared" si="229"/>
        <v>0.33777777777777779</v>
      </c>
      <c r="P1713" s="25">
        <f t="shared" si="229"/>
        <v>0.88888888888888884</v>
      </c>
      <c r="Q1713" s="25"/>
      <c r="R1713" s="25">
        <f t="shared" si="230"/>
        <v>0.33777777777777779</v>
      </c>
      <c r="S1713" s="25">
        <f t="shared" si="230"/>
        <v>0.88888888888888884</v>
      </c>
      <c r="T1713" s="31"/>
    </row>
    <row r="1714" spans="1:20" ht="19.5">
      <c r="A1714" s="79">
        <v>16</v>
      </c>
      <c r="B1714" s="52" t="s">
        <v>2442</v>
      </c>
      <c r="C1714" s="80" t="s">
        <v>2465</v>
      </c>
      <c r="D1714" s="80"/>
      <c r="E1714" s="80" t="s">
        <v>2467</v>
      </c>
      <c r="F1714" s="80"/>
      <c r="G1714" s="81">
        <v>135</v>
      </c>
      <c r="H1714" s="24">
        <f t="shared" si="224"/>
        <v>5</v>
      </c>
      <c r="I1714" s="24">
        <f t="shared" si="225"/>
        <v>4.5999999999999996</v>
      </c>
      <c r="J1714" s="24">
        <f t="shared" si="226"/>
        <v>1.2666666666666666</v>
      </c>
      <c r="K1714" s="24">
        <f t="shared" si="227"/>
        <v>3.3333333333333335</v>
      </c>
      <c r="L1714" s="25">
        <f t="shared" si="228"/>
        <v>0.42222222222222222</v>
      </c>
      <c r="M1714" s="26">
        <f t="shared" si="228"/>
        <v>1.1111111111111112</v>
      </c>
      <c r="N1714" s="25"/>
      <c r="O1714" s="25">
        <f t="shared" si="229"/>
        <v>0.42222222222222222</v>
      </c>
      <c r="P1714" s="25">
        <f t="shared" si="229"/>
        <v>1.1111111111111112</v>
      </c>
      <c r="Q1714" s="25"/>
      <c r="R1714" s="25">
        <f t="shared" si="230"/>
        <v>0.42222222222222222</v>
      </c>
      <c r="S1714" s="25">
        <f t="shared" si="230"/>
        <v>1.1111111111111112</v>
      </c>
      <c r="T1714" s="31"/>
    </row>
    <row r="1715" spans="1:20" ht="19.5">
      <c r="A1715" s="79">
        <v>17</v>
      </c>
      <c r="B1715" s="52" t="s">
        <v>2442</v>
      </c>
      <c r="C1715" s="80" t="s">
        <v>2468</v>
      </c>
      <c r="D1715" s="80"/>
      <c r="E1715" s="80" t="s">
        <v>2469</v>
      </c>
      <c r="F1715" s="80"/>
      <c r="G1715" s="81">
        <v>89</v>
      </c>
      <c r="H1715" s="24">
        <f t="shared" si="224"/>
        <v>3</v>
      </c>
      <c r="I1715" s="24">
        <f t="shared" si="225"/>
        <v>2.7600000000000002</v>
      </c>
      <c r="J1715" s="24">
        <f t="shared" si="226"/>
        <v>0.76000000000000012</v>
      </c>
      <c r="K1715" s="24">
        <f t="shared" si="227"/>
        <v>2</v>
      </c>
      <c r="L1715" s="25">
        <f t="shared" si="228"/>
        <v>0.25333333333333335</v>
      </c>
      <c r="M1715" s="26">
        <f t="shared" si="228"/>
        <v>0.66666666666666663</v>
      </c>
      <c r="N1715" s="25"/>
      <c r="O1715" s="25">
        <f t="shared" si="229"/>
        <v>0.25333333333333335</v>
      </c>
      <c r="P1715" s="25">
        <f t="shared" si="229"/>
        <v>0.66666666666666663</v>
      </c>
      <c r="Q1715" s="25"/>
      <c r="R1715" s="25">
        <f t="shared" si="230"/>
        <v>0.25333333333333335</v>
      </c>
      <c r="S1715" s="25">
        <f t="shared" si="230"/>
        <v>0.66666666666666663</v>
      </c>
      <c r="T1715" s="31"/>
    </row>
    <row r="1716" spans="1:20" ht="19.5">
      <c r="A1716" s="79">
        <v>18</v>
      </c>
      <c r="B1716" s="52" t="s">
        <v>2442</v>
      </c>
      <c r="C1716" s="80" t="s">
        <v>2470</v>
      </c>
      <c r="D1716" s="80"/>
      <c r="E1716" s="80" t="s">
        <v>2471</v>
      </c>
      <c r="F1716" s="80"/>
      <c r="G1716" s="81">
        <v>121</v>
      </c>
      <c r="H1716" s="24">
        <f t="shared" si="224"/>
        <v>4</v>
      </c>
      <c r="I1716" s="24">
        <f t="shared" si="225"/>
        <v>3.6799999999999997</v>
      </c>
      <c r="J1716" s="24">
        <f t="shared" si="226"/>
        <v>1.0133333333333334</v>
      </c>
      <c r="K1716" s="24">
        <f t="shared" si="227"/>
        <v>2.6666666666666665</v>
      </c>
      <c r="L1716" s="25">
        <f t="shared" si="228"/>
        <v>0.33777777777777779</v>
      </c>
      <c r="M1716" s="26">
        <f t="shared" si="228"/>
        <v>0.88888888888888884</v>
      </c>
      <c r="N1716" s="25"/>
      <c r="O1716" s="25">
        <f t="shared" si="229"/>
        <v>0.33777777777777779</v>
      </c>
      <c r="P1716" s="25">
        <f t="shared" si="229"/>
        <v>0.88888888888888884</v>
      </c>
      <c r="Q1716" s="25"/>
      <c r="R1716" s="25">
        <f t="shared" si="230"/>
        <v>0.33777777777777779</v>
      </c>
      <c r="S1716" s="25">
        <f t="shared" si="230"/>
        <v>0.88888888888888884</v>
      </c>
      <c r="T1716" s="31"/>
    </row>
    <row r="1717" spans="1:20" ht="19.5">
      <c r="A1717" s="79">
        <v>19</v>
      </c>
      <c r="B1717" s="52" t="s">
        <v>2442</v>
      </c>
      <c r="C1717" s="80" t="s">
        <v>2470</v>
      </c>
      <c r="D1717" s="80"/>
      <c r="E1717" s="80" t="s">
        <v>2472</v>
      </c>
      <c r="F1717" s="80"/>
      <c r="G1717" s="81">
        <v>135</v>
      </c>
      <c r="H1717" s="24">
        <f t="shared" si="224"/>
        <v>5</v>
      </c>
      <c r="I1717" s="24">
        <f t="shared" si="225"/>
        <v>4.5999999999999996</v>
      </c>
      <c r="J1717" s="24">
        <f t="shared" si="226"/>
        <v>1.2666666666666666</v>
      </c>
      <c r="K1717" s="24">
        <f t="shared" si="227"/>
        <v>3.3333333333333335</v>
      </c>
      <c r="L1717" s="25">
        <f t="shared" si="228"/>
        <v>0.42222222222222222</v>
      </c>
      <c r="M1717" s="26">
        <f t="shared" si="228"/>
        <v>1.1111111111111112</v>
      </c>
      <c r="N1717" s="25"/>
      <c r="O1717" s="25">
        <f t="shared" si="229"/>
        <v>0.42222222222222222</v>
      </c>
      <c r="P1717" s="25">
        <f t="shared" si="229"/>
        <v>1.1111111111111112</v>
      </c>
      <c r="Q1717" s="25"/>
      <c r="R1717" s="25">
        <f t="shared" si="230"/>
        <v>0.42222222222222222</v>
      </c>
      <c r="S1717" s="25">
        <f t="shared" si="230"/>
        <v>1.1111111111111112</v>
      </c>
      <c r="T1717" s="31"/>
    </row>
    <row r="1718" spans="1:20" ht="19.5">
      <c r="A1718" s="79">
        <v>20</v>
      </c>
      <c r="B1718" s="52" t="s">
        <v>2442</v>
      </c>
      <c r="C1718" s="80" t="s">
        <v>2473</v>
      </c>
      <c r="D1718" s="80"/>
      <c r="E1718" s="80" t="s">
        <v>2474</v>
      </c>
      <c r="F1718" s="80"/>
      <c r="G1718" s="81">
        <v>230</v>
      </c>
      <c r="H1718" s="24">
        <f t="shared" si="224"/>
        <v>8</v>
      </c>
      <c r="I1718" s="24">
        <f t="shared" si="225"/>
        <v>7.3599999999999994</v>
      </c>
      <c r="J1718" s="24">
        <f t="shared" si="226"/>
        <v>2.0266666666666668</v>
      </c>
      <c r="K1718" s="24">
        <f t="shared" si="227"/>
        <v>5.333333333333333</v>
      </c>
      <c r="L1718" s="25">
        <f t="shared" si="228"/>
        <v>0.67555555555555558</v>
      </c>
      <c r="M1718" s="26">
        <f t="shared" si="228"/>
        <v>1.7777777777777777</v>
      </c>
      <c r="N1718" s="25"/>
      <c r="O1718" s="25">
        <f t="shared" si="229"/>
        <v>0.67555555555555558</v>
      </c>
      <c r="P1718" s="25">
        <f t="shared" si="229"/>
        <v>1.7777777777777777</v>
      </c>
      <c r="Q1718" s="25"/>
      <c r="R1718" s="25">
        <f t="shared" si="230"/>
        <v>0.67555555555555558</v>
      </c>
      <c r="S1718" s="25">
        <f t="shared" si="230"/>
        <v>1.7777777777777777</v>
      </c>
      <c r="T1718" s="31"/>
    </row>
    <row r="1719" spans="1:20" ht="19.5">
      <c r="A1719" s="79">
        <v>21</v>
      </c>
      <c r="B1719" s="52" t="s">
        <v>2442</v>
      </c>
      <c r="C1719" s="80" t="s">
        <v>2475</v>
      </c>
      <c r="D1719" s="80"/>
      <c r="E1719" s="80" t="s">
        <v>235</v>
      </c>
      <c r="F1719" s="80"/>
      <c r="G1719" s="81">
        <v>94</v>
      </c>
      <c r="H1719" s="24">
        <f t="shared" si="224"/>
        <v>3</v>
      </c>
      <c r="I1719" s="24">
        <f t="shared" si="225"/>
        <v>2.7600000000000002</v>
      </c>
      <c r="J1719" s="24">
        <f t="shared" si="226"/>
        <v>0.76000000000000012</v>
      </c>
      <c r="K1719" s="24">
        <f t="shared" si="227"/>
        <v>2</v>
      </c>
      <c r="L1719" s="25">
        <f t="shared" si="228"/>
        <v>0.25333333333333335</v>
      </c>
      <c r="M1719" s="26">
        <f t="shared" si="228"/>
        <v>0.66666666666666663</v>
      </c>
      <c r="N1719" s="25"/>
      <c r="O1719" s="25">
        <f t="shared" si="229"/>
        <v>0.25333333333333335</v>
      </c>
      <c r="P1719" s="25">
        <f t="shared" si="229"/>
        <v>0.66666666666666663</v>
      </c>
      <c r="Q1719" s="25"/>
      <c r="R1719" s="25">
        <f t="shared" si="230"/>
        <v>0.25333333333333335</v>
      </c>
      <c r="S1719" s="25">
        <f t="shared" si="230"/>
        <v>0.66666666666666663</v>
      </c>
      <c r="T1719" s="31"/>
    </row>
    <row r="1720" spans="1:20" ht="19.5">
      <c r="A1720" s="79">
        <v>22</v>
      </c>
      <c r="B1720" s="52" t="s">
        <v>2442</v>
      </c>
      <c r="C1720" s="80" t="s">
        <v>2476</v>
      </c>
      <c r="D1720" s="80"/>
      <c r="E1720" s="80" t="s">
        <v>2477</v>
      </c>
      <c r="F1720" s="80"/>
      <c r="G1720" s="81">
        <v>138</v>
      </c>
      <c r="H1720" s="24">
        <f t="shared" si="224"/>
        <v>5</v>
      </c>
      <c r="I1720" s="24">
        <f t="shared" si="225"/>
        <v>4.5999999999999996</v>
      </c>
      <c r="J1720" s="24">
        <f t="shared" si="226"/>
        <v>1.2666666666666666</v>
      </c>
      <c r="K1720" s="24">
        <f t="shared" si="227"/>
        <v>3.3333333333333335</v>
      </c>
      <c r="L1720" s="25">
        <f t="shared" si="228"/>
        <v>0.42222222222222222</v>
      </c>
      <c r="M1720" s="26">
        <f t="shared" si="228"/>
        <v>1.1111111111111112</v>
      </c>
      <c r="N1720" s="25"/>
      <c r="O1720" s="25">
        <f t="shared" si="229"/>
        <v>0.42222222222222222</v>
      </c>
      <c r="P1720" s="25">
        <f t="shared" si="229"/>
        <v>1.1111111111111112</v>
      </c>
      <c r="Q1720" s="25"/>
      <c r="R1720" s="25">
        <f t="shared" si="230"/>
        <v>0.42222222222222222</v>
      </c>
      <c r="S1720" s="25">
        <f t="shared" si="230"/>
        <v>1.1111111111111112</v>
      </c>
      <c r="T1720" s="31"/>
    </row>
    <row r="1721" spans="1:20" ht="19.5">
      <c r="A1721" s="79">
        <v>23</v>
      </c>
      <c r="B1721" s="52" t="s">
        <v>2442</v>
      </c>
      <c r="C1721" s="80" t="s">
        <v>2476</v>
      </c>
      <c r="D1721" s="80"/>
      <c r="E1721" s="80" t="s">
        <v>2478</v>
      </c>
      <c r="F1721" s="80"/>
      <c r="G1721" s="81">
        <v>107</v>
      </c>
      <c r="H1721" s="24">
        <f t="shared" si="224"/>
        <v>4</v>
      </c>
      <c r="I1721" s="24">
        <f t="shared" si="225"/>
        <v>3.6799999999999997</v>
      </c>
      <c r="J1721" s="24">
        <f t="shared" si="226"/>
        <v>1.0133333333333334</v>
      </c>
      <c r="K1721" s="24">
        <f t="shared" si="227"/>
        <v>2.6666666666666665</v>
      </c>
      <c r="L1721" s="25">
        <f t="shared" si="228"/>
        <v>0.33777777777777779</v>
      </c>
      <c r="M1721" s="26">
        <f t="shared" si="228"/>
        <v>0.88888888888888884</v>
      </c>
      <c r="N1721" s="25"/>
      <c r="O1721" s="25">
        <f t="shared" si="229"/>
        <v>0.33777777777777779</v>
      </c>
      <c r="P1721" s="25">
        <f t="shared" si="229"/>
        <v>0.88888888888888884</v>
      </c>
      <c r="Q1721" s="25"/>
      <c r="R1721" s="25">
        <f t="shared" si="230"/>
        <v>0.33777777777777779</v>
      </c>
      <c r="S1721" s="25">
        <f t="shared" si="230"/>
        <v>0.88888888888888884</v>
      </c>
      <c r="T1721" s="31"/>
    </row>
    <row r="1722" spans="1:20" ht="19.5">
      <c r="A1722" s="79">
        <v>24</v>
      </c>
      <c r="B1722" s="52" t="s">
        <v>2442</v>
      </c>
      <c r="C1722" s="80" t="s">
        <v>926</v>
      </c>
      <c r="D1722" s="80"/>
      <c r="E1722" s="80" t="s">
        <v>1286</v>
      </c>
      <c r="F1722" s="80"/>
      <c r="G1722" s="81">
        <v>108</v>
      </c>
      <c r="H1722" s="24">
        <f t="shared" si="224"/>
        <v>4</v>
      </c>
      <c r="I1722" s="24">
        <f t="shared" si="225"/>
        <v>3.6799999999999997</v>
      </c>
      <c r="J1722" s="24">
        <f t="shared" si="226"/>
        <v>1.0133333333333334</v>
      </c>
      <c r="K1722" s="24">
        <f t="shared" si="227"/>
        <v>2.6666666666666665</v>
      </c>
      <c r="L1722" s="25">
        <f t="shared" si="228"/>
        <v>0.33777777777777779</v>
      </c>
      <c r="M1722" s="26">
        <f t="shared" si="228"/>
        <v>0.88888888888888884</v>
      </c>
      <c r="N1722" s="25"/>
      <c r="O1722" s="25">
        <f t="shared" si="229"/>
        <v>0.33777777777777779</v>
      </c>
      <c r="P1722" s="25">
        <f t="shared" si="229"/>
        <v>0.88888888888888884</v>
      </c>
      <c r="Q1722" s="25"/>
      <c r="R1722" s="25">
        <f t="shared" si="230"/>
        <v>0.33777777777777779</v>
      </c>
      <c r="S1722" s="25">
        <f t="shared" si="230"/>
        <v>0.88888888888888884</v>
      </c>
      <c r="T1722" s="31"/>
    </row>
    <row r="1723" spans="1:20" ht="19.5">
      <c r="A1723" s="79">
        <v>25</v>
      </c>
      <c r="B1723" s="52" t="s">
        <v>2442</v>
      </c>
      <c r="C1723" s="80" t="s">
        <v>2479</v>
      </c>
      <c r="D1723" s="80"/>
      <c r="E1723" s="80" t="s">
        <v>2480</v>
      </c>
      <c r="F1723" s="80"/>
      <c r="G1723" s="81">
        <v>108</v>
      </c>
      <c r="H1723" s="24">
        <f t="shared" si="224"/>
        <v>4</v>
      </c>
      <c r="I1723" s="24">
        <f t="shared" si="225"/>
        <v>3.6799999999999997</v>
      </c>
      <c r="J1723" s="24">
        <f t="shared" si="226"/>
        <v>1.0133333333333334</v>
      </c>
      <c r="K1723" s="24">
        <f t="shared" si="227"/>
        <v>2.6666666666666665</v>
      </c>
      <c r="L1723" s="25">
        <f t="shared" si="228"/>
        <v>0.33777777777777779</v>
      </c>
      <c r="M1723" s="26">
        <f t="shared" si="228"/>
        <v>0.88888888888888884</v>
      </c>
      <c r="N1723" s="25"/>
      <c r="O1723" s="25">
        <f t="shared" si="229"/>
        <v>0.33777777777777779</v>
      </c>
      <c r="P1723" s="25">
        <f t="shared" si="229"/>
        <v>0.88888888888888884</v>
      </c>
      <c r="Q1723" s="25"/>
      <c r="R1723" s="25">
        <f t="shared" si="230"/>
        <v>0.33777777777777779</v>
      </c>
      <c r="S1723" s="25">
        <f t="shared" si="230"/>
        <v>0.88888888888888884</v>
      </c>
      <c r="T1723" s="31"/>
    </row>
    <row r="1724" spans="1:20" ht="37.5">
      <c r="A1724" s="79">
        <v>26</v>
      </c>
      <c r="B1724" s="52" t="s">
        <v>2442</v>
      </c>
      <c r="C1724" s="80" t="s">
        <v>2481</v>
      </c>
      <c r="D1724" s="80"/>
      <c r="E1724" s="80" t="s">
        <v>2482</v>
      </c>
      <c r="F1724" s="80"/>
      <c r="G1724" s="81">
        <v>216</v>
      </c>
      <c r="H1724" s="24">
        <f t="shared" si="224"/>
        <v>8</v>
      </c>
      <c r="I1724" s="24">
        <f t="shared" si="225"/>
        <v>7.3599999999999994</v>
      </c>
      <c r="J1724" s="24">
        <f t="shared" si="226"/>
        <v>2.0266666666666668</v>
      </c>
      <c r="K1724" s="24">
        <f t="shared" si="227"/>
        <v>5.333333333333333</v>
      </c>
      <c r="L1724" s="25">
        <f t="shared" si="228"/>
        <v>0.67555555555555558</v>
      </c>
      <c r="M1724" s="26">
        <f t="shared" si="228"/>
        <v>1.7777777777777777</v>
      </c>
      <c r="N1724" s="25"/>
      <c r="O1724" s="25">
        <f t="shared" si="229"/>
        <v>0.67555555555555558</v>
      </c>
      <c r="P1724" s="25">
        <f t="shared" si="229"/>
        <v>1.7777777777777777</v>
      </c>
      <c r="Q1724" s="25"/>
      <c r="R1724" s="25">
        <f t="shared" si="230"/>
        <v>0.67555555555555558</v>
      </c>
      <c r="S1724" s="25">
        <f t="shared" si="230"/>
        <v>1.7777777777777777</v>
      </c>
      <c r="T1724" s="31"/>
    </row>
    <row r="1725" spans="1:20" ht="37.5">
      <c r="A1725" s="79">
        <v>27</v>
      </c>
      <c r="B1725" s="52" t="s">
        <v>2442</v>
      </c>
      <c r="C1725" s="80" t="s">
        <v>2481</v>
      </c>
      <c r="D1725" s="80"/>
      <c r="E1725" s="80" t="s">
        <v>2483</v>
      </c>
      <c r="F1725" s="80"/>
      <c r="G1725" s="81">
        <v>72</v>
      </c>
      <c r="H1725" s="24">
        <f t="shared" si="224"/>
        <v>3</v>
      </c>
      <c r="I1725" s="24">
        <f t="shared" si="225"/>
        <v>2.7600000000000002</v>
      </c>
      <c r="J1725" s="24">
        <f t="shared" si="226"/>
        <v>0.76000000000000012</v>
      </c>
      <c r="K1725" s="24">
        <f t="shared" si="227"/>
        <v>2</v>
      </c>
      <c r="L1725" s="25">
        <f t="shared" si="228"/>
        <v>0.25333333333333335</v>
      </c>
      <c r="M1725" s="26">
        <f t="shared" si="228"/>
        <v>0.66666666666666663</v>
      </c>
      <c r="N1725" s="25"/>
      <c r="O1725" s="25">
        <f t="shared" si="229"/>
        <v>0.25333333333333335</v>
      </c>
      <c r="P1725" s="25">
        <f t="shared" si="229"/>
        <v>0.66666666666666663</v>
      </c>
      <c r="Q1725" s="25"/>
      <c r="R1725" s="25">
        <f t="shared" si="230"/>
        <v>0.25333333333333335</v>
      </c>
      <c r="S1725" s="25">
        <f t="shared" si="230"/>
        <v>0.66666666666666663</v>
      </c>
      <c r="T1725" s="31"/>
    </row>
    <row r="1726" spans="1:20" ht="19.5">
      <c r="A1726" s="79">
        <v>28</v>
      </c>
      <c r="B1726" s="52" t="s">
        <v>2442</v>
      </c>
      <c r="C1726" s="80" t="s">
        <v>2484</v>
      </c>
      <c r="D1726" s="80"/>
      <c r="E1726" s="80" t="s">
        <v>2485</v>
      </c>
      <c r="F1726" s="80"/>
      <c r="G1726" s="81">
        <v>97</v>
      </c>
      <c r="H1726" s="24">
        <f t="shared" si="224"/>
        <v>3</v>
      </c>
      <c r="I1726" s="24">
        <f t="shared" si="225"/>
        <v>2.7600000000000002</v>
      </c>
      <c r="J1726" s="24">
        <f t="shared" si="226"/>
        <v>0.76000000000000012</v>
      </c>
      <c r="K1726" s="24">
        <f t="shared" si="227"/>
        <v>2</v>
      </c>
      <c r="L1726" s="25">
        <f t="shared" si="228"/>
        <v>0.25333333333333335</v>
      </c>
      <c r="M1726" s="26">
        <f t="shared" si="228"/>
        <v>0.66666666666666663</v>
      </c>
      <c r="N1726" s="25"/>
      <c r="O1726" s="25">
        <f t="shared" si="229"/>
        <v>0.25333333333333335</v>
      </c>
      <c r="P1726" s="25">
        <f t="shared" si="229"/>
        <v>0.66666666666666663</v>
      </c>
      <c r="Q1726" s="25"/>
      <c r="R1726" s="25">
        <f t="shared" si="230"/>
        <v>0.25333333333333335</v>
      </c>
      <c r="S1726" s="25">
        <f t="shared" si="230"/>
        <v>0.66666666666666663</v>
      </c>
      <c r="T1726" s="31"/>
    </row>
    <row r="1727" spans="1:20" ht="19.5">
      <c r="A1727" s="79">
        <v>29</v>
      </c>
      <c r="B1727" s="52" t="s">
        <v>2442</v>
      </c>
      <c r="C1727" s="80" t="s">
        <v>2486</v>
      </c>
      <c r="D1727" s="80"/>
      <c r="E1727" s="80" t="s">
        <v>2487</v>
      </c>
      <c r="F1727" s="80"/>
      <c r="G1727" s="81">
        <v>88</v>
      </c>
      <c r="H1727" s="24">
        <f t="shared" si="224"/>
        <v>3</v>
      </c>
      <c r="I1727" s="24">
        <f t="shared" si="225"/>
        <v>2.7600000000000002</v>
      </c>
      <c r="J1727" s="24">
        <f t="shared" si="226"/>
        <v>0.76000000000000012</v>
      </c>
      <c r="K1727" s="24">
        <f t="shared" si="227"/>
        <v>2</v>
      </c>
      <c r="L1727" s="25">
        <f t="shared" si="228"/>
        <v>0.25333333333333335</v>
      </c>
      <c r="M1727" s="26">
        <f t="shared" si="228"/>
        <v>0.66666666666666663</v>
      </c>
      <c r="N1727" s="25"/>
      <c r="O1727" s="25">
        <f t="shared" si="229"/>
        <v>0.25333333333333335</v>
      </c>
      <c r="P1727" s="25">
        <f t="shared" si="229"/>
        <v>0.66666666666666663</v>
      </c>
      <c r="Q1727" s="25"/>
      <c r="R1727" s="25">
        <f t="shared" si="230"/>
        <v>0.25333333333333335</v>
      </c>
      <c r="S1727" s="25">
        <f t="shared" si="230"/>
        <v>0.66666666666666663</v>
      </c>
      <c r="T1727" s="31"/>
    </row>
    <row r="1728" spans="1:20" ht="19.5">
      <c r="A1728" s="79">
        <v>30</v>
      </c>
      <c r="B1728" s="52" t="s">
        <v>2442</v>
      </c>
      <c r="C1728" s="80" t="s">
        <v>2488</v>
      </c>
      <c r="D1728" s="80"/>
      <c r="E1728" s="80" t="s">
        <v>2489</v>
      </c>
      <c r="F1728" s="80"/>
      <c r="G1728" s="81">
        <v>50</v>
      </c>
      <c r="H1728" s="24">
        <f t="shared" si="224"/>
        <v>2</v>
      </c>
      <c r="I1728" s="24">
        <f t="shared" si="225"/>
        <v>1.8399999999999999</v>
      </c>
      <c r="J1728" s="24">
        <f t="shared" si="226"/>
        <v>0.50666666666666671</v>
      </c>
      <c r="K1728" s="24">
        <f t="shared" si="227"/>
        <v>1.3333333333333333</v>
      </c>
      <c r="L1728" s="25">
        <f t="shared" si="228"/>
        <v>0.16888888888888889</v>
      </c>
      <c r="M1728" s="26">
        <f t="shared" si="228"/>
        <v>0.44444444444444442</v>
      </c>
      <c r="N1728" s="25"/>
      <c r="O1728" s="25">
        <f t="shared" si="229"/>
        <v>0.16888888888888889</v>
      </c>
      <c r="P1728" s="25">
        <f t="shared" si="229"/>
        <v>0.44444444444444442</v>
      </c>
      <c r="Q1728" s="25"/>
      <c r="R1728" s="25">
        <f t="shared" si="230"/>
        <v>0.16888888888888889</v>
      </c>
      <c r="S1728" s="25">
        <f t="shared" si="230"/>
        <v>0.44444444444444442</v>
      </c>
      <c r="T1728" s="31"/>
    </row>
    <row r="1729" spans="1:20" ht="19.5">
      <c r="A1729" s="79">
        <v>31</v>
      </c>
      <c r="B1729" s="52" t="s">
        <v>2442</v>
      </c>
      <c r="C1729" s="80" t="s">
        <v>2490</v>
      </c>
      <c r="D1729" s="80"/>
      <c r="E1729" s="80" t="s">
        <v>2491</v>
      </c>
      <c r="F1729" s="80"/>
      <c r="G1729" s="81">
        <v>184</v>
      </c>
      <c r="H1729" s="24">
        <f t="shared" si="224"/>
        <v>7</v>
      </c>
      <c r="I1729" s="24">
        <f t="shared" si="225"/>
        <v>6.44</v>
      </c>
      <c r="J1729" s="24">
        <f t="shared" si="226"/>
        <v>1.7733333333333334</v>
      </c>
      <c r="K1729" s="24">
        <f t="shared" si="227"/>
        <v>4.666666666666667</v>
      </c>
      <c r="L1729" s="25">
        <f t="shared" si="228"/>
        <v>0.59111111111111114</v>
      </c>
      <c r="M1729" s="26">
        <f t="shared" si="228"/>
        <v>1.5555555555555556</v>
      </c>
      <c r="N1729" s="25"/>
      <c r="O1729" s="25">
        <f t="shared" si="229"/>
        <v>0.59111111111111114</v>
      </c>
      <c r="P1729" s="25">
        <f t="shared" si="229"/>
        <v>1.5555555555555556</v>
      </c>
      <c r="Q1729" s="25"/>
      <c r="R1729" s="25">
        <f t="shared" si="230"/>
        <v>0.59111111111111114</v>
      </c>
      <c r="S1729" s="25">
        <f t="shared" si="230"/>
        <v>1.5555555555555556</v>
      </c>
      <c r="T1729" s="31"/>
    </row>
    <row r="1730" spans="1:20" ht="19.5">
      <c r="A1730" s="79">
        <v>32</v>
      </c>
      <c r="B1730" s="52" t="s">
        <v>2442</v>
      </c>
      <c r="C1730" s="80" t="s">
        <v>2490</v>
      </c>
      <c r="D1730" s="80"/>
      <c r="E1730" s="80" t="s">
        <v>2492</v>
      </c>
      <c r="F1730" s="80"/>
      <c r="G1730" s="81">
        <v>148</v>
      </c>
      <c r="H1730" s="24">
        <f t="shared" si="224"/>
        <v>5</v>
      </c>
      <c r="I1730" s="24">
        <f t="shared" si="225"/>
        <v>4.5999999999999996</v>
      </c>
      <c r="J1730" s="24">
        <f t="shared" si="226"/>
        <v>1.2666666666666666</v>
      </c>
      <c r="K1730" s="24">
        <f t="shared" si="227"/>
        <v>3.3333333333333335</v>
      </c>
      <c r="L1730" s="25">
        <f t="shared" si="228"/>
        <v>0.42222222222222222</v>
      </c>
      <c r="M1730" s="26">
        <f t="shared" si="228"/>
        <v>1.1111111111111112</v>
      </c>
      <c r="N1730" s="25"/>
      <c r="O1730" s="25">
        <f t="shared" si="229"/>
        <v>0.42222222222222222</v>
      </c>
      <c r="P1730" s="25">
        <f t="shared" si="229"/>
        <v>1.1111111111111112</v>
      </c>
      <c r="Q1730" s="25"/>
      <c r="R1730" s="25">
        <f t="shared" si="230"/>
        <v>0.42222222222222222</v>
      </c>
      <c r="S1730" s="25">
        <f t="shared" si="230"/>
        <v>1.1111111111111112</v>
      </c>
      <c r="T1730" s="31"/>
    </row>
    <row r="1731" spans="1:20" ht="19.5">
      <c r="A1731" s="79">
        <v>33</v>
      </c>
      <c r="B1731" s="52" t="s">
        <v>2442</v>
      </c>
      <c r="C1731" s="80" t="s">
        <v>2493</v>
      </c>
      <c r="D1731" s="80"/>
      <c r="E1731" s="80" t="s">
        <v>2083</v>
      </c>
      <c r="F1731" s="80"/>
      <c r="G1731" s="81">
        <v>129</v>
      </c>
      <c r="H1731" s="24">
        <f t="shared" si="224"/>
        <v>5</v>
      </c>
      <c r="I1731" s="24">
        <f t="shared" si="225"/>
        <v>4.5999999999999996</v>
      </c>
      <c r="J1731" s="24">
        <f t="shared" si="226"/>
        <v>1.2666666666666666</v>
      </c>
      <c r="K1731" s="24">
        <f t="shared" si="227"/>
        <v>3.3333333333333335</v>
      </c>
      <c r="L1731" s="25">
        <f t="shared" si="228"/>
        <v>0.42222222222222222</v>
      </c>
      <c r="M1731" s="26">
        <f t="shared" si="228"/>
        <v>1.1111111111111112</v>
      </c>
      <c r="N1731" s="25"/>
      <c r="O1731" s="25">
        <f t="shared" si="229"/>
        <v>0.42222222222222222</v>
      </c>
      <c r="P1731" s="25">
        <f t="shared" si="229"/>
        <v>1.1111111111111112</v>
      </c>
      <c r="Q1731" s="25"/>
      <c r="R1731" s="25">
        <f t="shared" si="230"/>
        <v>0.42222222222222222</v>
      </c>
      <c r="S1731" s="25">
        <f t="shared" si="230"/>
        <v>1.1111111111111112</v>
      </c>
      <c r="T1731" s="31"/>
    </row>
    <row r="1732" spans="1:20" ht="19.5">
      <c r="A1732" s="79">
        <v>34</v>
      </c>
      <c r="B1732" s="52" t="s">
        <v>2442</v>
      </c>
      <c r="C1732" s="80" t="s">
        <v>2493</v>
      </c>
      <c r="D1732" s="80"/>
      <c r="E1732" s="80" t="s">
        <v>2494</v>
      </c>
      <c r="F1732" s="80"/>
      <c r="G1732" s="81">
        <v>126</v>
      </c>
      <c r="H1732" s="24">
        <f t="shared" si="224"/>
        <v>5</v>
      </c>
      <c r="I1732" s="24">
        <f t="shared" si="225"/>
        <v>4.5999999999999996</v>
      </c>
      <c r="J1732" s="24">
        <f t="shared" si="226"/>
        <v>1.2666666666666666</v>
      </c>
      <c r="K1732" s="24">
        <f t="shared" si="227"/>
        <v>3.3333333333333335</v>
      </c>
      <c r="L1732" s="25">
        <f t="shared" si="228"/>
        <v>0.42222222222222222</v>
      </c>
      <c r="M1732" s="26">
        <f t="shared" si="228"/>
        <v>1.1111111111111112</v>
      </c>
      <c r="N1732" s="25"/>
      <c r="O1732" s="25">
        <f t="shared" si="229"/>
        <v>0.42222222222222222</v>
      </c>
      <c r="P1732" s="25">
        <f t="shared" si="229"/>
        <v>1.1111111111111112</v>
      </c>
      <c r="Q1732" s="25"/>
      <c r="R1732" s="25">
        <f t="shared" si="230"/>
        <v>0.42222222222222222</v>
      </c>
      <c r="S1732" s="25">
        <f t="shared" si="230"/>
        <v>1.1111111111111112</v>
      </c>
      <c r="T1732" s="31"/>
    </row>
    <row r="1733" spans="1:20" ht="19.5">
      <c r="A1733" s="79">
        <v>35</v>
      </c>
      <c r="B1733" s="52" t="s">
        <v>2442</v>
      </c>
      <c r="C1733" s="80" t="s">
        <v>2493</v>
      </c>
      <c r="D1733" s="80"/>
      <c r="E1733" s="80" t="s">
        <v>2495</v>
      </c>
      <c r="F1733" s="80"/>
      <c r="G1733" s="81">
        <v>46</v>
      </c>
      <c r="H1733" s="24">
        <f t="shared" si="224"/>
        <v>2</v>
      </c>
      <c r="I1733" s="24">
        <f t="shared" si="225"/>
        <v>1.8399999999999999</v>
      </c>
      <c r="J1733" s="24">
        <f t="shared" si="226"/>
        <v>0.50666666666666671</v>
      </c>
      <c r="K1733" s="24">
        <f t="shared" si="227"/>
        <v>1.3333333333333333</v>
      </c>
      <c r="L1733" s="25">
        <f t="shared" si="228"/>
        <v>0.16888888888888889</v>
      </c>
      <c r="M1733" s="26">
        <f t="shared" si="228"/>
        <v>0.44444444444444442</v>
      </c>
      <c r="N1733" s="25"/>
      <c r="O1733" s="25">
        <f t="shared" si="229"/>
        <v>0.16888888888888889</v>
      </c>
      <c r="P1733" s="25">
        <f t="shared" si="229"/>
        <v>0.44444444444444442</v>
      </c>
      <c r="Q1733" s="25"/>
      <c r="R1733" s="25">
        <f t="shared" si="230"/>
        <v>0.16888888888888889</v>
      </c>
      <c r="S1733" s="25">
        <f t="shared" si="230"/>
        <v>0.44444444444444442</v>
      </c>
      <c r="T1733" s="31"/>
    </row>
    <row r="1734" spans="1:20" ht="19.5">
      <c r="A1734" s="79">
        <v>36</v>
      </c>
      <c r="B1734" s="52" t="s">
        <v>2442</v>
      </c>
      <c r="C1734" s="80" t="s">
        <v>2496</v>
      </c>
      <c r="D1734" s="80"/>
      <c r="E1734" s="80" t="s">
        <v>589</v>
      </c>
      <c r="F1734" s="80"/>
      <c r="G1734" s="81">
        <v>106</v>
      </c>
      <c r="H1734" s="24">
        <f t="shared" si="224"/>
        <v>4</v>
      </c>
      <c r="I1734" s="24">
        <f t="shared" si="225"/>
        <v>3.6799999999999997</v>
      </c>
      <c r="J1734" s="24">
        <f t="shared" si="226"/>
        <v>1.0133333333333334</v>
      </c>
      <c r="K1734" s="24">
        <f t="shared" si="227"/>
        <v>2.6666666666666665</v>
      </c>
      <c r="L1734" s="25">
        <f t="shared" si="228"/>
        <v>0.33777777777777779</v>
      </c>
      <c r="M1734" s="26">
        <f t="shared" si="228"/>
        <v>0.88888888888888884</v>
      </c>
      <c r="N1734" s="25"/>
      <c r="O1734" s="25">
        <f t="shared" si="229"/>
        <v>0.33777777777777779</v>
      </c>
      <c r="P1734" s="25">
        <f t="shared" si="229"/>
        <v>0.88888888888888884</v>
      </c>
      <c r="Q1734" s="25"/>
      <c r="R1734" s="25">
        <f t="shared" si="230"/>
        <v>0.33777777777777779</v>
      </c>
      <c r="S1734" s="25">
        <f t="shared" si="230"/>
        <v>0.88888888888888884</v>
      </c>
      <c r="T1734" s="31"/>
    </row>
    <row r="1735" spans="1:20" ht="19.5">
      <c r="A1735" s="79">
        <v>37</v>
      </c>
      <c r="B1735" s="52" t="s">
        <v>2442</v>
      </c>
      <c r="C1735" s="80" t="s">
        <v>2496</v>
      </c>
      <c r="D1735" s="80"/>
      <c r="E1735" s="80" t="s">
        <v>916</v>
      </c>
      <c r="F1735" s="80"/>
      <c r="G1735" s="81">
        <v>102</v>
      </c>
      <c r="H1735" s="24">
        <f t="shared" si="224"/>
        <v>4</v>
      </c>
      <c r="I1735" s="24">
        <f t="shared" si="225"/>
        <v>3.6799999999999997</v>
      </c>
      <c r="J1735" s="24">
        <f t="shared" si="226"/>
        <v>1.0133333333333334</v>
      </c>
      <c r="K1735" s="24">
        <f t="shared" si="227"/>
        <v>2.6666666666666665</v>
      </c>
      <c r="L1735" s="25">
        <f t="shared" si="228"/>
        <v>0.33777777777777779</v>
      </c>
      <c r="M1735" s="26">
        <f t="shared" si="228"/>
        <v>0.88888888888888884</v>
      </c>
      <c r="N1735" s="25"/>
      <c r="O1735" s="25">
        <f t="shared" si="229"/>
        <v>0.33777777777777779</v>
      </c>
      <c r="P1735" s="25">
        <f t="shared" si="229"/>
        <v>0.88888888888888884</v>
      </c>
      <c r="Q1735" s="25"/>
      <c r="R1735" s="25">
        <f t="shared" si="230"/>
        <v>0.33777777777777779</v>
      </c>
      <c r="S1735" s="25">
        <f t="shared" si="230"/>
        <v>0.88888888888888884</v>
      </c>
      <c r="T1735" s="31"/>
    </row>
    <row r="1736" spans="1:20" ht="19.5">
      <c r="A1736" s="79">
        <v>38</v>
      </c>
      <c r="B1736" s="52" t="s">
        <v>2442</v>
      </c>
      <c r="C1736" s="80" t="s">
        <v>2496</v>
      </c>
      <c r="D1736" s="80"/>
      <c r="E1736" s="80" t="s">
        <v>2497</v>
      </c>
      <c r="F1736" s="80"/>
      <c r="G1736" s="81">
        <v>98</v>
      </c>
      <c r="H1736" s="24">
        <f t="shared" si="224"/>
        <v>4</v>
      </c>
      <c r="I1736" s="24">
        <f t="shared" si="225"/>
        <v>3.6799999999999997</v>
      </c>
      <c r="J1736" s="24">
        <f t="shared" si="226"/>
        <v>1.0133333333333334</v>
      </c>
      <c r="K1736" s="24">
        <f t="shared" si="227"/>
        <v>2.6666666666666665</v>
      </c>
      <c r="L1736" s="25">
        <f t="shared" si="228"/>
        <v>0.33777777777777779</v>
      </c>
      <c r="M1736" s="26">
        <f t="shared" si="228"/>
        <v>0.88888888888888884</v>
      </c>
      <c r="N1736" s="25"/>
      <c r="O1736" s="25">
        <f t="shared" si="229"/>
        <v>0.33777777777777779</v>
      </c>
      <c r="P1736" s="25">
        <f t="shared" si="229"/>
        <v>0.88888888888888884</v>
      </c>
      <c r="Q1736" s="25"/>
      <c r="R1736" s="25">
        <f t="shared" si="230"/>
        <v>0.33777777777777779</v>
      </c>
      <c r="S1736" s="25">
        <f t="shared" si="230"/>
        <v>0.88888888888888884</v>
      </c>
      <c r="T1736" s="31"/>
    </row>
    <row r="1737" spans="1:20" ht="37.5">
      <c r="A1737" s="79">
        <v>39</v>
      </c>
      <c r="B1737" s="52" t="s">
        <v>2442</v>
      </c>
      <c r="C1737" s="80" t="s">
        <v>2496</v>
      </c>
      <c r="D1737" s="80"/>
      <c r="E1737" s="80" t="s">
        <v>2498</v>
      </c>
      <c r="F1737" s="80"/>
      <c r="G1737" s="81">
        <v>106</v>
      </c>
      <c r="H1737" s="24">
        <f t="shared" si="224"/>
        <v>4</v>
      </c>
      <c r="I1737" s="24">
        <f t="shared" si="225"/>
        <v>3.6799999999999997</v>
      </c>
      <c r="J1737" s="24">
        <f t="shared" si="226"/>
        <v>1.0133333333333334</v>
      </c>
      <c r="K1737" s="24">
        <f t="shared" si="227"/>
        <v>2.6666666666666665</v>
      </c>
      <c r="L1737" s="25">
        <f t="shared" si="228"/>
        <v>0.33777777777777779</v>
      </c>
      <c r="M1737" s="26">
        <f t="shared" si="228"/>
        <v>0.88888888888888884</v>
      </c>
      <c r="N1737" s="25"/>
      <c r="O1737" s="25">
        <f t="shared" si="229"/>
        <v>0.33777777777777779</v>
      </c>
      <c r="P1737" s="25">
        <f t="shared" si="229"/>
        <v>0.88888888888888884</v>
      </c>
      <c r="Q1737" s="25"/>
      <c r="R1737" s="25">
        <f t="shared" si="230"/>
        <v>0.33777777777777779</v>
      </c>
      <c r="S1737" s="25">
        <f t="shared" si="230"/>
        <v>0.88888888888888884</v>
      </c>
      <c r="T1737" s="31"/>
    </row>
    <row r="1738" spans="1:20" ht="19.5">
      <c r="A1738" s="79">
        <v>40</v>
      </c>
      <c r="B1738" s="52" t="s">
        <v>2442</v>
      </c>
      <c r="C1738" s="80" t="s">
        <v>2496</v>
      </c>
      <c r="D1738" s="80"/>
      <c r="E1738" s="80" t="s">
        <v>2499</v>
      </c>
      <c r="F1738" s="80"/>
      <c r="G1738" s="81">
        <v>260</v>
      </c>
      <c r="H1738" s="24">
        <f t="shared" si="224"/>
        <v>9</v>
      </c>
      <c r="I1738" s="24">
        <f t="shared" si="225"/>
        <v>8.2799999999999994</v>
      </c>
      <c r="J1738" s="24">
        <f t="shared" si="226"/>
        <v>2.2799999999999998</v>
      </c>
      <c r="K1738" s="24">
        <f t="shared" si="227"/>
        <v>6</v>
      </c>
      <c r="L1738" s="25">
        <f t="shared" si="228"/>
        <v>0.7599999999999999</v>
      </c>
      <c r="M1738" s="26">
        <f t="shared" si="228"/>
        <v>2</v>
      </c>
      <c r="N1738" s="25"/>
      <c r="O1738" s="25">
        <f t="shared" si="229"/>
        <v>0.7599999999999999</v>
      </c>
      <c r="P1738" s="25">
        <f t="shared" si="229"/>
        <v>2</v>
      </c>
      <c r="Q1738" s="25"/>
      <c r="R1738" s="25">
        <f t="shared" si="230"/>
        <v>0.7599999999999999</v>
      </c>
      <c r="S1738" s="25">
        <f t="shared" si="230"/>
        <v>2</v>
      </c>
      <c r="T1738" s="31"/>
    </row>
    <row r="1739" spans="1:20" ht="19.5">
      <c r="A1739" s="79">
        <v>41</v>
      </c>
      <c r="B1739" s="52" t="s">
        <v>2442</v>
      </c>
      <c r="C1739" s="80" t="s">
        <v>1471</v>
      </c>
      <c r="D1739" s="80"/>
      <c r="E1739" s="80" t="s">
        <v>1472</v>
      </c>
      <c r="F1739" s="80"/>
      <c r="G1739" s="81">
        <v>202</v>
      </c>
      <c r="H1739" s="24">
        <f t="shared" si="224"/>
        <v>7</v>
      </c>
      <c r="I1739" s="24">
        <f t="shared" si="225"/>
        <v>6.44</v>
      </c>
      <c r="J1739" s="24">
        <f t="shared" si="226"/>
        <v>1.7733333333333334</v>
      </c>
      <c r="K1739" s="24">
        <f t="shared" si="227"/>
        <v>4.666666666666667</v>
      </c>
      <c r="L1739" s="25">
        <f t="shared" si="228"/>
        <v>0.59111111111111114</v>
      </c>
      <c r="M1739" s="26">
        <f t="shared" si="228"/>
        <v>1.5555555555555556</v>
      </c>
      <c r="N1739" s="25"/>
      <c r="O1739" s="25">
        <f t="shared" si="229"/>
        <v>0.59111111111111114</v>
      </c>
      <c r="P1739" s="25">
        <f t="shared" si="229"/>
        <v>1.5555555555555556</v>
      </c>
      <c r="Q1739" s="25"/>
      <c r="R1739" s="25">
        <f t="shared" si="230"/>
        <v>0.59111111111111114</v>
      </c>
      <c r="S1739" s="25">
        <f t="shared" si="230"/>
        <v>1.5555555555555556</v>
      </c>
      <c r="T1739" s="31"/>
    </row>
    <row r="1740" spans="1:20" ht="19.5">
      <c r="A1740" s="79">
        <v>42</v>
      </c>
      <c r="B1740" s="52" t="s">
        <v>2442</v>
      </c>
      <c r="C1740" s="80" t="s">
        <v>1471</v>
      </c>
      <c r="D1740" s="80"/>
      <c r="E1740" s="80" t="s">
        <v>1473</v>
      </c>
      <c r="F1740" s="80"/>
      <c r="G1740" s="81">
        <v>103</v>
      </c>
      <c r="H1740" s="24">
        <f t="shared" si="224"/>
        <v>4</v>
      </c>
      <c r="I1740" s="24">
        <f t="shared" si="225"/>
        <v>3.6799999999999997</v>
      </c>
      <c r="J1740" s="24">
        <f t="shared" si="226"/>
        <v>1.0133333333333334</v>
      </c>
      <c r="K1740" s="24">
        <f t="shared" si="227"/>
        <v>2.6666666666666665</v>
      </c>
      <c r="L1740" s="25">
        <f t="shared" si="228"/>
        <v>0.33777777777777779</v>
      </c>
      <c r="M1740" s="26">
        <f t="shared" si="228"/>
        <v>0.88888888888888884</v>
      </c>
      <c r="N1740" s="25"/>
      <c r="O1740" s="25">
        <f t="shared" si="229"/>
        <v>0.33777777777777779</v>
      </c>
      <c r="P1740" s="25">
        <f t="shared" si="229"/>
        <v>0.88888888888888884</v>
      </c>
      <c r="Q1740" s="25"/>
      <c r="R1740" s="25">
        <f t="shared" si="230"/>
        <v>0.33777777777777779</v>
      </c>
      <c r="S1740" s="25">
        <f t="shared" si="230"/>
        <v>0.88888888888888884</v>
      </c>
      <c r="T1740" s="31"/>
    </row>
    <row r="1741" spans="1:20" ht="19.5">
      <c r="A1741" s="79">
        <v>43</v>
      </c>
      <c r="B1741" s="52" t="s">
        <v>2442</v>
      </c>
      <c r="C1741" s="80" t="s">
        <v>2500</v>
      </c>
      <c r="D1741" s="80"/>
      <c r="E1741" s="80" t="s">
        <v>2501</v>
      </c>
      <c r="F1741" s="80"/>
      <c r="G1741" s="81">
        <v>169</v>
      </c>
      <c r="H1741" s="24">
        <f t="shared" si="224"/>
        <v>6</v>
      </c>
      <c r="I1741" s="24">
        <f t="shared" si="225"/>
        <v>5.5200000000000005</v>
      </c>
      <c r="J1741" s="24">
        <f t="shared" si="226"/>
        <v>1.5200000000000002</v>
      </c>
      <c r="K1741" s="24">
        <f t="shared" si="227"/>
        <v>4</v>
      </c>
      <c r="L1741" s="25">
        <f t="shared" si="228"/>
        <v>0.50666666666666671</v>
      </c>
      <c r="M1741" s="26">
        <f t="shared" si="228"/>
        <v>1.3333333333333333</v>
      </c>
      <c r="N1741" s="25"/>
      <c r="O1741" s="25">
        <f t="shared" si="229"/>
        <v>0.50666666666666671</v>
      </c>
      <c r="P1741" s="25">
        <f t="shared" si="229"/>
        <v>1.3333333333333333</v>
      </c>
      <c r="Q1741" s="25"/>
      <c r="R1741" s="25">
        <f t="shared" si="230"/>
        <v>0.50666666666666671</v>
      </c>
      <c r="S1741" s="25">
        <f t="shared" si="230"/>
        <v>1.3333333333333333</v>
      </c>
      <c r="T1741" s="31"/>
    </row>
    <row r="1742" spans="1:20" ht="19.5">
      <c r="A1742" s="79">
        <v>44</v>
      </c>
      <c r="B1742" s="52" t="s">
        <v>2442</v>
      </c>
      <c r="C1742" s="80" t="s">
        <v>2502</v>
      </c>
      <c r="D1742" s="80"/>
      <c r="E1742" s="80" t="s">
        <v>2503</v>
      </c>
      <c r="F1742" s="80"/>
      <c r="G1742" s="81">
        <v>237</v>
      </c>
      <c r="H1742" s="24">
        <f t="shared" si="224"/>
        <v>9</v>
      </c>
      <c r="I1742" s="24">
        <f t="shared" si="225"/>
        <v>8.2799999999999994</v>
      </c>
      <c r="J1742" s="24">
        <f t="shared" si="226"/>
        <v>2.2799999999999998</v>
      </c>
      <c r="K1742" s="24">
        <f t="shared" si="227"/>
        <v>6</v>
      </c>
      <c r="L1742" s="25">
        <f t="shared" si="228"/>
        <v>0.7599999999999999</v>
      </c>
      <c r="M1742" s="26">
        <f t="shared" si="228"/>
        <v>2</v>
      </c>
      <c r="N1742" s="25"/>
      <c r="O1742" s="25">
        <f t="shared" si="229"/>
        <v>0.7599999999999999</v>
      </c>
      <c r="P1742" s="25">
        <f t="shared" si="229"/>
        <v>2</v>
      </c>
      <c r="Q1742" s="25"/>
      <c r="R1742" s="25">
        <f t="shared" si="230"/>
        <v>0.7599999999999999</v>
      </c>
      <c r="S1742" s="25">
        <f t="shared" si="230"/>
        <v>2</v>
      </c>
      <c r="T1742" s="31"/>
    </row>
    <row r="1743" spans="1:20" ht="19.5">
      <c r="A1743" s="79">
        <v>45</v>
      </c>
      <c r="B1743" s="52" t="s">
        <v>2442</v>
      </c>
      <c r="C1743" s="80" t="s">
        <v>2502</v>
      </c>
      <c r="D1743" s="80"/>
      <c r="E1743" s="80" t="s">
        <v>2504</v>
      </c>
      <c r="F1743" s="80"/>
      <c r="G1743" s="81">
        <v>122</v>
      </c>
      <c r="H1743" s="24">
        <f t="shared" si="224"/>
        <v>4</v>
      </c>
      <c r="I1743" s="24">
        <f t="shared" si="225"/>
        <v>3.6799999999999997</v>
      </c>
      <c r="J1743" s="24">
        <f t="shared" si="226"/>
        <v>1.0133333333333334</v>
      </c>
      <c r="K1743" s="24">
        <f t="shared" si="227"/>
        <v>2.6666666666666665</v>
      </c>
      <c r="L1743" s="25">
        <f t="shared" si="228"/>
        <v>0.33777777777777779</v>
      </c>
      <c r="M1743" s="26">
        <f t="shared" si="228"/>
        <v>0.88888888888888884</v>
      </c>
      <c r="N1743" s="25"/>
      <c r="O1743" s="25">
        <f t="shared" si="229"/>
        <v>0.33777777777777779</v>
      </c>
      <c r="P1743" s="25">
        <f t="shared" si="229"/>
        <v>0.88888888888888884</v>
      </c>
      <c r="Q1743" s="25"/>
      <c r="R1743" s="25">
        <f t="shared" si="230"/>
        <v>0.33777777777777779</v>
      </c>
      <c r="S1743" s="25">
        <f t="shared" si="230"/>
        <v>0.88888888888888884</v>
      </c>
      <c r="T1743" s="31"/>
    </row>
    <row r="1744" spans="1:20" ht="19.5">
      <c r="A1744" s="79">
        <v>46</v>
      </c>
      <c r="B1744" s="52" t="s">
        <v>2442</v>
      </c>
      <c r="C1744" s="80" t="s">
        <v>2505</v>
      </c>
      <c r="D1744" s="80"/>
      <c r="E1744" s="80" t="s">
        <v>2506</v>
      </c>
      <c r="F1744" s="80"/>
      <c r="G1744" s="81">
        <v>130</v>
      </c>
      <c r="H1744" s="24">
        <f t="shared" si="224"/>
        <v>5</v>
      </c>
      <c r="I1744" s="24">
        <f t="shared" si="225"/>
        <v>4.5999999999999996</v>
      </c>
      <c r="J1744" s="24">
        <f t="shared" si="226"/>
        <v>1.2666666666666666</v>
      </c>
      <c r="K1744" s="24">
        <f t="shared" si="227"/>
        <v>3.3333333333333335</v>
      </c>
      <c r="L1744" s="25">
        <f t="shared" si="228"/>
        <v>0.42222222222222222</v>
      </c>
      <c r="M1744" s="26">
        <f t="shared" si="228"/>
        <v>1.1111111111111112</v>
      </c>
      <c r="N1744" s="25"/>
      <c r="O1744" s="25">
        <f t="shared" si="229"/>
        <v>0.42222222222222222</v>
      </c>
      <c r="P1744" s="25">
        <f t="shared" si="229"/>
        <v>1.1111111111111112</v>
      </c>
      <c r="Q1744" s="25"/>
      <c r="R1744" s="25">
        <f t="shared" si="230"/>
        <v>0.42222222222222222</v>
      </c>
      <c r="S1744" s="25">
        <f t="shared" si="230"/>
        <v>1.1111111111111112</v>
      </c>
      <c r="T1744" s="31"/>
    </row>
    <row r="1745" spans="1:20" ht="19.5">
      <c r="A1745" s="79">
        <v>47</v>
      </c>
      <c r="B1745" s="52" t="s">
        <v>2442</v>
      </c>
      <c r="C1745" s="80" t="s">
        <v>2507</v>
      </c>
      <c r="D1745" s="80"/>
      <c r="E1745" s="80" t="s">
        <v>2508</v>
      </c>
      <c r="F1745" s="80"/>
      <c r="G1745" s="81">
        <v>129</v>
      </c>
      <c r="H1745" s="24">
        <f t="shared" si="224"/>
        <v>5</v>
      </c>
      <c r="I1745" s="24">
        <f t="shared" si="225"/>
        <v>4.5999999999999996</v>
      </c>
      <c r="J1745" s="24">
        <f t="shared" si="226"/>
        <v>1.2666666666666666</v>
      </c>
      <c r="K1745" s="24">
        <f t="shared" si="227"/>
        <v>3.3333333333333335</v>
      </c>
      <c r="L1745" s="25">
        <f t="shared" si="228"/>
        <v>0.42222222222222222</v>
      </c>
      <c r="M1745" s="26">
        <f t="shared" si="228"/>
        <v>1.1111111111111112</v>
      </c>
      <c r="N1745" s="25"/>
      <c r="O1745" s="25">
        <f t="shared" si="229"/>
        <v>0.42222222222222222</v>
      </c>
      <c r="P1745" s="25">
        <f t="shared" si="229"/>
        <v>1.1111111111111112</v>
      </c>
      <c r="Q1745" s="25"/>
      <c r="R1745" s="25">
        <f t="shared" si="230"/>
        <v>0.42222222222222222</v>
      </c>
      <c r="S1745" s="25">
        <f t="shared" si="230"/>
        <v>1.1111111111111112</v>
      </c>
      <c r="T1745" s="31"/>
    </row>
    <row r="1746" spans="1:20" ht="19.5">
      <c r="A1746" s="79">
        <v>48</v>
      </c>
      <c r="B1746" s="52" t="s">
        <v>2442</v>
      </c>
      <c r="C1746" s="80" t="s">
        <v>2509</v>
      </c>
      <c r="D1746" s="80"/>
      <c r="E1746" s="80" t="s">
        <v>2510</v>
      </c>
      <c r="F1746" s="80"/>
      <c r="G1746" s="81">
        <v>156</v>
      </c>
      <c r="H1746" s="24">
        <f t="shared" si="224"/>
        <v>6</v>
      </c>
      <c r="I1746" s="24">
        <f t="shared" si="225"/>
        <v>5.5200000000000005</v>
      </c>
      <c r="J1746" s="24">
        <f t="shared" si="226"/>
        <v>1.5200000000000002</v>
      </c>
      <c r="K1746" s="24">
        <f t="shared" si="227"/>
        <v>4</v>
      </c>
      <c r="L1746" s="25">
        <f t="shared" si="228"/>
        <v>0.50666666666666671</v>
      </c>
      <c r="M1746" s="26">
        <f t="shared" si="228"/>
        <v>1.3333333333333333</v>
      </c>
      <c r="N1746" s="25"/>
      <c r="O1746" s="25">
        <f t="shared" si="229"/>
        <v>0.50666666666666671</v>
      </c>
      <c r="P1746" s="25">
        <f t="shared" si="229"/>
        <v>1.3333333333333333</v>
      </c>
      <c r="Q1746" s="25"/>
      <c r="R1746" s="25">
        <f t="shared" si="230"/>
        <v>0.50666666666666671</v>
      </c>
      <c r="S1746" s="25">
        <f t="shared" si="230"/>
        <v>1.3333333333333333</v>
      </c>
      <c r="T1746" s="31"/>
    </row>
    <row r="1747" spans="1:20" ht="19.5">
      <c r="A1747" s="79">
        <v>49</v>
      </c>
      <c r="B1747" s="52" t="s">
        <v>2442</v>
      </c>
      <c r="C1747" s="80" t="s">
        <v>2511</v>
      </c>
      <c r="D1747" s="80"/>
      <c r="E1747" s="80" t="s">
        <v>2512</v>
      </c>
      <c r="F1747" s="80"/>
      <c r="G1747" s="81">
        <v>87</v>
      </c>
      <c r="H1747" s="24">
        <f t="shared" si="224"/>
        <v>3</v>
      </c>
      <c r="I1747" s="24">
        <f t="shared" si="225"/>
        <v>2.7600000000000002</v>
      </c>
      <c r="J1747" s="24">
        <f t="shared" si="226"/>
        <v>0.76000000000000012</v>
      </c>
      <c r="K1747" s="24">
        <f t="shared" si="227"/>
        <v>2</v>
      </c>
      <c r="L1747" s="25">
        <f t="shared" si="228"/>
        <v>0.25333333333333335</v>
      </c>
      <c r="M1747" s="26">
        <f t="shared" si="228"/>
        <v>0.66666666666666663</v>
      </c>
      <c r="N1747" s="25"/>
      <c r="O1747" s="25">
        <f t="shared" si="229"/>
        <v>0.25333333333333335</v>
      </c>
      <c r="P1747" s="25">
        <f t="shared" si="229"/>
        <v>0.66666666666666663</v>
      </c>
      <c r="Q1747" s="25"/>
      <c r="R1747" s="25">
        <f t="shared" si="230"/>
        <v>0.25333333333333335</v>
      </c>
      <c r="S1747" s="25">
        <f t="shared" si="230"/>
        <v>0.66666666666666663</v>
      </c>
      <c r="T1747" s="31"/>
    </row>
    <row r="1748" spans="1:20" ht="19.5">
      <c r="A1748" s="79">
        <v>50</v>
      </c>
      <c r="B1748" s="52" t="s">
        <v>2442</v>
      </c>
      <c r="C1748" s="80" t="s">
        <v>2513</v>
      </c>
      <c r="D1748" s="80"/>
      <c r="E1748" s="80" t="s">
        <v>2514</v>
      </c>
      <c r="F1748" s="80"/>
      <c r="G1748" s="81">
        <v>73</v>
      </c>
      <c r="H1748" s="24">
        <f t="shared" si="224"/>
        <v>3</v>
      </c>
      <c r="I1748" s="24">
        <f t="shared" si="225"/>
        <v>2.7600000000000002</v>
      </c>
      <c r="J1748" s="24">
        <f t="shared" si="226"/>
        <v>0.76000000000000012</v>
      </c>
      <c r="K1748" s="24">
        <f t="shared" si="227"/>
        <v>2</v>
      </c>
      <c r="L1748" s="25">
        <f t="shared" si="228"/>
        <v>0.25333333333333335</v>
      </c>
      <c r="M1748" s="26">
        <f t="shared" si="228"/>
        <v>0.66666666666666663</v>
      </c>
      <c r="N1748" s="25"/>
      <c r="O1748" s="25">
        <f t="shared" si="229"/>
        <v>0.25333333333333335</v>
      </c>
      <c r="P1748" s="25">
        <f t="shared" si="229"/>
        <v>0.66666666666666663</v>
      </c>
      <c r="Q1748" s="25"/>
      <c r="R1748" s="25">
        <f t="shared" si="230"/>
        <v>0.25333333333333335</v>
      </c>
      <c r="S1748" s="25">
        <f t="shared" si="230"/>
        <v>0.66666666666666663</v>
      </c>
      <c r="T1748" s="31"/>
    </row>
    <row r="1749" spans="1:20" ht="19.5">
      <c r="A1749" s="79">
        <v>51</v>
      </c>
      <c r="B1749" s="52" t="s">
        <v>2442</v>
      </c>
      <c r="C1749" s="80" t="s">
        <v>2513</v>
      </c>
      <c r="D1749" s="80"/>
      <c r="E1749" s="80" t="s">
        <v>2515</v>
      </c>
      <c r="F1749" s="80"/>
      <c r="G1749" s="81">
        <v>87</v>
      </c>
      <c r="H1749" s="24">
        <f t="shared" si="224"/>
        <v>3</v>
      </c>
      <c r="I1749" s="24">
        <f t="shared" si="225"/>
        <v>2.7600000000000002</v>
      </c>
      <c r="J1749" s="24">
        <f t="shared" si="226"/>
        <v>0.76000000000000012</v>
      </c>
      <c r="K1749" s="24">
        <f t="shared" si="227"/>
        <v>2</v>
      </c>
      <c r="L1749" s="25">
        <f t="shared" si="228"/>
        <v>0.25333333333333335</v>
      </c>
      <c r="M1749" s="26">
        <f t="shared" si="228"/>
        <v>0.66666666666666663</v>
      </c>
      <c r="N1749" s="25"/>
      <c r="O1749" s="25">
        <f t="shared" si="229"/>
        <v>0.25333333333333335</v>
      </c>
      <c r="P1749" s="25">
        <f t="shared" si="229"/>
        <v>0.66666666666666663</v>
      </c>
      <c r="Q1749" s="25"/>
      <c r="R1749" s="25">
        <f t="shared" si="230"/>
        <v>0.25333333333333335</v>
      </c>
      <c r="S1749" s="25">
        <f t="shared" si="230"/>
        <v>0.66666666666666663</v>
      </c>
      <c r="T1749" s="31"/>
    </row>
    <row r="1750" spans="1:20" ht="19.5">
      <c r="A1750" s="79">
        <v>52</v>
      </c>
      <c r="B1750" s="52" t="s">
        <v>2442</v>
      </c>
      <c r="C1750" s="80" t="s">
        <v>2516</v>
      </c>
      <c r="D1750" s="80"/>
      <c r="E1750" s="80" t="s">
        <v>2517</v>
      </c>
      <c r="F1750" s="80"/>
      <c r="G1750" s="81">
        <v>146</v>
      </c>
      <c r="H1750" s="24">
        <f t="shared" si="224"/>
        <v>5</v>
      </c>
      <c r="I1750" s="24">
        <f t="shared" si="225"/>
        <v>4.5999999999999996</v>
      </c>
      <c r="J1750" s="24">
        <f t="shared" si="226"/>
        <v>1.2666666666666666</v>
      </c>
      <c r="K1750" s="24">
        <f t="shared" si="227"/>
        <v>3.3333333333333335</v>
      </c>
      <c r="L1750" s="25">
        <f t="shared" si="228"/>
        <v>0.42222222222222222</v>
      </c>
      <c r="M1750" s="26">
        <f t="shared" si="228"/>
        <v>1.1111111111111112</v>
      </c>
      <c r="N1750" s="25"/>
      <c r="O1750" s="25">
        <f t="shared" si="229"/>
        <v>0.42222222222222222</v>
      </c>
      <c r="P1750" s="25">
        <f t="shared" si="229"/>
        <v>1.1111111111111112</v>
      </c>
      <c r="Q1750" s="25"/>
      <c r="R1750" s="25">
        <f t="shared" si="230"/>
        <v>0.42222222222222222</v>
      </c>
      <c r="S1750" s="25">
        <f t="shared" si="230"/>
        <v>1.1111111111111112</v>
      </c>
      <c r="T1750" s="31"/>
    </row>
    <row r="1751" spans="1:20" ht="19.5">
      <c r="A1751" s="79">
        <v>53</v>
      </c>
      <c r="B1751" s="52" t="s">
        <v>2442</v>
      </c>
      <c r="C1751" s="80" t="s">
        <v>2516</v>
      </c>
      <c r="D1751" s="80"/>
      <c r="E1751" s="80" t="s">
        <v>2518</v>
      </c>
      <c r="F1751" s="80"/>
      <c r="G1751" s="81">
        <v>102</v>
      </c>
      <c r="H1751" s="24">
        <f t="shared" si="224"/>
        <v>4</v>
      </c>
      <c r="I1751" s="24">
        <f t="shared" si="225"/>
        <v>3.6799999999999997</v>
      </c>
      <c r="J1751" s="24">
        <f t="shared" si="226"/>
        <v>1.0133333333333334</v>
      </c>
      <c r="K1751" s="24">
        <f t="shared" si="227"/>
        <v>2.6666666666666665</v>
      </c>
      <c r="L1751" s="25">
        <f t="shared" si="228"/>
        <v>0.33777777777777779</v>
      </c>
      <c r="M1751" s="26">
        <f t="shared" si="228"/>
        <v>0.88888888888888884</v>
      </c>
      <c r="N1751" s="25"/>
      <c r="O1751" s="25">
        <f t="shared" si="229"/>
        <v>0.33777777777777779</v>
      </c>
      <c r="P1751" s="25">
        <f t="shared" si="229"/>
        <v>0.88888888888888884</v>
      </c>
      <c r="Q1751" s="25"/>
      <c r="R1751" s="25">
        <f t="shared" si="230"/>
        <v>0.33777777777777779</v>
      </c>
      <c r="S1751" s="25">
        <f t="shared" si="230"/>
        <v>0.88888888888888884</v>
      </c>
      <c r="T1751" s="31"/>
    </row>
    <row r="1752" spans="1:20" ht="19.5">
      <c r="A1752" s="79">
        <v>54</v>
      </c>
      <c r="B1752" s="52" t="s">
        <v>2442</v>
      </c>
      <c r="C1752" s="80" t="s">
        <v>2519</v>
      </c>
      <c r="D1752" s="80"/>
      <c r="E1752" s="80" t="s">
        <v>2520</v>
      </c>
      <c r="F1752" s="80"/>
      <c r="G1752" s="81">
        <v>110</v>
      </c>
      <c r="H1752" s="24">
        <f t="shared" si="224"/>
        <v>4</v>
      </c>
      <c r="I1752" s="24">
        <f t="shared" si="225"/>
        <v>3.6799999999999997</v>
      </c>
      <c r="J1752" s="24">
        <f t="shared" si="226"/>
        <v>1.0133333333333334</v>
      </c>
      <c r="K1752" s="24">
        <f t="shared" si="227"/>
        <v>2.6666666666666665</v>
      </c>
      <c r="L1752" s="25">
        <f t="shared" si="228"/>
        <v>0.33777777777777779</v>
      </c>
      <c r="M1752" s="26">
        <f t="shared" si="228"/>
        <v>0.88888888888888884</v>
      </c>
      <c r="N1752" s="25"/>
      <c r="O1752" s="25">
        <f t="shared" si="229"/>
        <v>0.33777777777777779</v>
      </c>
      <c r="P1752" s="25">
        <f t="shared" si="229"/>
        <v>0.88888888888888884</v>
      </c>
      <c r="Q1752" s="25"/>
      <c r="R1752" s="25">
        <f t="shared" si="230"/>
        <v>0.33777777777777779</v>
      </c>
      <c r="S1752" s="25">
        <f t="shared" si="230"/>
        <v>0.88888888888888884</v>
      </c>
      <c r="T1752" s="31"/>
    </row>
    <row r="1753" spans="1:20" ht="19.5">
      <c r="A1753" s="79">
        <v>55</v>
      </c>
      <c r="B1753" s="52" t="s">
        <v>2442</v>
      </c>
      <c r="C1753" s="80" t="s">
        <v>2521</v>
      </c>
      <c r="D1753" s="80"/>
      <c r="E1753" s="80" t="s">
        <v>2522</v>
      </c>
      <c r="F1753" s="80"/>
      <c r="G1753" s="81">
        <v>266</v>
      </c>
      <c r="H1753" s="24">
        <f t="shared" si="224"/>
        <v>10</v>
      </c>
      <c r="I1753" s="24">
        <f t="shared" si="225"/>
        <v>9.1999999999999993</v>
      </c>
      <c r="J1753" s="24">
        <f t="shared" si="226"/>
        <v>2.5333333333333332</v>
      </c>
      <c r="K1753" s="24">
        <f t="shared" si="227"/>
        <v>6.666666666666667</v>
      </c>
      <c r="L1753" s="25">
        <f t="shared" si="228"/>
        <v>0.84444444444444444</v>
      </c>
      <c r="M1753" s="26">
        <f t="shared" si="228"/>
        <v>2.2222222222222223</v>
      </c>
      <c r="N1753" s="25"/>
      <c r="O1753" s="25">
        <f t="shared" si="229"/>
        <v>0.84444444444444444</v>
      </c>
      <c r="P1753" s="25">
        <f t="shared" si="229"/>
        <v>2.2222222222222223</v>
      </c>
      <c r="Q1753" s="25"/>
      <c r="R1753" s="25">
        <f t="shared" si="230"/>
        <v>0.84444444444444444</v>
      </c>
      <c r="S1753" s="25">
        <f t="shared" si="230"/>
        <v>2.2222222222222223</v>
      </c>
      <c r="T1753" s="31"/>
    </row>
    <row r="1754" spans="1:20" ht="19.5">
      <c r="A1754" s="79">
        <v>56</v>
      </c>
      <c r="B1754" s="52" t="s">
        <v>2442</v>
      </c>
      <c r="C1754" s="80" t="s">
        <v>2521</v>
      </c>
      <c r="D1754" s="80"/>
      <c r="E1754" s="80" t="s">
        <v>2523</v>
      </c>
      <c r="F1754" s="80"/>
      <c r="G1754" s="81">
        <v>82</v>
      </c>
      <c r="H1754" s="24">
        <f t="shared" si="224"/>
        <v>3</v>
      </c>
      <c r="I1754" s="24">
        <f t="shared" si="225"/>
        <v>2.7600000000000002</v>
      </c>
      <c r="J1754" s="24">
        <f t="shared" si="226"/>
        <v>0.76000000000000012</v>
      </c>
      <c r="K1754" s="24">
        <f t="shared" si="227"/>
        <v>2</v>
      </c>
      <c r="L1754" s="25">
        <f t="shared" si="228"/>
        <v>0.25333333333333335</v>
      </c>
      <c r="M1754" s="26">
        <f t="shared" si="228"/>
        <v>0.66666666666666663</v>
      </c>
      <c r="N1754" s="25"/>
      <c r="O1754" s="25">
        <f t="shared" si="229"/>
        <v>0.25333333333333335</v>
      </c>
      <c r="P1754" s="25">
        <f t="shared" si="229"/>
        <v>0.66666666666666663</v>
      </c>
      <c r="Q1754" s="25"/>
      <c r="R1754" s="25">
        <f t="shared" si="230"/>
        <v>0.25333333333333335</v>
      </c>
      <c r="S1754" s="25">
        <f t="shared" si="230"/>
        <v>0.66666666666666663</v>
      </c>
      <c r="T1754" s="31"/>
    </row>
    <row r="1755" spans="1:20" ht="19.5">
      <c r="A1755" s="79">
        <v>57</v>
      </c>
      <c r="B1755" s="52" t="s">
        <v>2442</v>
      </c>
      <c r="C1755" s="80" t="s">
        <v>2524</v>
      </c>
      <c r="D1755" s="80"/>
      <c r="E1755" s="80" t="s">
        <v>2525</v>
      </c>
      <c r="F1755" s="80"/>
      <c r="G1755" s="81">
        <v>215</v>
      </c>
      <c r="H1755" s="24">
        <f t="shared" si="224"/>
        <v>8</v>
      </c>
      <c r="I1755" s="24">
        <f t="shared" si="225"/>
        <v>7.3599999999999994</v>
      </c>
      <c r="J1755" s="24">
        <f t="shared" si="226"/>
        <v>2.0266666666666668</v>
      </c>
      <c r="K1755" s="24">
        <f t="shared" si="227"/>
        <v>5.333333333333333</v>
      </c>
      <c r="L1755" s="25">
        <f t="shared" si="228"/>
        <v>0.67555555555555558</v>
      </c>
      <c r="M1755" s="26">
        <f t="shared" si="228"/>
        <v>1.7777777777777777</v>
      </c>
      <c r="N1755" s="25"/>
      <c r="O1755" s="25">
        <f t="shared" si="229"/>
        <v>0.67555555555555558</v>
      </c>
      <c r="P1755" s="25">
        <f t="shared" si="229"/>
        <v>1.7777777777777777</v>
      </c>
      <c r="Q1755" s="25"/>
      <c r="R1755" s="25">
        <f t="shared" si="230"/>
        <v>0.67555555555555558</v>
      </c>
      <c r="S1755" s="25">
        <f t="shared" si="230"/>
        <v>1.7777777777777777</v>
      </c>
      <c r="T1755" s="31"/>
    </row>
    <row r="1756" spans="1:20" ht="19.5">
      <c r="A1756" s="79">
        <v>58</v>
      </c>
      <c r="B1756" s="52" t="s">
        <v>2442</v>
      </c>
      <c r="C1756" s="80" t="s">
        <v>2526</v>
      </c>
      <c r="D1756" s="80"/>
      <c r="E1756" s="80" t="s">
        <v>2527</v>
      </c>
      <c r="F1756" s="80"/>
      <c r="G1756" s="81">
        <v>131</v>
      </c>
      <c r="H1756" s="24">
        <f t="shared" si="224"/>
        <v>5</v>
      </c>
      <c r="I1756" s="24">
        <f t="shared" si="225"/>
        <v>4.5999999999999996</v>
      </c>
      <c r="J1756" s="24">
        <f t="shared" si="226"/>
        <v>1.2666666666666666</v>
      </c>
      <c r="K1756" s="24">
        <f t="shared" si="227"/>
        <v>3.3333333333333335</v>
      </c>
      <c r="L1756" s="25">
        <f t="shared" si="228"/>
        <v>0.42222222222222222</v>
      </c>
      <c r="M1756" s="26">
        <f t="shared" si="228"/>
        <v>1.1111111111111112</v>
      </c>
      <c r="N1756" s="25"/>
      <c r="O1756" s="25">
        <f t="shared" si="229"/>
        <v>0.42222222222222222</v>
      </c>
      <c r="P1756" s="25">
        <f t="shared" si="229"/>
        <v>1.1111111111111112</v>
      </c>
      <c r="Q1756" s="25"/>
      <c r="R1756" s="25">
        <f t="shared" si="230"/>
        <v>0.42222222222222222</v>
      </c>
      <c r="S1756" s="25">
        <f t="shared" si="230"/>
        <v>1.1111111111111112</v>
      </c>
      <c r="T1756" s="31"/>
    </row>
    <row r="1757" spans="1:20" ht="19.5">
      <c r="A1757" s="79">
        <v>59</v>
      </c>
      <c r="B1757" s="52" t="s">
        <v>2442</v>
      </c>
      <c r="C1757" s="52" t="s">
        <v>2442</v>
      </c>
      <c r="D1757" s="52"/>
      <c r="E1757" s="80" t="s">
        <v>2528</v>
      </c>
      <c r="F1757" s="80"/>
      <c r="G1757" s="81">
        <v>140</v>
      </c>
      <c r="H1757" s="24">
        <f t="shared" si="224"/>
        <v>5</v>
      </c>
      <c r="I1757" s="24">
        <f t="shared" si="225"/>
        <v>4.5999999999999996</v>
      </c>
      <c r="J1757" s="24">
        <f t="shared" si="226"/>
        <v>1.2666666666666666</v>
      </c>
      <c r="K1757" s="24">
        <f t="shared" si="227"/>
        <v>3.3333333333333335</v>
      </c>
      <c r="L1757" s="25">
        <f t="shared" si="228"/>
        <v>0.42222222222222222</v>
      </c>
      <c r="M1757" s="26">
        <f t="shared" si="228"/>
        <v>1.1111111111111112</v>
      </c>
      <c r="N1757" s="25"/>
      <c r="O1757" s="25">
        <f t="shared" si="229"/>
        <v>0.42222222222222222</v>
      </c>
      <c r="P1757" s="25">
        <f t="shared" si="229"/>
        <v>1.1111111111111112</v>
      </c>
      <c r="Q1757" s="25"/>
      <c r="R1757" s="25">
        <f t="shared" si="230"/>
        <v>0.42222222222222222</v>
      </c>
      <c r="S1757" s="25">
        <f t="shared" si="230"/>
        <v>1.1111111111111112</v>
      </c>
      <c r="T1757" s="31"/>
    </row>
    <row r="1758" spans="1:20" ht="19.5">
      <c r="A1758" s="79">
        <v>60</v>
      </c>
      <c r="B1758" s="52" t="s">
        <v>2442</v>
      </c>
      <c r="C1758" s="80" t="s">
        <v>2529</v>
      </c>
      <c r="D1758" s="80"/>
      <c r="E1758" s="80" t="s">
        <v>2530</v>
      </c>
      <c r="F1758" s="80"/>
      <c r="G1758" s="81">
        <v>129</v>
      </c>
      <c r="H1758" s="24">
        <f t="shared" si="224"/>
        <v>5</v>
      </c>
      <c r="I1758" s="24">
        <f t="shared" si="225"/>
        <v>4.5999999999999996</v>
      </c>
      <c r="J1758" s="24">
        <f t="shared" si="226"/>
        <v>1.2666666666666666</v>
      </c>
      <c r="K1758" s="24">
        <f t="shared" si="227"/>
        <v>3.3333333333333335</v>
      </c>
      <c r="L1758" s="25">
        <f t="shared" si="228"/>
        <v>0.42222222222222222</v>
      </c>
      <c r="M1758" s="26">
        <f t="shared" si="228"/>
        <v>1.1111111111111112</v>
      </c>
      <c r="N1758" s="25"/>
      <c r="O1758" s="25">
        <f t="shared" si="229"/>
        <v>0.42222222222222222</v>
      </c>
      <c r="P1758" s="25">
        <f t="shared" si="229"/>
        <v>1.1111111111111112</v>
      </c>
      <c r="Q1758" s="25"/>
      <c r="R1758" s="25">
        <f t="shared" si="230"/>
        <v>0.42222222222222222</v>
      </c>
      <c r="S1758" s="25">
        <f t="shared" si="230"/>
        <v>1.1111111111111112</v>
      </c>
      <c r="T1758" s="31"/>
    </row>
    <row r="1759" spans="1:20" ht="19.5">
      <c r="A1759" s="79">
        <v>61</v>
      </c>
      <c r="B1759" s="52" t="s">
        <v>2442</v>
      </c>
      <c r="C1759" s="80" t="s">
        <v>2529</v>
      </c>
      <c r="D1759" s="80"/>
      <c r="E1759" s="80" t="s">
        <v>2531</v>
      </c>
      <c r="F1759" s="80"/>
      <c r="G1759" s="81">
        <v>63</v>
      </c>
      <c r="H1759" s="24">
        <f t="shared" si="224"/>
        <v>2</v>
      </c>
      <c r="I1759" s="24">
        <f t="shared" si="225"/>
        <v>1.8399999999999999</v>
      </c>
      <c r="J1759" s="24">
        <f t="shared" si="226"/>
        <v>0.50666666666666671</v>
      </c>
      <c r="K1759" s="24">
        <f t="shared" si="227"/>
        <v>1.3333333333333333</v>
      </c>
      <c r="L1759" s="25">
        <f t="shared" si="228"/>
        <v>0.16888888888888889</v>
      </c>
      <c r="M1759" s="26">
        <f t="shared" si="228"/>
        <v>0.44444444444444442</v>
      </c>
      <c r="N1759" s="25"/>
      <c r="O1759" s="25">
        <f t="shared" si="229"/>
        <v>0.16888888888888889</v>
      </c>
      <c r="P1759" s="25">
        <f t="shared" si="229"/>
        <v>0.44444444444444442</v>
      </c>
      <c r="Q1759" s="25"/>
      <c r="R1759" s="25">
        <f t="shared" si="230"/>
        <v>0.16888888888888889</v>
      </c>
      <c r="S1759" s="25">
        <f t="shared" si="230"/>
        <v>0.44444444444444442</v>
      </c>
      <c r="T1759" s="31"/>
    </row>
    <row r="1760" spans="1:20" ht="19.5">
      <c r="A1760" s="79">
        <v>62</v>
      </c>
      <c r="B1760" s="52" t="s">
        <v>2442</v>
      </c>
      <c r="C1760" s="80" t="s">
        <v>2532</v>
      </c>
      <c r="D1760" s="80"/>
      <c r="E1760" s="80" t="s">
        <v>2533</v>
      </c>
      <c r="F1760" s="80"/>
      <c r="G1760" s="81">
        <v>225</v>
      </c>
      <c r="H1760" s="24">
        <f t="shared" si="224"/>
        <v>8</v>
      </c>
      <c r="I1760" s="24">
        <f t="shared" si="225"/>
        <v>7.3599999999999994</v>
      </c>
      <c r="J1760" s="24">
        <f t="shared" si="226"/>
        <v>2.0266666666666668</v>
      </c>
      <c r="K1760" s="24">
        <f t="shared" si="227"/>
        <v>5.333333333333333</v>
      </c>
      <c r="L1760" s="25">
        <f t="shared" si="228"/>
        <v>0.67555555555555558</v>
      </c>
      <c r="M1760" s="26">
        <f t="shared" si="228"/>
        <v>1.7777777777777777</v>
      </c>
      <c r="N1760" s="25"/>
      <c r="O1760" s="25">
        <f t="shared" si="229"/>
        <v>0.67555555555555558</v>
      </c>
      <c r="P1760" s="25">
        <f t="shared" si="229"/>
        <v>1.7777777777777777</v>
      </c>
      <c r="Q1760" s="25"/>
      <c r="R1760" s="25">
        <f t="shared" si="230"/>
        <v>0.67555555555555558</v>
      </c>
      <c r="S1760" s="25">
        <f t="shared" si="230"/>
        <v>1.7777777777777777</v>
      </c>
      <c r="T1760" s="31"/>
    </row>
    <row r="1761" spans="1:20" ht="19.5">
      <c r="A1761" s="79">
        <v>63</v>
      </c>
      <c r="B1761" s="52" t="s">
        <v>2442</v>
      </c>
      <c r="C1761" s="80" t="s">
        <v>381</v>
      </c>
      <c r="D1761" s="80"/>
      <c r="E1761" s="80" t="s">
        <v>382</v>
      </c>
      <c r="F1761" s="80"/>
      <c r="G1761" s="81">
        <v>163</v>
      </c>
      <c r="H1761" s="24">
        <f t="shared" si="224"/>
        <v>6</v>
      </c>
      <c r="I1761" s="24">
        <f t="shared" si="225"/>
        <v>5.5200000000000005</v>
      </c>
      <c r="J1761" s="24">
        <f t="shared" si="226"/>
        <v>1.5200000000000002</v>
      </c>
      <c r="K1761" s="24">
        <f t="shared" si="227"/>
        <v>4</v>
      </c>
      <c r="L1761" s="25">
        <f t="shared" si="228"/>
        <v>0.50666666666666671</v>
      </c>
      <c r="M1761" s="26">
        <f t="shared" si="228"/>
        <v>1.3333333333333333</v>
      </c>
      <c r="N1761" s="25"/>
      <c r="O1761" s="25">
        <f t="shared" si="229"/>
        <v>0.50666666666666671</v>
      </c>
      <c r="P1761" s="25">
        <f t="shared" si="229"/>
        <v>1.3333333333333333</v>
      </c>
      <c r="Q1761" s="25"/>
      <c r="R1761" s="25">
        <f t="shared" si="230"/>
        <v>0.50666666666666671</v>
      </c>
      <c r="S1761" s="25">
        <f t="shared" si="230"/>
        <v>1.3333333333333333</v>
      </c>
      <c r="T1761" s="31"/>
    </row>
    <row r="1762" spans="1:20" ht="19.5">
      <c r="A1762" s="79">
        <v>64</v>
      </c>
      <c r="B1762" s="52" t="s">
        <v>2442</v>
      </c>
      <c r="C1762" s="80" t="s">
        <v>2534</v>
      </c>
      <c r="D1762" s="80"/>
      <c r="E1762" s="80" t="s">
        <v>2535</v>
      </c>
      <c r="F1762" s="80"/>
      <c r="G1762" s="81">
        <v>38</v>
      </c>
      <c r="H1762" s="24">
        <f t="shared" si="224"/>
        <v>1</v>
      </c>
      <c r="I1762" s="24">
        <f t="shared" si="225"/>
        <v>0.91999999999999993</v>
      </c>
      <c r="J1762" s="24">
        <f t="shared" si="226"/>
        <v>0.25333333333333335</v>
      </c>
      <c r="K1762" s="24">
        <f t="shared" si="227"/>
        <v>0.66666666666666663</v>
      </c>
      <c r="L1762" s="25">
        <f t="shared" si="228"/>
        <v>8.4444444444444447E-2</v>
      </c>
      <c r="M1762" s="26">
        <f t="shared" si="228"/>
        <v>0.22222222222222221</v>
      </c>
      <c r="N1762" s="25"/>
      <c r="O1762" s="25">
        <f t="shared" si="229"/>
        <v>8.4444444444444447E-2</v>
      </c>
      <c r="P1762" s="25">
        <f t="shared" si="229"/>
        <v>0.22222222222222221</v>
      </c>
      <c r="Q1762" s="25"/>
      <c r="R1762" s="25">
        <f t="shared" si="230"/>
        <v>8.4444444444444447E-2</v>
      </c>
      <c r="S1762" s="25">
        <f t="shared" si="230"/>
        <v>0.22222222222222221</v>
      </c>
      <c r="T1762" s="31"/>
    </row>
    <row r="1763" spans="1:20" ht="19.5">
      <c r="A1763" s="79">
        <v>65</v>
      </c>
      <c r="B1763" s="52" t="s">
        <v>2442</v>
      </c>
      <c r="C1763" s="80" t="s">
        <v>2475</v>
      </c>
      <c r="D1763" s="80"/>
      <c r="E1763" s="80" t="s">
        <v>2536</v>
      </c>
      <c r="F1763" s="80"/>
      <c r="G1763" s="81">
        <v>67</v>
      </c>
      <c r="H1763" s="24">
        <f t="shared" ref="H1763:H1765" si="231">ROUND(G1763*60/100*60*0.001,0)</f>
        <v>2</v>
      </c>
      <c r="I1763" s="24">
        <f t="shared" ref="I1763:I1765" si="232">J1763+K1763</f>
        <v>1.8399999999999999</v>
      </c>
      <c r="J1763" s="24">
        <f t="shared" ref="J1763:J1765" si="233">H1763*0.76/3</f>
        <v>0.50666666666666671</v>
      </c>
      <c r="K1763" s="24">
        <f t="shared" ref="K1763:K1765" si="234">H1763*2/3</f>
        <v>1.3333333333333333</v>
      </c>
      <c r="L1763" s="25">
        <f t="shared" ref="L1763:M1765" si="235">J1763/3</f>
        <v>0.16888888888888889</v>
      </c>
      <c r="M1763" s="26">
        <f t="shared" si="235"/>
        <v>0.44444444444444442</v>
      </c>
      <c r="N1763" s="25"/>
      <c r="O1763" s="25">
        <f t="shared" ref="O1763:P1765" si="236">J1763/3</f>
        <v>0.16888888888888889</v>
      </c>
      <c r="P1763" s="25">
        <f t="shared" si="236"/>
        <v>0.44444444444444442</v>
      </c>
      <c r="Q1763" s="25"/>
      <c r="R1763" s="25">
        <f t="shared" ref="R1763:S1765" si="237">J1763/3</f>
        <v>0.16888888888888889</v>
      </c>
      <c r="S1763" s="25">
        <f t="shared" si="237"/>
        <v>0.44444444444444442</v>
      </c>
      <c r="T1763" s="31"/>
    </row>
    <row r="1764" spans="1:20" ht="19.5">
      <c r="A1764" s="79">
        <v>66</v>
      </c>
      <c r="B1764" s="52" t="s">
        <v>2442</v>
      </c>
      <c r="C1764" s="80" t="s">
        <v>2473</v>
      </c>
      <c r="D1764" s="80"/>
      <c r="E1764" s="101" t="s">
        <v>2537</v>
      </c>
      <c r="F1764" s="80"/>
      <c r="G1764" s="81">
        <v>43</v>
      </c>
      <c r="H1764" s="24">
        <f t="shared" si="231"/>
        <v>2</v>
      </c>
      <c r="I1764" s="24">
        <f t="shared" si="232"/>
        <v>1.8399999999999999</v>
      </c>
      <c r="J1764" s="24">
        <f t="shared" si="233"/>
        <v>0.50666666666666671</v>
      </c>
      <c r="K1764" s="24">
        <f t="shared" si="234"/>
        <v>1.3333333333333333</v>
      </c>
      <c r="L1764" s="25">
        <f t="shared" si="235"/>
        <v>0.16888888888888889</v>
      </c>
      <c r="M1764" s="26">
        <f t="shared" si="235"/>
        <v>0.44444444444444442</v>
      </c>
      <c r="N1764" s="25"/>
      <c r="O1764" s="25">
        <f t="shared" si="236"/>
        <v>0.16888888888888889</v>
      </c>
      <c r="P1764" s="25">
        <f t="shared" si="236"/>
        <v>0.44444444444444442</v>
      </c>
      <c r="Q1764" s="25"/>
      <c r="R1764" s="25">
        <f t="shared" si="237"/>
        <v>0.16888888888888889</v>
      </c>
      <c r="S1764" s="25">
        <f t="shared" si="237"/>
        <v>0.44444444444444442</v>
      </c>
      <c r="T1764" s="67"/>
    </row>
    <row r="1765" spans="1:20" ht="19.5">
      <c r="A1765" s="79">
        <v>67</v>
      </c>
      <c r="B1765" s="52" t="s">
        <v>2442</v>
      </c>
      <c r="C1765" s="80" t="s">
        <v>2507</v>
      </c>
      <c r="D1765" s="80"/>
      <c r="E1765" s="80" t="s">
        <v>2538</v>
      </c>
      <c r="F1765" s="80"/>
      <c r="G1765" s="81">
        <v>103</v>
      </c>
      <c r="H1765" s="24">
        <f t="shared" si="231"/>
        <v>4</v>
      </c>
      <c r="I1765" s="24">
        <f t="shared" si="232"/>
        <v>3.6799999999999997</v>
      </c>
      <c r="J1765" s="24">
        <f t="shared" si="233"/>
        <v>1.0133333333333334</v>
      </c>
      <c r="K1765" s="24">
        <f t="shared" si="234"/>
        <v>2.6666666666666665</v>
      </c>
      <c r="L1765" s="25">
        <f t="shared" si="235"/>
        <v>0.33777777777777779</v>
      </c>
      <c r="M1765" s="26">
        <f t="shared" si="235"/>
        <v>0.88888888888888884</v>
      </c>
      <c r="N1765" s="25"/>
      <c r="O1765" s="25">
        <f t="shared" si="236"/>
        <v>0.33777777777777779</v>
      </c>
      <c r="P1765" s="25">
        <f t="shared" si="236"/>
        <v>0.88888888888888884</v>
      </c>
      <c r="Q1765" s="25"/>
      <c r="R1765" s="25">
        <f t="shared" si="237"/>
        <v>0.33777777777777779</v>
      </c>
      <c r="S1765" s="25">
        <f t="shared" si="237"/>
        <v>0.88888888888888884</v>
      </c>
      <c r="T1765" s="67"/>
    </row>
    <row r="1766" spans="1:20" ht="18.75">
      <c r="A1766" s="51"/>
      <c r="B1766" s="49"/>
      <c r="C1766" s="49"/>
      <c r="D1766" s="49"/>
      <c r="E1766" s="53" t="s">
        <v>222</v>
      </c>
      <c r="F1766" s="53"/>
      <c r="G1766" s="66">
        <f t="shared" ref="G1766:M1766" si="238">SUM(G1699:G1765)</f>
        <v>8764</v>
      </c>
      <c r="H1766" s="31">
        <f t="shared" si="238"/>
        <v>320</v>
      </c>
      <c r="I1766" s="31">
        <f t="shared" si="238"/>
        <v>294.40000000000003</v>
      </c>
      <c r="J1766" s="31">
        <f t="shared" si="238"/>
        <v>81.066666666666649</v>
      </c>
      <c r="K1766" s="31">
        <f t="shared" si="238"/>
        <v>213.33333333333337</v>
      </c>
      <c r="L1766" s="31">
        <f t="shared" si="238"/>
        <v>27.022222222222222</v>
      </c>
      <c r="M1766" s="31">
        <f t="shared" si="238"/>
        <v>71.1111111111111</v>
      </c>
      <c r="N1766" s="31"/>
      <c r="O1766" s="31">
        <f>SUM(O1699:O1765)</f>
        <v>27.022222222222222</v>
      </c>
      <c r="P1766" s="31">
        <f>SUM(P1699:P1765)</f>
        <v>71.1111111111111</v>
      </c>
      <c r="Q1766" s="31"/>
      <c r="R1766" s="31">
        <f>SUM(R1699:R1765)</f>
        <v>27.022222222222222</v>
      </c>
      <c r="S1766" s="31">
        <f>SUM(S1699:S1765)</f>
        <v>71.1111111111111</v>
      </c>
      <c r="T1766" s="34"/>
    </row>
    <row r="1767" spans="1:20" ht="18.75">
      <c r="A1767" s="57"/>
      <c r="B1767" s="58"/>
      <c r="C1767" s="58"/>
      <c r="D1767" s="58"/>
      <c r="E1767" s="59"/>
      <c r="F1767" s="59"/>
      <c r="G1767" s="59"/>
      <c r="H1767" s="67"/>
      <c r="I1767" s="67"/>
      <c r="J1767" s="67"/>
      <c r="K1767" s="67"/>
      <c r="L1767" s="67"/>
      <c r="M1767" s="67"/>
      <c r="N1767" s="67"/>
      <c r="O1767" s="67"/>
      <c r="P1767" s="67"/>
      <c r="Q1767" s="67"/>
      <c r="R1767" s="34"/>
      <c r="S1767" s="34"/>
      <c r="T1767" s="34"/>
    </row>
    <row r="1768" spans="1:20" ht="18.75">
      <c r="A1768" s="61"/>
      <c r="B1768" s="62"/>
      <c r="C1768" s="62"/>
      <c r="D1768" s="62"/>
      <c r="E1768" s="63"/>
      <c r="F1768" s="63"/>
      <c r="G1768" s="63"/>
      <c r="H1768" s="67"/>
      <c r="I1768" s="67"/>
      <c r="J1768" s="67"/>
      <c r="K1768" s="67"/>
      <c r="L1768" s="67"/>
      <c r="M1768" s="67"/>
      <c r="N1768" s="67"/>
      <c r="O1768" s="67"/>
      <c r="P1768" s="67"/>
      <c r="Q1768" s="67"/>
      <c r="R1768" s="34"/>
      <c r="S1768" s="34"/>
      <c r="T1768" s="34"/>
    </row>
    <row r="1769" spans="1:20">
      <c r="A1769" s="61"/>
      <c r="B1769" s="62"/>
      <c r="C1769" s="62"/>
      <c r="D1769" s="62"/>
      <c r="E1769" s="73"/>
      <c r="F1769" s="73"/>
      <c r="G1769" s="85"/>
      <c r="H1769" s="85"/>
      <c r="I1769" s="105"/>
      <c r="J1769" s="105"/>
      <c r="K1769" s="105"/>
      <c r="L1769" s="87" t="s">
        <v>1571</v>
      </c>
      <c r="M1769" s="87"/>
      <c r="N1769" s="87"/>
      <c r="O1769" s="106" t="s">
        <v>1572</v>
      </c>
      <c r="P1769" s="106"/>
      <c r="Q1769" s="107"/>
      <c r="R1769" s="106" t="s">
        <v>1573</v>
      </c>
      <c r="S1769" s="106"/>
      <c r="T1769" s="107"/>
    </row>
    <row r="1770" spans="1:20">
      <c r="A1770" s="61"/>
      <c r="B1770" s="62"/>
      <c r="C1770" s="62"/>
      <c r="D1770" s="62"/>
      <c r="E1770" s="34"/>
      <c r="F1770" s="34"/>
      <c r="G1770" s="108"/>
      <c r="H1770" s="108"/>
      <c r="I1770" s="108"/>
      <c r="J1770" s="108"/>
      <c r="K1770" s="108"/>
      <c r="L1770" s="109" t="s">
        <v>1574</v>
      </c>
      <c r="M1770" s="109" t="s">
        <v>1575</v>
      </c>
      <c r="N1770" s="109" t="s">
        <v>1576</v>
      </c>
      <c r="O1770" s="110" t="s">
        <v>1574</v>
      </c>
      <c r="P1770" s="109" t="s">
        <v>1575</v>
      </c>
      <c r="Q1770" s="109" t="s">
        <v>1576</v>
      </c>
      <c r="R1770" s="110" t="s">
        <v>1574</v>
      </c>
      <c r="S1770" s="109" t="s">
        <v>1575</v>
      </c>
      <c r="T1770" s="109" t="s">
        <v>1576</v>
      </c>
    </row>
    <row r="1771" spans="1:20">
      <c r="A1771" s="61"/>
      <c r="B1771" s="62"/>
      <c r="C1771" s="62"/>
      <c r="D1771" s="62"/>
      <c r="E1771" s="111" t="s">
        <v>2539</v>
      </c>
      <c r="F1771" s="112"/>
      <c r="G1771" s="112"/>
      <c r="H1771" s="112"/>
      <c r="I1771" s="112"/>
      <c r="J1771" s="112"/>
      <c r="K1771" s="112"/>
      <c r="L1771" s="113">
        <f>O1730+O1731+O1732+O1733+O1734+O1735+O1736+O1737+O1738+O1739+O1740+O1741+O1742+O1743+O1744+O1745+O1746+O1747</f>
        <v>7.6844444444444457</v>
      </c>
      <c r="M1771" s="113">
        <f>P1730+P1731+P1732+P1733+P1734+P1735+P1736+P1737+P1738+P1739+P1740+P1741+P1742+P1743+P1744+P1745+P1746+P1747</f>
        <v>20.222222222222221</v>
      </c>
      <c r="N1771" s="113">
        <f>SUM(L1771:M1771)</f>
        <v>27.906666666666666</v>
      </c>
      <c r="O1771" s="113">
        <f t="shared" ref="O1771:P1773" si="239">L1771</f>
        <v>7.6844444444444457</v>
      </c>
      <c r="P1771" s="113">
        <f t="shared" si="239"/>
        <v>20.222222222222221</v>
      </c>
      <c r="Q1771" s="113">
        <f>SUM(O1771:P1771)</f>
        <v>27.906666666666666</v>
      </c>
      <c r="R1771" s="113">
        <f>O1771</f>
        <v>7.6844444444444457</v>
      </c>
      <c r="S1771" s="113">
        <f>P1771</f>
        <v>20.222222222222221</v>
      </c>
      <c r="T1771" s="113">
        <f>SUM(R1771:S1771)</f>
        <v>27.906666666666666</v>
      </c>
    </row>
    <row r="1772" spans="1:20">
      <c r="A1772" s="61"/>
      <c r="B1772" s="62"/>
      <c r="C1772" s="62"/>
      <c r="D1772" s="62"/>
      <c r="E1772" s="111" t="s">
        <v>2540</v>
      </c>
      <c r="F1772" s="112"/>
      <c r="G1772" s="112"/>
      <c r="H1772" s="112"/>
      <c r="I1772" s="112"/>
      <c r="J1772" s="112"/>
      <c r="K1772" s="112"/>
      <c r="L1772" s="113">
        <f>O1748+O1749+O1750+O1751+O1752+O1753+O1754+O1755+O1756+O1757+O1758+O1759+O1760+O1761+O1764</f>
        <v>6.1644444444444444</v>
      </c>
      <c r="M1772" s="113">
        <f>P1748+P1749+P1750+P1751+P1752+P1753+P1754+P1755+P1756+P1757+P1758+P1759+P1760+P1761+P1764</f>
        <v>16.222222222222221</v>
      </c>
      <c r="N1772" s="113">
        <f>SUM(L1772:M1772)</f>
        <v>22.386666666666667</v>
      </c>
      <c r="O1772" s="113">
        <f t="shared" si="239"/>
        <v>6.1644444444444444</v>
      </c>
      <c r="P1772" s="113">
        <f t="shared" si="239"/>
        <v>16.222222222222221</v>
      </c>
      <c r="Q1772" s="113">
        <f>SUM(O1772:P1772)</f>
        <v>22.386666666666667</v>
      </c>
      <c r="R1772" s="113">
        <f t="shared" ref="R1772:S1773" si="240">O1772</f>
        <v>6.1644444444444444</v>
      </c>
      <c r="S1772" s="113">
        <f t="shared" si="240"/>
        <v>16.222222222222221</v>
      </c>
      <c r="T1772" s="113">
        <f t="shared" ref="T1772:T1773" si="241">SUM(R1772:S1772)</f>
        <v>22.386666666666667</v>
      </c>
    </row>
    <row r="1773" spans="1:20">
      <c r="A1773" s="61"/>
      <c r="B1773" s="62"/>
      <c r="C1773" s="62"/>
      <c r="D1773" s="62"/>
      <c r="E1773" s="111" t="s">
        <v>2541</v>
      </c>
      <c r="F1773" s="112"/>
      <c r="G1773" s="112"/>
      <c r="H1773" s="112"/>
      <c r="I1773" s="112"/>
      <c r="J1773" s="112"/>
      <c r="K1773" s="112"/>
      <c r="L1773" s="113">
        <f>O1699+O1700+O1701+O1702+O1703+O1704+O1705+O1706+O1707+O1708+O1709+O1710+O1711+O1712+O1713+O1714+O1715+O1716+O1717+O1718+O1719+O1720+O1721+O1722+O1723+O1724+O1725+O1726+O1727+O1728+O1729+L1762+L1763+L1765</f>
        <v>13.173333333333337</v>
      </c>
      <c r="M1773" s="113">
        <f>P1699+P1700+P1701+P1702+P1703+P1704+P1705+P1706+P1707+P1708+P1709+P1710+P1711+P1712+P1713+P1714+P1715+P1716+P1717+P1718+P1719+P1720+P1721+P1722+P1723+P1724+P1725+P1726+P1727+P1728+P1729+M1762+M1763+M1765</f>
        <v>34.666666666666664</v>
      </c>
      <c r="N1773" s="113">
        <f>SUM(L1773:M1773)</f>
        <v>47.84</v>
      </c>
      <c r="O1773" s="113">
        <f t="shared" si="239"/>
        <v>13.173333333333337</v>
      </c>
      <c r="P1773" s="113">
        <f t="shared" si="239"/>
        <v>34.666666666666664</v>
      </c>
      <c r="Q1773" s="113">
        <f>SUM(O1773:P1773)</f>
        <v>47.84</v>
      </c>
      <c r="R1773" s="113">
        <f t="shared" si="240"/>
        <v>13.173333333333337</v>
      </c>
      <c r="S1773" s="113">
        <f t="shared" si="240"/>
        <v>34.666666666666664</v>
      </c>
      <c r="T1773" s="113">
        <f t="shared" si="241"/>
        <v>47.84</v>
      </c>
    </row>
    <row r="1774" spans="1:20">
      <c r="A1774" s="61"/>
      <c r="B1774" s="62"/>
      <c r="C1774" s="62"/>
      <c r="D1774" s="62"/>
      <c r="E1774" s="111" t="s">
        <v>2542</v>
      </c>
      <c r="F1774" s="112"/>
      <c r="G1774" s="112"/>
      <c r="H1774" s="112"/>
      <c r="I1774" s="112"/>
      <c r="J1774" s="112"/>
      <c r="K1774" s="112"/>
      <c r="L1774" s="113">
        <f t="shared" ref="L1774:Q1774" si="242">SUM(L1771:L1773)</f>
        <v>27.022222222222226</v>
      </c>
      <c r="M1774" s="113">
        <f t="shared" si="242"/>
        <v>71.111111111111114</v>
      </c>
      <c r="N1774" s="113">
        <f t="shared" si="242"/>
        <v>98.13333333333334</v>
      </c>
      <c r="O1774" s="113">
        <f t="shared" si="242"/>
        <v>27.022222222222226</v>
      </c>
      <c r="P1774" s="113">
        <f t="shared" si="242"/>
        <v>71.111111111111114</v>
      </c>
      <c r="Q1774" s="113">
        <f t="shared" si="242"/>
        <v>98.13333333333334</v>
      </c>
      <c r="R1774" s="113">
        <f>SUM(R1771:R1773)</f>
        <v>27.022222222222226</v>
      </c>
      <c r="S1774" s="113">
        <f>SUM(S1771:S1773)</f>
        <v>71.111111111111114</v>
      </c>
      <c r="T1774" s="113">
        <f>SUM(R1774:S1774)</f>
        <v>98.13333333333334</v>
      </c>
    </row>
    <row r="1775" spans="1:20" ht="18.75">
      <c r="A1775" s="61"/>
      <c r="B1775" s="62"/>
      <c r="C1775" s="62"/>
      <c r="D1775" s="62"/>
      <c r="E1775" s="63"/>
      <c r="F1775" s="63"/>
      <c r="G1775" s="63"/>
      <c r="H1775" s="67"/>
      <c r="I1775" s="67"/>
      <c r="J1775" s="67"/>
      <c r="K1775" s="67"/>
      <c r="L1775" s="67"/>
      <c r="M1775" s="67"/>
      <c r="N1775" s="67"/>
      <c r="O1775" s="67"/>
      <c r="P1775" s="67"/>
      <c r="Q1775" s="67"/>
      <c r="R1775" s="34"/>
      <c r="S1775" s="34"/>
      <c r="T1775" s="34"/>
    </row>
    <row r="1776" spans="1:20" ht="18.75">
      <c r="A1776" s="61"/>
      <c r="B1776" s="62"/>
      <c r="C1776" s="62"/>
      <c r="D1776" s="62"/>
      <c r="E1776" s="63"/>
      <c r="F1776" s="63"/>
      <c r="G1776" s="63"/>
      <c r="H1776" s="67"/>
      <c r="I1776" s="67"/>
      <c r="J1776" s="67"/>
      <c r="K1776" s="67"/>
      <c r="L1776" s="67"/>
      <c r="M1776" s="67"/>
      <c r="N1776" s="67"/>
      <c r="O1776" s="67"/>
      <c r="P1776" s="67"/>
      <c r="Q1776" s="67"/>
      <c r="R1776" s="34"/>
      <c r="S1776" s="34"/>
      <c r="T1776" s="34"/>
    </row>
    <row r="1777" spans="1:20" ht="18.75">
      <c r="A1777" s="61"/>
      <c r="B1777" s="62"/>
      <c r="C1777" s="62"/>
      <c r="D1777" s="62"/>
      <c r="E1777" s="63"/>
      <c r="F1777" s="63"/>
      <c r="G1777" s="63"/>
      <c r="H1777" s="67"/>
      <c r="I1777" s="67"/>
      <c r="J1777" s="67"/>
      <c r="K1777" s="67"/>
      <c r="L1777" s="67"/>
      <c r="M1777" s="67"/>
      <c r="N1777" s="67"/>
      <c r="O1777" s="67"/>
      <c r="P1777" s="67"/>
      <c r="Q1777" s="67"/>
      <c r="R1777" s="34"/>
      <c r="S1777" s="34"/>
      <c r="T1777" s="34"/>
    </row>
    <row r="1778" spans="1:20" ht="18.75">
      <c r="A1778" s="61"/>
      <c r="B1778" s="62"/>
      <c r="C1778" s="62"/>
      <c r="D1778" s="62"/>
      <c r="E1778" s="63"/>
      <c r="F1778" s="63"/>
      <c r="G1778" s="63"/>
      <c r="H1778" s="67"/>
      <c r="I1778" s="67"/>
      <c r="J1778" s="67"/>
      <c r="K1778" s="67"/>
      <c r="L1778" s="67"/>
      <c r="M1778" s="67"/>
      <c r="N1778" s="67"/>
      <c r="O1778" s="67"/>
      <c r="P1778" s="67"/>
      <c r="Q1778" s="67"/>
      <c r="R1778" s="34"/>
      <c r="S1778" s="34"/>
      <c r="T1778" s="34"/>
    </row>
    <row r="1779" spans="1:20" ht="18.75">
      <c r="A1779" s="61"/>
      <c r="B1779" s="62"/>
      <c r="C1779" s="62"/>
      <c r="D1779" s="62"/>
      <c r="E1779" s="63"/>
      <c r="F1779" s="63"/>
      <c r="G1779" s="63"/>
      <c r="H1779" s="67"/>
      <c r="I1779" s="67"/>
      <c r="J1779" s="67"/>
      <c r="K1779" s="67"/>
      <c r="L1779" s="67"/>
      <c r="M1779" s="67"/>
      <c r="N1779" s="67"/>
      <c r="O1779" s="67"/>
      <c r="P1779" s="67"/>
      <c r="Q1779" s="67"/>
      <c r="R1779" s="34"/>
      <c r="S1779" s="34"/>
      <c r="T1779" s="34"/>
    </row>
    <row r="1780" spans="1:20" ht="18.75">
      <c r="A1780" s="61"/>
      <c r="B1780" s="62"/>
      <c r="C1780" s="62"/>
      <c r="D1780" s="62"/>
      <c r="E1780" s="63"/>
      <c r="F1780" s="63"/>
      <c r="G1780" s="63"/>
      <c r="H1780" s="67"/>
      <c r="I1780" s="67"/>
      <c r="J1780" s="67"/>
      <c r="K1780" s="67"/>
      <c r="L1780" s="67"/>
      <c r="M1780" s="67"/>
      <c r="N1780" s="67"/>
      <c r="O1780" s="67"/>
      <c r="P1780" s="67"/>
      <c r="Q1780" s="67"/>
      <c r="R1780" s="34"/>
      <c r="S1780" s="34"/>
      <c r="T1780" s="34"/>
    </row>
    <row r="1781" spans="1:20" ht="19.5">
      <c r="A1781" s="114">
        <v>1</v>
      </c>
      <c r="B1781" s="52" t="s">
        <v>2543</v>
      </c>
      <c r="C1781" s="70" t="s">
        <v>2544</v>
      </c>
      <c r="D1781" s="70"/>
      <c r="E1781" s="70" t="s">
        <v>2545</v>
      </c>
      <c r="F1781" s="70"/>
      <c r="G1781" s="54">
        <v>149</v>
      </c>
      <c r="H1781" s="24">
        <f t="shared" ref="H1781:H1803" si="243">ROUND(G1781*60/100*60*0.001,0)</f>
        <v>5</v>
      </c>
      <c r="I1781" s="24">
        <f t="shared" ref="I1781:I1803" si="244">J1781+K1781</f>
        <v>4.5999999999999996</v>
      </c>
      <c r="J1781" s="24">
        <f t="shared" ref="J1781:J1803" si="245">H1781*0.76/3</f>
        <v>1.2666666666666666</v>
      </c>
      <c r="K1781" s="24">
        <f t="shared" ref="K1781:K1803" si="246">H1781*2/3</f>
        <v>3.3333333333333335</v>
      </c>
      <c r="L1781" s="25">
        <f t="shared" ref="L1781:M1803" si="247">J1781/3</f>
        <v>0.42222222222222222</v>
      </c>
      <c r="M1781" s="26">
        <f t="shared" si="247"/>
        <v>1.1111111111111112</v>
      </c>
      <c r="N1781" s="25"/>
      <c r="O1781" s="25">
        <f t="shared" ref="O1781:P1803" si="248">J1781/3</f>
        <v>0.42222222222222222</v>
      </c>
      <c r="P1781" s="25">
        <f t="shared" si="248"/>
        <v>1.1111111111111112</v>
      </c>
      <c r="Q1781" s="25"/>
      <c r="R1781" s="25">
        <f t="shared" ref="R1781:S1803" si="249">J1781/3</f>
        <v>0.42222222222222222</v>
      </c>
      <c r="S1781" s="25">
        <f t="shared" si="249"/>
        <v>1.1111111111111112</v>
      </c>
      <c r="T1781" s="31"/>
    </row>
    <row r="1782" spans="1:20" ht="19.5">
      <c r="A1782" s="114">
        <v>2</v>
      </c>
      <c r="B1782" s="52" t="s">
        <v>2543</v>
      </c>
      <c r="C1782" s="70" t="s">
        <v>2546</v>
      </c>
      <c r="D1782" s="70"/>
      <c r="E1782" s="70" t="s">
        <v>2547</v>
      </c>
      <c r="F1782" s="70"/>
      <c r="G1782" s="54">
        <v>35</v>
      </c>
      <c r="H1782" s="24">
        <f t="shared" si="243"/>
        <v>1</v>
      </c>
      <c r="I1782" s="24">
        <f t="shared" si="244"/>
        <v>0.91999999999999993</v>
      </c>
      <c r="J1782" s="24">
        <f t="shared" si="245"/>
        <v>0.25333333333333335</v>
      </c>
      <c r="K1782" s="24">
        <f t="shared" si="246"/>
        <v>0.66666666666666663</v>
      </c>
      <c r="L1782" s="25">
        <f t="shared" si="247"/>
        <v>8.4444444444444447E-2</v>
      </c>
      <c r="M1782" s="26">
        <f t="shared" si="247"/>
        <v>0.22222222222222221</v>
      </c>
      <c r="N1782" s="25"/>
      <c r="O1782" s="25">
        <f t="shared" si="248"/>
        <v>8.4444444444444447E-2</v>
      </c>
      <c r="P1782" s="25">
        <f t="shared" si="248"/>
        <v>0.22222222222222221</v>
      </c>
      <c r="Q1782" s="25"/>
      <c r="R1782" s="25">
        <f t="shared" si="249"/>
        <v>8.4444444444444447E-2</v>
      </c>
      <c r="S1782" s="25">
        <f t="shared" si="249"/>
        <v>0.22222222222222221</v>
      </c>
      <c r="T1782" s="31"/>
    </row>
    <row r="1783" spans="1:20" ht="19.5">
      <c r="A1783" s="114">
        <v>3</v>
      </c>
      <c r="B1783" s="52" t="s">
        <v>2543</v>
      </c>
      <c r="C1783" s="70" t="s">
        <v>2548</v>
      </c>
      <c r="D1783" s="70"/>
      <c r="E1783" s="70" t="s">
        <v>2504</v>
      </c>
      <c r="F1783" s="70"/>
      <c r="G1783" s="54">
        <v>50</v>
      </c>
      <c r="H1783" s="24">
        <f t="shared" si="243"/>
        <v>2</v>
      </c>
      <c r="I1783" s="24">
        <f t="shared" si="244"/>
        <v>1.8399999999999999</v>
      </c>
      <c r="J1783" s="24">
        <f t="shared" si="245"/>
        <v>0.50666666666666671</v>
      </c>
      <c r="K1783" s="24">
        <f t="shared" si="246"/>
        <v>1.3333333333333333</v>
      </c>
      <c r="L1783" s="25">
        <f t="shared" si="247"/>
        <v>0.16888888888888889</v>
      </c>
      <c r="M1783" s="26">
        <f t="shared" si="247"/>
        <v>0.44444444444444442</v>
      </c>
      <c r="N1783" s="25"/>
      <c r="O1783" s="25">
        <f t="shared" si="248"/>
        <v>0.16888888888888889</v>
      </c>
      <c r="P1783" s="25">
        <f t="shared" si="248"/>
        <v>0.44444444444444442</v>
      </c>
      <c r="Q1783" s="25"/>
      <c r="R1783" s="25">
        <f t="shared" si="249"/>
        <v>0.16888888888888889</v>
      </c>
      <c r="S1783" s="25">
        <f t="shared" si="249"/>
        <v>0.44444444444444442</v>
      </c>
      <c r="T1783" s="31"/>
    </row>
    <row r="1784" spans="1:20" ht="19.5">
      <c r="A1784" s="114">
        <v>4</v>
      </c>
      <c r="B1784" s="52" t="s">
        <v>2543</v>
      </c>
      <c r="C1784" s="70" t="s">
        <v>2548</v>
      </c>
      <c r="D1784" s="70"/>
      <c r="E1784" s="70" t="s">
        <v>2549</v>
      </c>
      <c r="F1784" s="70"/>
      <c r="G1784" s="54">
        <v>116</v>
      </c>
      <c r="H1784" s="24">
        <f t="shared" si="243"/>
        <v>4</v>
      </c>
      <c r="I1784" s="24">
        <f t="shared" si="244"/>
        <v>3.6799999999999997</v>
      </c>
      <c r="J1784" s="24">
        <f t="shared" si="245"/>
        <v>1.0133333333333334</v>
      </c>
      <c r="K1784" s="24">
        <f t="shared" si="246"/>
        <v>2.6666666666666665</v>
      </c>
      <c r="L1784" s="25">
        <f t="shared" si="247"/>
        <v>0.33777777777777779</v>
      </c>
      <c r="M1784" s="26">
        <f t="shared" si="247"/>
        <v>0.88888888888888884</v>
      </c>
      <c r="N1784" s="25"/>
      <c r="O1784" s="25">
        <f t="shared" si="248"/>
        <v>0.33777777777777779</v>
      </c>
      <c r="P1784" s="25">
        <f t="shared" si="248"/>
        <v>0.88888888888888884</v>
      </c>
      <c r="Q1784" s="25"/>
      <c r="R1784" s="25">
        <f t="shared" si="249"/>
        <v>0.33777777777777779</v>
      </c>
      <c r="S1784" s="25">
        <f t="shared" si="249"/>
        <v>0.88888888888888884</v>
      </c>
      <c r="T1784" s="31"/>
    </row>
    <row r="1785" spans="1:20" ht="19.5">
      <c r="A1785" s="114">
        <v>5</v>
      </c>
      <c r="B1785" s="52" t="s">
        <v>2543</v>
      </c>
      <c r="C1785" s="70" t="s">
        <v>2546</v>
      </c>
      <c r="D1785" s="70"/>
      <c r="E1785" s="70" t="s">
        <v>2550</v>
      </c>
      <c r="F1785" s="70"/>
      <c r="G1785" s="54">
        <v>90</v>
      </c>
      <c r="H1785" s="24">
        <f t="shared" si="243"/>
        <v>3</v>
      </c>
      <c r="I1785" s="24">
        <f t="shared" si="244"/>
        <v>2.7600000000000002</v>
      </c>
      <c r="J1785" s="24">
        <f t="shared" si="245"/>
        <v>0.76000000000000012</v>
      </c>
      <c r="K1785" s="24">
        <f t="shared" si="246"/>
        <v>2</v>
      </c>
      <c r="L1785" s="25">
        <f t="shared" si="247"/>
        <v>0.25333333333333335</v>
      </c>
      <c r="M1785" s="26">
        <f t="shared" si="247"/>
        <v>0.66666666666666663</v>
      </c>
      <c r="N1785" s="25"/>
      <c r="O1785" s="25">
        <f t="shared" si="248"/>
        <v>0.25333333333333335</v>
      </c>
      <c r="P1785" s="25">
        <f t="shared" si="248"/>
        <v>0.66666666666666663</v>
      </c>
      <c r="Q1785" s="25"/>
      <c r="R1785" s="25">
        <f t="shared" si="249"/>
        <v>0.25333333333333335</v>
      </c>
      <c r="S1785" s="25">
        <f t="shared" si="249"/>
        <v>0.66666666666666663</v>
      </c>
      <c r="T1785" s="31"/>
    </row>
    <row r="1786" spans="1:20" ht="19.5">
      <c r="A1786" s="114">
        <v>6</v>
      </c>
      <c r="B1786" s="52" t="s">
        <v>2543</v>
      </c>
      <c r="C1786" s="70" t="s">
        <v>2551</v>
      </c>
      <c r="D1786" s="70"/>
      <c r="E1786" s="70" t="s">
        <v>2552</v>
      </c>
      <c r="F1786" s="70"/>
      <c r="G1786" s="54">
        <v>73</v>
      </c>
      <c r="H1786" s="24">
        <f t="shared" si="243"/>
        <v>3</v>
      </c>
      <c r="I1786" s="24">
        <f t="shared" si="244"/>
        <v>2.7600000000000002</v>
      </c>
      <c r="J1786" s="24">
        <f t="shared" si="245"/>
        <v>0.76000000000000012</v>
      </c>
      <c r="K1786" s="24">
        <f t="shared" si="246"/>
        <v>2</v>
      </c>
      <c r="L1786" s="25">
        <f t="shared" si="247"/>
        <v>0.25333333333333335</v>
      </c>
      <c r="M1786" s="26">
        <f t="shared" si="247"/>
        <v>0.66666666666666663</v>
      </c>
      <c r="N1786" s="25"/>
      <c r="O1786" s="25">
        <f t="shared" si="248"/>
        <v>0.25333333333333335</v>
      </c>
      <c r="P1786" s="25">
        <f t="shared" si="248"/>
        <v>0.66666666666666663</v>
      </c>
      <c r="Q1786" s="25"/>
      <c r="R1786" s="25">
        <f t="shared" si="249"/>
        <v>0.25333333333333335</v>
      </c>
      <c r="S1786" s="25">
        <f t="shared" si="249"/>
        <v>0.66666666666666663</v>
      </c>
      <c r="T1786" s="31"/>
    </row>
    <row r="1787" spans="1:20" ht="19.5">
      <c r="A1787" s="114">
        <v>7</v>
      </c>
      <c r="B1787" s="52" t="s">
        <v>2543</v>
      </c>
      <c r="C1787" s="70" t="s">
        <v>2553</v>
      </c>
      <c r="D1787" s="70"/>
      <c r="E1787" s="70" t="s">
        <v>2554</v>
      </c>
      <c r="F1787" s="70"/>
      <c r="G1787" s="54">
        <v>45</v>
      </c>
      <c r="H1787" s="24">
        <f t="shared" si="243"/>
        <v>2</v>
      </c>
      <c r="I1787" s="24">
        <f t="shared" si="244"/>
        <v>1.8399999999999999</v>
      </c>
      <c r="J1787" s="24">
        <f t="shared" si="245"/>
        <v>0.50666666666666671</v>
      </c>
      <c r="K1787" s="24">
        <f t="shared" si="246"/>
        <v>1.3333333333333333</v>
      </c>
      <c r="L1787" s="25">
        <f t="shared" si="247"/>
        <v>0.16888888888888889</v>
      </c>
      <c r="M1787" s="26">
        <f t="shared" si="247"/>
        <v>0.44444444444444442</v>
      </c>
      <c r="N1787" s="25"/>
      <c r="O1787" s="25">
        <f t="shared" si="248"/>
        <v>0.16888888888888889</v>
      </c>
      <c r="P1787" s="25">
        <f t="shared" si="248"/>
        <v>0.44444444444444442</v>
      </c>
      <c r="Q1787" s="25"/>
      <c r="R1787" s="25">
        <f t="shared" si="249"/>
        <v>0.16888888888888889</v>
      </c>
      <c r="S1787" s="25">
        <f t="shared" si="249"/>
        <v>0.44444444444444442</v>
      </c>
      <c r="T1787" s="31"/>
    </row>
    <row r="1788" spans="1:20" ht="19.5">
      <c r="A1788" s="114">
        <v>8</v>
      </c>
      <c r="B1788" s="52" t="s">
        <v>2543</v>
      </c>
      <c r="C1788" s="70" t="s">
        <v>2555</v>
      </c>
      <c r="D1788" s="70"/>
      <c r="E1788" s="70" t="s">
        <v>2556</v>
      </c>
      <c r="F1788" s="70"/>
      <c r="G1788" s="54">
        <v>74</v>
      </c>
      <c r="H1788" s="24">
        <f t="shared" si="243"/>
        <v>3</v>
      </c>
      <c r="I1788" s="24">
        <f t="shared" si="244"/>
        <v>2.7600000000000002</v>
      </c>
      <c r="J1788" s="24">
        <f t="shared" si="245"/>
        <v>0.76000000000000012</v>
      </c>
      <c r="K1788" s="24">
        <f t="shared" si="246"/>
        <v>2</v>
      </c>
      <c r="L1788" s="25">
        <f t="shared" si="247"/>
        <v>0.25333333333333335</v>
      </c>
      <c r="M1788" s="26">
        <f t="shared" si="247"/>
        <v>0.66666666666666663</v>
      </c>
      <c r="N1788" s="25"/>
      <c r="O1788" s="25">
        <f t="shared" si="248"/>
        <v>0.25333333333333335</v>
      </c>
      <c r="P1788" s="25">
        <f t="shared" si="248"/>
        <v>0.66666666666666663</v>
      </c>
      <c r="Q1788" s="25"/>
      <c r="R1788" s="25">
        <f t="shared" si="249"/>
        <v>0.25333333333333335</v>
      </c>
      <c r="S1788" s="25">
        <f t="shared" si="249"/>
        <v>0.66666666666666663</v>
      </c>
      <c r="T1788" s="31"/>
    </row>
    <row r="1789" spans="1:20" ht="19.5">
      <c r="A1789" s="114">
        <v>9</v>
      </c>
      <c r="B1789" s="52" t="s">
        <v>2543</v>
      </c>
      <c r="C1789" s="70" t="s">
        <v>2557</v>
      </c>
      <c r="D1789" s="70"/>
      <c r="E1789" s="70" t="s">
        <v>2558</v>
      </c>
      <c r="F1789" s="70"/>
      <c r="G1789" s="54">
        <v>57</v>
      </c>
      <c r="H1789" s="24">
        <f t="shared" si="243"/>
        <v>2</v>
      </c>
      <c r="I1789" s="24">
        <f t="shared" si="244"/>
        <v>1.8399999999999999</v>
      </c>
      <c r="J1789" s="24">
        <f t="shared" si="245"/>
        <v>0.50666666666666671</v>
      </c>
      <c r="K1789" s="24">
        <f t="shared" si="246"/>
        <v>1.3333333333333333</v>
      </c>
      <c r="L1789" s="25">
        <f t="shared" si="247"/>
        <v>0.16888888888888889</v>
      </c>
      <c r="M1789" s="26">
        <f t="shared" si="247"/>
        <v>0.44444444444444442</v>
      </c>
      <c r="N1789" s="25"/>
      <c r="O1789" s="25">
        <f t="shared" si="248"/>
        <v>0.16888888888888889</v>
      </c>
      <c r="P1789" s="25">
        <f t="shared" si="248"/>
        <v>0.44444444444444442</v>
      </c>
      <c r="Q1789" s="25"/>
      <c r="R1789" s="25">
        <f t="shared" si="249"/>
        <v>0.16888888888888889</v>
      </c>
      <c r="S1789" s="25">
        <f t="shared" si="249"/>
        <v>0.44444444444444442</v>
      </c>
      <c r="T1789" s="31"/>
    </row>
    <row r="1790" spans="1:20" ht="19.5">
      <c r="A1790" s="114">
        <v>10</v>
      </c>
      <c r="B1790" s="52" t="s">
        <v>2543</v>
      </c>
      <c r="C1790" s="70" t="s">
        <v>2551</v>
      </c>
      <c r="D1790" s="70"/>
      <c r="E1790" s="70" t="s">
        <v>2559</v>
      </c>
      <c r="F1790" s="70"/>
      <c r="G1790" s="54">
        <v>58</v>
      </c>
      <c r="H1790" s="24">
        <f t="shared" si="243"/>
        <v>2</v>
      </c>
      <c r="I1790" s="24">
        <f t="shared" si="244"/>
        <v>1.8399999999999999</v>
      </c>
      <c r="J1790" s="24">
        <f t="shared" si="245"/>
        <v>0.50666666666666671</v>
      </c>
      <c r="K1790" s="24">
        <f t="shared" si="246"/>
        <v>1.3333333333333333</v>
      </c>
      <c r="L1790" s="25">
        <f t="shared" si="247"/>
        <v>0.16888888888888889</v>
      </c>
      <c r="M1790" s="26">
        <f t="shared" si="247"/>
        <v>0.44444444444444442</v>
      </c>
      <c r="N1790" s="25"/>
      <c r="O1790" s="25">
        <f t="shared" si="248"/>
        <v>0.16888888888888889</v>
      </c>
      <c r="P1790" s="25">
        <f t="shared" si="248"/>
        <v>0.44444444444444442</v>
      </c>
      <c r="Q1790" s="25"/>
      <c r="R1790" s="25">
        <f t="shared" si="249"/>
        <v>0.16888888888888889</v>
      </c>
      <c r="S1790" s="25">
        <f t="shared" si="249"/>
        <v>0.44444444444444442</v>
      </c>
      <c r="T1790" s="31"/>
    </row>
    <row r="1791" spans="1:20" ht="19.5">
      <c r="A1791" s="114">
        <v>11</v>
      </c>
      <c r="B1791" s="52" t="s">
        <v>2543</v>
      </c>
      <c r="C1791" s="70" t="s">
        <v>2560</v>
      </c>
      <c r="D1791" s="70"/>
      <c r="E1791" s="70" t="s">
        <v>2561</v>
      </c>
      <c r="F1791" s="70"/>
      <c r="G1791" s="54">
        <v>78</v>
      </c>
      <c r="H1791" s="24">
        <f t="shared" si="243"/>
        <v>3</v>
      </c>
      <c r="I1791" s="24">
        <f t="shared" si="244"/>
        <v>2.7600000000000002</v>
      </c>
      <c r="J1791" s="24">
        <f t="shared" si="245"/>
        <v>0.76000000000000012</v>
      </c>
      <c r="K1791" s="24">
        <f t="shared" si="246"/>
        <v>2</v>
      </c>
      <c r="L1791" s="25">
        <f t="shared" si="247"/>
        <v>0.25333333333333335</v>
      </c>
      <c r="M1791" s="26">
        <f t="shared" si="247"/>
        <v>0.66666666666666663</v>
      </c>
      <c r="N1791" s="25"/>
      <c r="O1791" s="25">
        <f t="shared" si="248"/>
        <v>0.25333333333333335</v>
      </c>
      <c r="P1791" s="25">
        <f t="shared" si="248"/>
        <v>0.66666666666666663</v>
      </c>
      <c r="Q1791" s="25"/>
      <c r="R1791" s="25">
        <f t="shared" si="249"/>
        <v>0.25333333333333335</v>
      </c>
      <c r="S1791" s="25">
        <f t="shared" si="249"/>
        <v>0.66666666666666663</v>
      </c>
      <c r="T1791" s="31"/>
    </row>
    <row r="1792" spans="1:20" ht="19.5">
      <c r="A1792" s="114">
        <v>12</v>
      </c>
      <c r="B1792" s="52" t="s">
        <v>2543</v>
      </c>
      <c r="C1792" s="70" t="s">
        <v>2562</v>
      </c>
      <c r="D1792" s="70"/>
      <c r="E1792" s="70" t="s">
        <v>2563</v>
      </c>
      <c r="F1792" s="70"/>
      <c r="G1792" s="54">
        <v>117</v>
      </c>
      <c r="H1792" s="24">
        <f t="shared" si="243"/>
        <v>4</v>
      </c>
      <c r="I1792" s="24">
        <f t="shared" si="244"/>
        <v>3.6799999999999997</v>
      </c>
      <c r="J1792" s="24">
        <f t="shared" si="245"/>
        <v>1.0133333333333334</v>
      </c>
      <c r="K1792" s="24">
        <f t="shared" si="246"/>
        <v>2.6666666666666665</v>
      </c>
      <c r="L1792" s="25">
        <f t="shared" si="247"/>
        <v>0.33777777777777779</v>
      </c>
      <c r="M1792" s="26">
        <f t="shared" si="247"/>
        <v>0.88888888888888884</v>
      </c>
      <c r="N1792" s="25"/>
      <c r="O1792" s="25">
        <f t="shared" si="248"/>
        <v>0.33777777777777779</v>
      </c>
      <c r="P1792" s="25">
        <f t="shared" si="248"/>
        <v>0.88888888888888884</v>
      </c>
      <c r="Q1792" s="25"/>
      <c r="R1792" s="25">
        <f t="shared" si="249"/>
        <v>0.33777777777777779</v>
      </c>
      <c r="S1792" s="25">
        <f t="shared" si="249"/>
        <v>0.88888888888888884</v>
      </c>
      <c r="T1792" s="31"/>
    </row>
    <row r="1793" spans="1:20" ht="19.5">
      <c r="A1793" s="114">
        <v>13</v>
      </c>
      <c r="B1793" s="52" t="s">
        <v>2543</v>
      </c>
      <c r="C1793" s="70" t="s">
        <v>2564</v>
      </c>
      <c r="D1793" s="70"/>
      <c r="E1793" s="70" t="s">
        <v>2565</v>
      </c>
      <c r="F1793" s="70"/>
      <c r="G1793" s="54">
        <v>27</v>
      </c>
      <c r="H1793" s="24">
        <f t="shared" si="243"/>
        <v>1</v>
      </c>
      <c r="I1793" s="24">
        <f t="shared" si="244"/>
        <v>0.91999999999999993</v>
      </c>
      <c r="J1793" s="24">
        <f t="shared" si="245"/>
        <v>0.25333333333333335</v>
      </c>
      <c r="K1793" s="24">
        <f t="shared" si="246"/>
        <v>0.66666666666666663</v>
      </c>
      <c r="L1793" s="25">
        <f t="shared" si="247"/>
        <v>8.4444444444444447E-2</v>
      </c>
      <c r="M1793" s="26">
        <f t="shared" si="247"/>
        <v>0.22222222222222221</v>
      </c>
      <c r="N1793" s="25"/>
      <c r="O1793" s="25">
        <f t="shared" si="248"/>
        <v>8.4444444444444447E-2</v>
      </c>
      <c r="P1793" s="25">
        <f t="shared" si="248"/>
        <v>0.22222222222222221</v>
      </c>
      <c r="Q1793" s="25"/>
      <c r="R1793" s="25">
        <f t="shared" si="249"/>
        <v>8.4444444444444447E-2</v>
      </c>
      <c r="S1793" s="25">
        <f t="shared" si="249"/>
        <v>0.22222222222222221</v>
      </c>
      <c r="T1793" s="31"/>
    </row>
    <row r="1794" spans="1:20" ht="19.5">
      <c r="A1794" s="114">
        <v>14</v>
      </c>
      <c r="B1794" s="52" t="s">
        <v>2543</v>
      </c>
      <c r="C1794" s="70" t="s">
        <v>2566</v>
      </c>
      <c r="D1794" s="70"/>
      <c r="E1794" s="70" t="s">
        <v>2567</v>
      </c>
      <c r="F1794" s="70"/>
      <c r="G1794" s="54">
        <v>97</v>
      </c>
      <c r="H1794" s="24">
        <f t="shared" si="243"/>
        <v>3</v>
      </c>
      <c r="I1794" s="24">
        <f t="shared" si="244"/>
        <v>2.7600000000000002</v>
      </c>
      <c r="J1794" s="24">
        <f t="shared" si="245"/>
        <v>0.76000000000000012</v>
      </c>
      <c r="K1794" s="24">
        <f t="shared" si="246"/>
        <v>2</v>
      </c>
      <c r="L1794" s="25">
        <f t="shared" si="247"/>
        <v>0.25333333333333335</v>
      </c>
      <c r="M1794" s="26">
        <f t="shared" si="247"/>
        <v>0.66666666666666663</v>
      </c>
      <c r="N1794" s="25"/>
      <c r="O1794" s="25">
        <f t="shared" si="248"/>
        <v>0.25333333333333335</v>
      </c>
      <c r="P1794" s="25">
        <f t="shared" si="248"/>
        <v>0.66666666666666663</v>
      </c>
      <c r="Q1794" s="25"/>
      <c r="R1794" s="25">
        <f t="shared" si="249"/>
        <v>0.25333333333333335</v>
      </c>
      <c r="S1794" s="25">
        <f t="shared" si="249"/>
        <v>0.66666666666666663</v>
      </c>
      <c r="T1794" s="31"/>
    </row>
    <row r="1795" spans="1:20" ht="19.5">
      <c r="A1795" s="114">
        <v>15</v>
      </c>
      <c r="B1795" s="52" t="s">
        <v>2543</v>
      </c>
      <c r="C1795" s="70" t="s">
        <v>2568</v>
      </c>
      <c r="D1795" s="70"/>
      <c r="E1795" s="70" t="s">
        <v>1831</v>
      </c>
      <c r="F1795" s="70"/>
      <c r="G1795" s="54">
        <v>63</v>
      </c>
      <c r="H1795" s="24">
        <f t="shared" si="243"/>
        <v>2</v>
      </c>
      <c r="I1795" s="24">
        <f t="shared" si="244"/>
        <v>1.8399999999999999</v>
      </c>
      <c r="J1795" s="24">
        <f t="shared" si="245"/>
        <v>0.50666666666666671</v>
      </c>
      <c r="K1795" s="24">
        <f t="shared" si="246"/>
        <v>1.3333333333333333</v>
      </c>
      <c r="L1795" s="25">
        <f t="shared" si="247"/>
        <v>0.16888888888888889</v>
      </c>
      <c r="M1795" s="26">
        <f t="shared" si="247"/>
        <v>0.44444444444444442</v>
      </c>
      <c r="N1795" s="25"/>
      <c r="O1795" s="25">
        <f t="shared" si="248"/>
        <v>0.16888888888888889</v>
      </c>
      <c r="P1795" s="25">
        <f t="shared" si="248"/>
        <v>0.44444444444444442</v>
      </c>
      <c r="Q1795" s="25"/>
      <c r="R1795" s="25">
        <f t="shared" si="249"/>
        <v>0.16888888888888889</v>
      </c>
      <c r="S1795" s="25">
        <f t="shared" si="249"/>
        <v>0.44444444444444442</v>
      </c>
      <c r="T1795" s="31"/>
    </row>
    <row r="1796" spans="1:20" ht="19.5">
      <c r="A1796" s="114">
        <v>16</v>
      </c>
      <c r="B1796" s="52" t="s">
        <v>2543</v>
      </c>
      <c r="C1796" s="70" t="s">
        <v>2569</v>
      </c>
      <c r="D1796" s="70"/>
      <c r="E1796" s="70" t="s">
        <v>2570</v>
      </c>
      <c r="F1796" s="70"/>
      <c r="G1796" s="54">
        <v>83</v>
      </c>
      <c r="H1796" s="24">
        <f t="shared" si="243"/>
        <v>3</v>
      </c>
      <c r="I1796" s="24">
        <f t="shared" si="244"/>
        <v>2.7600000000000002</v>
      </c>
      <c r="J1796" s="24">
        <f t="shared" si="245"/>
        <v>0.76000000000000012</v>
      </c>
      <c r="K1796" s="24">
        <f t="shared" si="246"/>
        <v>2</v>
      </c>
      <c r="L1796" s="25">
        <f t="shared" si="247"/>
        <v>0.25333333333333335</v>
      </c>
      <c r="M1796" s="26">
        <f t="shared" si="247"/>
        <v>0.66666666666666663</v>
      </c>
      <c r="N1796" s="25"/>
      <c r="O1796" s="25">
        <f t="shared" si="248"/>
        <v>0.25333333333333335</v>
      </c>
      <c r="P1796" s="25">
        <f t="shared" si="248"/>
        <v>0.66666666666666663</v>
      </c>
      <c r="Q1796" s="25"/>
      <c r="R1796" s="25">
        <f t="shared" si="249"/>
        <v>0.25333333333333335</v>
      </c>
      <c r="S1796" s="25">
        <f t="shared" si="249"/>
        <v>0.66666666666666663</v>
      </c>
      <c r="T1796" s="31"/>
    </row>
    <row r="1797" spans="1:20" ht="19.5">
      <c r="A1797" s="114">
        <v>17</v>
      </c>
      <c r="B1797" s="52" t="s">
        <v>2543</v>
      </c>
      <c r="C1797" s="70" t="s">
        <v>2569</v>
      </c>
      <c r="D1797" s="70"/>
      <c r="E1797" s="70" t="s">
        <v>2571</v>
      </c>
      <c r="F1797" s="70"/>
      <c r="G1797" s="54">
        <v>70</v>
      </c>
      <c r="H1797" s="24">
        <f t="shared" si="243"/>
        <v>3</v>
      </c>
      <c r="I1797" s="24">
        <f t="shared" si="244"/>
        <v>2.7600000000000002</v>
      </c>
      <c r="J1797" s="24">
        <f t="shared" si="245"/>
        <v>0.76000000000000012</v>
      </c>
      <c r="K1797" s="24">
        <f t="shared" si="246"/>
        <v>2</v>
      </c>
      <c r="L1797" s="25">
        <f t="shared" si="247"/>
        <v>0.25333333333333335</v>
      </c>
      <c r="M1797" s="26">
        <f t="shared" si="247"/>
        <v>0.66666666666666663</v>
      </c>
      <c r="N1797" s="25"/>
      <c r="O1797" s="25">
        <f t="shared" si="248"/>
        <v>0.25333333333333335</v>
      </c>
      <c r="P1797" s="25">
        <f t="shared" si="248"/>
        <v>0.66666666666666663</v>
      </c>
      <c r="Q1797" s="25"/>
      <c r="R1797" s="25">
        <f t="shared" si="249"/>
        <v>0.25333333333333335</v>
      </c>
      <c r="S1797" s="25">
        <f t="shared" si="249"/>
        <v>0.66666666666666663</v>
      </c>
      <c r="T1797" s="31"/>
    </row>
    <row r="1798" spans="1:20" ht="19.5">
      <c r="A1798" s="114">
        <v>18</v>
      </c>
      <c r="B1798" s="52" t="s">
        <v>2543</v>
      </c>
      <c r="C1798" s="70" t="s">
        <v>2572</v>
      </c>
      <c r="D1798" s="70"/>
      <c r="E1798" s="70" t="s">
        <v>2573</v>
      </c>
      <c r="F1798" s="70"/>
      <c r="G1798" s="54">
        <v>111</v>
      </c>
      <c r="H1798" s="24">
        <f t="shared" si="243"/>
        <v>4</v>
      </c>
      <c r="I1798" s="24">
        <f t="shared" si="244"/>
        <v>3.6799999999999997</v>
      </c>
      <c r="J1798" s="24">
        <f t="shared" si="245"/>
        <v>1.0133333333333334</v>
      </c>
      <c r="K1798" s="24">
        <f t="shared" si="246"/>
        <v>2.6666666666666665</v>
      </c>
      <c r="L1798" s="25">
        <f t="shared" si="247"/>
        <v>0.33777777777777779</v>
      </c>
      <c r="M1798" s="26">
        <f t="shared" si="247"/>
        <v>0.88888888888888884</v>
      </c>
      <c r="N1798" s="25"/>
      <c r="O1798" s="25">
        <f t="shared" si="248"/>
        <v>0.33777777777777779</v>
      </c>
      <c r="P1798" s="25">
        <f t="shared" si="248"/>
        <v>0.88888888888888884</v>
      </c>
      <c r="Q1798" s="25"/>
      <c r="R1798" s="25">
        <f t="shared" si="249"/>
        <v>0.33777777777777779</v>
      </c>
      <c r="S1798" s="25">
        <f t="shared" si="249"/>
        <v>0.88888888888888884</v>
      </c>
      <c r="T1798" s="31"/>
    </row>
    <row r="1799" spans="1:20" ht="19.5">
      <c r="A1799" s="114">
        <v>19</v>
      </c>
      <c r="B1799" s="52" t="s">
        <v>2543</v>
      </c>
      <c r="C1799" s="70" t="s">
        <v>2574</v>
      </c>
      <c r="D1799" s="70"/>
      <c r="E1799" s="70" t="s">
        <v>2575</v>
      </c>
      <c r="F1799" s="70"/>
      <c r="G1799" s="54">
        <v>34</v>
      </c>
      <c r="H1799" s="24">
        <f t="shared" si="243"/>
        <v>1</v>
      </c>
      <c r="I1799" s="24">
        <f t="shared" si="244"/>
        <v>0.91999999999999993</v>
      </c>
      <c r="J1799" s="24">
        <f t="shared" si="245"/>
        <v>0.25333333333333335</v>
      </c>
      <c r="K1799" s="24">
        <f t="shared" si="246"/>
        <v>0.66666666666666663</v>
      </c>
      <c r="L1799" s="25">
        <f t="shared" si="247"/>
        <v>8.4444444444444447E-2</v>
      </c>
      <c r="M1799" s="26">
        <f t="shared" si="247"/>
        <v>0.22222222222222221</v>
      </c>
      <c r="N1799" s="25"/>
      <c r="O1799" s="25">
        <f t="shared" si="248"/>
        <v>8.4444444444444447E-2</v>
      </c>
      <c r="P1799" s="25">
        <f t="shared" si="248"/>
        <v>0.22222222222222221</v>
      </c>
      <c r="Q1799" s="25"/>
      <c r="R1799" s="25">
        <f t="shared" si="249"/>
        <v>8.4444444444444447E-2</v>
      </c>
      <c r="S1799" s="25">
        <f t="shared" si="249"/>
        <v>0.22222222222222221</v>
      </c>
      <c r="T1799" s="31"/>
    </row>
    <row r="1800" spans="1:20" ht="56.25">
      <c r="A1800" s="114">
        <v>20</v>
      </c>
      <c r="B1800" s="52" t="s">
        <v>2543</v>
      </c>
      <c r="C1800" s="70"/>
      <c r="D1800" s="70"/>
      <c r="E1800" s="115" t="s">
        <v>2576</v>
      </c>
      <c r="F1800" s="115"/>
      <c r="G1800" s="54">
        <v>163</v>
      </c>
      <c r="H1800" s="24">
        <f t="shared" si="243"/>
        <v>6</v>
      </c>
      <c r="I1800" s="24">
        <f t="shared" si="244"/>
        <v>5.5200000000000005</v>
      </c>
      <c r="J1800" s="24">
        <f t="shared" si="245"/>
        <v>1.5200000000000002</v>
      </c>
      <c r="K1800" s="24">
        <f t="shared" si="246"/>
        <v>4</v>
      </c>
      <c r="L1800" s="25">
        <f t="shared" si="247"/>
        <v>0.50666666666666671</v>
      </c>
      <c r="M1800" s="26">
        <f t="shared" si="247"/>
        <v>1.3333333333333333</v>
      </c>
      <c r="N1800" s="25"/>
      <c r="O1800" s="25">
        <f t="shared" si="248"/>
        <v>0.50666666666666671</v>
      </c>
      <c r="P1800" s="25">
        <f t="shared" si="248"/>
        <v>1.3333333333333333</v>
      </c>
      <c r="Q1800" s="25"/>
      <c r="R1800" s="25">
        <f t="shared" si="249"/>
        <v>0.50666666666666671</v>
      </c>
      <c r="S1800" s="25">
        <f t="shared" si="249"/>
        <v>1.3333333333333333</v>
      </c>
      <c r="T1800" s="31"/>
    </row>
    <row r="1801" spans="1:20" ht="19.5">
      <c r="A1801" s="114">
        <v>21</v>
      </c>
      <c r="B1801" s="52" t="s">
        <v>2543</v>
      </c>
      <c r="C1801" s="70"/>
      <c r="D1801" s="70"/>
      <c r="E1801" s="116" t="s">
        <v>2577</v>
      </c>
      <c r="F1801" s="116"/>
      <c r="G1801" s="54">
        <v>259</v>
      </c>
      <c r="H1801" s="24">
        <f t="shared" si="243"/>
        <v>9</v>
      </c>
      <c r="I1801" s="24">
        <f t="shared" si="244"/>
        <v>8.2799999999999994</v>
      </c>
      <c r="J1801" s="24">
        <f t="shared" si="245"/>
        <v>2.2799999999999998</v>
      </c>
      <c r="K1801" s="24">
        <f t="shared" si="246"/>
        <v>6</v>
      </c>
      <c r="L1801" s="25">
        <f t="shared" si="247"/>
        <v>0.7599999999999999</v>
      </c>
      <c r="M1801" s="26">
        <f t="shared" si="247"/>
        <v>2</v>
      </c>
      <c r="N1801" s="25"/>
      <c r="O1801" s="25">
        <f t="shared" si="248"/>
        <v>0.7599999999999999</v>
      </c>
      <c r="P1801" s="25">
        <f t="shared" si="248"/>
        <v>2</v>
      </c>
      <c r="Q1801" s="25"/>
      <c r="R1801" s="25">
        <f t="shared" si="249"/>
        <v>0.7599999999999999</v>
      </c>
      <c r="S1801" s="25">
        <f t="shared" si="249"/>
        <v>2</v>
      </c>
      <c r="T1801" s="31"/>
    </row>
    <row r="1802" spans="1:20" ht="19.5">
      <c r="A1802" s="114">
        <v>22</v>
      </c>
      <c r="B1802" s="52" t="s">
        <v>2543</v>
      </c>
      <c r="C1802" s="70"/>
      <c r="D1802" s="70"/>
      <c r="E1802" s="115" t="s">
        <v>2578</v>
      </c>
      <c r="F1802" s="115"/>
      <c r="G1802" s="54">
        <v>78</v>
      </c>
      <c r="H1802" s="24">
        <f t="shared" si="243"/>
        <v>3</v>
      </c>
      <c r="I1802" s="24">
        <f t="shared" si="244"/>
        <v>2.7600000000000002</v>
      </c>
      <c r="J1802" s="24">
        <f t="shared" si="245"/>
        <v>0.76000000000000012</v>
      </c>
      <c r="K1802" s="24">
        <f t="shared" si="246"/>
        <v>2</v>
      </c>
      <c r="L1802" s="25">
        <f t="shared" si="247"/>
        <v>0.25333333333333335</v>
      </c>
      <c r="M1802" s="26">
        <f t="shared" si="247"/>
        <v>0.66666666666666663</v>
      </c>
      <c r="N1802" s="25"/>
      <c r="O1802" s="25">
        <f t="shared" si="248"/>
        <v>0.25333333333333335</v>
      </c>
      <c r="P1802" s="25">
        <f t="shared" si="248"/>
        <v>0.66666666666666663</v>
      </c>
      <c r="Q1802" s="25"/>
      <c r="R1802" s="25">
        <f t="shared" si="249"/>
        <v>0.25333333333333335</v>
      </c>
      <c r="S1802" s="25">
        <f t="shared" si="249"/>
        <v>0.66666666666666663</v>
      </c>
      <c r="T1802" s="31"/>
    </row>
    <row r="1803" spans="1:20" ht="37.5">
      <c r="A1803" s="114">
        <v>23</v>
      </c>
      <c r="B1803" s="52" t="s">
        <v>2543</v>
      </c>
      <c r="C1803" s="70"/>
      <c r="D1803" s="70"/>
      <c r="E1803" s="115" t="s">
        <v>2579</v>
      </c>
      <c r="F1803" s="115"/>
      <c r="G1803" s="54">
        <v>55</v>
      </c>
      <c r="H1803" s="24">
        <f t="shared" si="243"/>
        <v>2</v>
      </c>
      <c r="I1803" s="24">
        <f t="shared" si="244"/>
        <v>1.8399999999999999</v>
      </c>
      <c r="J1803" s="24">
        <f t="shared" si="245"/>
        <v>0.50666666666666671</v>
      </c>
      <c r="K1803" s="24">
        <f t="shared" si="246"/>
        <v>1.3333333333333333</v>
      </c>
      <c r="L1803" s="25">
        <f t="shared" si="247"/>
        <v>0.16888888888888889</v>
      </c>
      <c r="M1803" s="26">
        <f t="shared" si="247"/>
        <v>0.44444444444444442</v>
      </c>
      <c r="N1803" s="25"/>
      <c r="O1803" s="25">
        <f t="shared" si="248"/>
        <v>0.16888888888888889</v>
      </c>
      <c r="P1803" s="25">
        <f t="shared" si="248"/>
        <v>0.44444444444444442</v>
      </c>
      <c r="Q1803" s="25"/>
      <c r="R1803" s="25">
        <f t="shared" si="249"/>
        <v>0.16888888888888889</v>
      </c>
      <c r="S1803" s="25">
        <f t="shared" si="249"/>
        <v>0.44444444444444442</v>
      </c>
      <c r="T1803" s="31"/>
    </row>
    <row r="1804" spans="1:20" ht="18.75">
      <c r="A1804" s="51"/>
      <c r="B1804" s="49"/>
      <c r="C1804" s="49"/>
      <c r="D1804" s="49"/>
      <c r="E1804" s="53" t="s">
        <v>222</v>
      </c>
      <c r="F1804" s="53"/>
      <c r="G1804" s="66">
        <f t="shared" ref="G1804:M1804" si="250">SUM(G1781:G1803)</f>
        <v>1982</v>
      </c>
      <c r="H1804" s="31">
        <f t="shared" si="250"/>
        <v>71</v>
      </c>
      <c r="I1804" s="31">
        <f t="shared" si="250"/>
        <v>65.319999999999993</v>
      </c>
      <c r="J1804" s="31">
        <f t="shared" si="250"/>
        <v>17.986666666666668</v>
      </c>
      <c r="K1804" s="31">
        <f t="shared" si="250"/>
        <v>47.333333333333336</v>
      </c>
      <c r="L1804" s="31">
        <f t="shared" si="250"/>
        <v>5.9955555555555557</v>
      </c>
      <c r="M1804" s="31">
        <f t="shared" si="250"/>
        <v>15.777777777777779</v>
      </c>
      <c r="N1804" s="31"/>
      <c r="O1804" s="31">
        <f>SUM(O1781:O1803)</f>
        <v>5.9955555555555557</v>
      </c>
      <c r="P1804" s="31">
        <f>SUM(P1781:P1803)</f>
        <v>15.777777777777779</v>
      </c>
      <c r="Q1804" s="31"/>
      <c r="R1804" s="31">
        <f>SUM(R1781:R1803)</f>
        <v>5.9955555555555557</v>
      </c>
      <c r="S1804" s="31">
        <f t="shared" ref="S1804:S1827" si="251">K1804/3</f>
        <v>15.777777777777779</v>
      </c>
      <c r="T1804" s="34"/>
    </row>
    <row r="1805" spans="1:20" ht="18.75">
      <c r="A1805" s="57"/>
      <c r="B1805" s="58"/>
      <c r="C1805" s="58"/>
      <c r="D1805" s="58"/>
      <c r="E1805" s="59"/>
      <c r="F1805" s="59"/>
      <c r="G1805" s="60"/>
      <c r="H1805" s="78"/>
      <c r="I1805" s="78"/>
      <c r="J1805" s="78"/>
      <c r="K1805" s="78"/>
      <c r="L1805" s="78"/>
      <c r="M1805" s="78"/>
      <c r="N1805" s="78"/>
      <c r="O1805" s="78"/>
      <c r="P1805" s="78"/>
      <c r="Q1805" s="78"/>
      <c r="R1805" s="78"/>
      <c r="S1805" s="78"/>
      <c r="T1805" s="34"/>
    </row>
    <row r="1806" spans="1:20" ht="18.75">
      <c r="A1806" s="61"/>
      <c r="B1806" s="62"/>
      <c r="C1806" s="62"/>
      <c r="D1806" s="62"/>
      <c r="E1806" s="63"/>
      <c r="F1806" s="63"/>
      <c r="G1806" s="64"/>
      <c r="H1806" s="67"/>
      <c r="I1806" s="67"/>
      <c r="J1806" s="67"/>
      <c r="K1806" s="67"/>
      <c r="L1806" s="67"/>
      <c r="M1806" s="67"/>
      <c r="N1806" s="67"/>
      <c r="O1806" s="67"/>
      <c r="P1806" s="67"/>
      <c r="Q1806" s="67"/>
      <c r="R1806" s="67"/>
      <c r="S1806" s="67"/>
      <c r="T1806" s="34"/>
    </row>
    <row r="1807" spans="1:20" ht="18.75">
      <c r="A1807" s="61"/>
      <c r="B1807" s="62"/>
      <c r="C1807" s="62"/>
      <c r="D1807" s="62"/>
      <c r="E1807" s="63"/>
      <c r="F1807" s="63"/>
      <c r="G1807" s="64"/>
      <c r="H1807" s="67"/>
      <c r="I1807" s="67"/>
      <c r="J1807" s="67"/>
      <c r="K1807" s="67"/>
      <c r="L1807" s="67"/>
      <c r="M1807" s="67"/>
      <c r="N1807" s="67"/>
      <c r="O1807" s="67"/>
      <c r="P1807" s="67"/>
      <c r="Q1807" s="67"/>
      <c r="R1807" s="67"/>
      <c r="S1807" s="67"/>
      <c r="T1807" s="34"/>
    </row>
    <row r="1808" spans="1:20" ht="18.75">
      <c r="A1808" s="61"/>
      <c r="B1808" s="62"/>
      <c r="C1808" s="62"/>
      <c r="D1808" s="62"/>
      <c r="E1808" s="63"/>
      <c r="F1808" s="63"/>
      <c r="G1808" s="64"/>
      <c r="H1808" s="67"/>
      <c r="I1808" s="67"/>
      <c r="J1808" s="67"/>
      <c r="K1808" s="67"/>
      <c r="L1808" s="67"/>
      <c r="M1808" s="67"/>
      <c r="N1808" s="67"/>
      <c r="O1808" s="67"/>
      <c r="P1808" s="67"/>
      <c r="Q1808" s="67"/>
      <c r="R1808" s="67"/>
      <c r="S1808" s="67"/>
      <c r="T1808" s="34"/>
    </row>
    <row r="1809" spans="1:20" ht="18.75">
      <c r="A1809" s="61"/>
      <c r="B1809" s="62"/>
      <c r="C1809" s="62"/>
      <c r="D1809" s="62"/>
      <c r="E1809" s="63"/>
      <c r="F1809" s="63"/>
      <c r="G1809" s="64"/>
      <c r="H1809" s="67"/>
      <c r="I1809" s="67"/>
      <c r="J1809" s="67"/>
      <c r="K1809" s="67"/>
      <c r="L1809" s="67"/>
      <c r="M1809" s="67"/>
      <c r="N1809" s="67"/>
      <c r="O1809" s="67"/>
      <c r="P1809" s="67"/>
      <c r="Q1809" s="67"/>
      <c r="R1809" s="67"/>
      <c r="S1809" s="67"/>
      <c r="T1809" s="34"/>
    </row>
    <row r="1810" spans="1:20" ht="18.75">
      <c r="A1810" s="61"/>
      <c r="B1810" s="62"/>
      <c r="C1810" s="62"/>
      <c r="D1810" s="62"/>
      <c r="E1810" s="63"/>
      <c r="F1810" s="63"/>
      <c r="G1810" s="64"/>
      <c r="H1810" s="67"/>
      <c r="I1810" s="67"/>
      <c r="J1810" s="67"/>
      <c r="K1810" s="67"/>
      <c r="L1810" s="67"/>
      <c r="M1810" s="67"/>
      <c r="N1810" s="67"/>
      <c r="O1810" s="67"/>
      <c r="P1810" s="67"/>
      <c r="Q1810" s="67"/>
      <c r="R1810" s="67"/>
      <c r="S1810" s="67"/>
      <c r="T1810" s="34"/>
    </row>
    <row r="1811" spans="1:20" ht="18.75">
      <c r="A1811" s="61"/>
      <c r="B1811" s="62"/>
      <c r="C1811" s="62"/>
      <c r="D1811" s="62"/>
      <c r="E1811" s="63"/>
      <c r="F1811" s="63"/>
      <c r="G1811" s="64"/>
      <c r="H1811" s="67"/>
      <c r="I1811" s="67"/>
      <c r="J1811" s="67"/>
      <c r="K1811" s="67"/>
      <c r="L1811" s="67"/>
      <c r="M1811" s="67"/>
      <c r="N1811" s="67"/>
      <c r="O1811" s="67"/>
      <c r="P1811" s="67"/>
      <c r="Q1811" s="67"/>
      <c r="R1811" s="67"/>
      <c r="S1811" s="67"/>
      <c r="T1811" s="34"/>
    </row>
    <row r="1812" spans="1:20" ht="18.75">
      <c r="A1812" s="61"/>
      <c r="B1812" s="62"/>
      <c r="C1812" s="62"/>
      <c r="D1812" s="62"/>
      <c r="E1812" s="63"/>
      <c r="F1812" s="63"/>
      <c r="G1812" s="64"/>
      <c r="H1812" s="67"/>
      <c r="I1812" s="67"/>
      <c r="J1812" s="67"/>
      <c r="K1812" s="67"/>
      <c r="L1812" s="67"/>
      <c r="M1812" s="67"/>
      <c r="N1812" s="67"/>
      <c r="O1812" s="67"/>
      <c r="P1812" s="67"/>
      <c r="Q1812" s="67"/>
      <c r="R1812" s="67"/>
      <c r="S1812" s="67"/>
      <c r="T1812" s="34"/>
    </row>
    <row r="1813" spans="1:20" ht="18.75">
      <c r="A1813" s="61"/>
      <c r="B1813" s="62"/>
      <c r="C1813" s="62"/>
      <c r="D1813" s="62"/>
      <c r="E1813" s="63"/>
      <c r="F1813" s="63"/>
      <c r="G1813" s="64"/>
      <c r="H1813" s="67"/>
      <c r="I1813" s="67"/>
      <c r="J1813" s="67"/>
      <c r="K1813" s="67"/>
      <c r="L1813" s="67"/>
      <c r="M1813" s="67"/>
      <c r="N1813" s="67"/>
      <c r="O1813" s="67"/>
      <c r="P1813" s="67"/>
      <c r="Q1813" s="67"/>
      <c r="R1813" s="67"/>
      <c r="S1813" s="67"/>
      <c r="T1813" s="34"/>
    </row>
    <row r="1814" spans="1:20" ht="18.75">
      <c r="A1814" s="61"/>
      <c r="B1814" s="62"/>
      <c r="C1814" s="62"/>
      <c r="D1814" s="62"/>
      <c r="E1814" s="63"/>
      <c r="F1814" s="63"/>
      <c r="G1814" s="64"/>
      <c r="H1814" s="67"/>
      <c r="I1814" s="67"/>
      <c r="J1814" s="67"/>
      <c r="K1814" s="67"/>
      <c r="L1814" s="67"/>
      <c r="M1814" s="67"/>
      <c r="N1814" s="67"/>
      <c r="O1814" s="67"/>
      <c r="P1814" s="67"/>
      <c r="Q1814" s="67"/>
      <c r="R1814" s="67"/>
      <c r="S1814" s="67"/>
      <c r="T1814" s="34"/>
    </row>
    <row r="1815" spans="1:20" ht="18.75">
      <c r="A1815" s="61"/>
      <c r="B1815" s="62"/>
      <c r="C1815" s="62"/>
      <c r="D1815" s="62"/>
      <c r="E1815" s="63"/>
      <c r="F1815" s="63"/>
      <c r="G1815" s="64"/>
      <c r="H1815" s="67"/>
      <c r="I1815" s="67"/>
      <c r="J1815" s="67"/>
      <c r="K1815" s="67"/>
      <c r="L1815" s="67"/>
      <c r="M1815" s="67"/>
      <c r="N1815" s="67"/>
      <c r="O1815" s="67"/>
      <c r="P1815" s="67"/>
      <c r="Q1815" s="67"/>
      <c r="R1815" s="67"/>
      <c r="S1815" s="67"/>
      <c r="T1815" s="34"/>
    </row>
    <row r="1816" spans="1:20" ht="18.75">
      <c r="A1816" s="61"/>
      <c r="B1816" s="62"/>
      <c r="C1816" s="62"/>
      <c r="D1816" s="62"/>
      <c r="E1816" s="63"/>
      <c r="F1816" s="63"/>
      <c r="G1816" s="64"/>
      <c r="H1816" s="67"/>
      <c r="I1816" s="67"/>
      <c r="J1816" s="67"/>
      <c r="K1816" s="67"/>
      <c r="L1816" s="67"/>
      <c r="M1816" s="67"/>
      <c r="N1816" s="67"/>
      <c r="O1816" s="67"/>
      <c r="P1816" s="67"/>
      <c r="Q1816" s="67"/>
      <c r="R1816" s="67"/>
      <c r="S1816" s="67"/>
      <c r="T1816" s="34"/>
    </row>
    <row r="1817" spans="1:20" ht="18.75">
      <c r="A1817" s="61"/>
      <c r="B1817" s="62"/>
      <c r="C1817" s="62"/>
      <c r="D1817" s="62"/>
      <c r="E1817" s="63"/>
      <c r="F1817" s="63"/>
      <c r="G1817" s="64"/>
      <c r="H1817" s="67"/>
      <c r="I1817" s="67"/>
      <c r="J1817" s="67"/>
      <c r="K1817" s="67"/>
      <c r="L1817" s="67"/>
      <c r="M1817" s="67"/>
      <c r="N1817" s="67"/>
      <c r="O1817" s="67"/>
      <c r="P1817" s="67"/>
      <c r="Q1817" s="67"/>
      <c r="R1817" s="67"/>
      <c r="S1817" s="67"/>
      <c r="T1817" s="34"/>
    </row>
    <row r="1818" spans="1:20" ht="18.75">
      <c r="A1818" s="61"/>
      <c r="B1818" s="62"/>
      <c r="C1818" s="62"/>
      <c r="D1818" s="62"/>
      <c r="E1818" s="63"/>
      <c r="F1818" s="63"/>
      <c r="G1818" s="64"/>
      <c r="H1818" s="67"/>
      <c r="I1818" s="67"/>
      <c r="J1818" s="67"/>
      <c r="K1818" s="67"/>
      <c r="L1818" s="67"/>
      <c r="M1818" s="67"/>
      <c r="N1818" s="67"/>
      <c r="O1818" s="67"/>
      <c r="P1818" s="67"/>
      <c r="Q1818" s="67"/>
      <c r="R1818" s="67"/>
      <c r="S1818" s="67"/>
      <c r="T1818" s="34"/>
    </row>
    <row r="1819" spans="1:20" ht="18.75">
      <c r="A1819" s="61"/>
      <c r="B1819" s="62"/>
      <c r="C1819" s="62"/>
      <c r="D1819" s="62"/>
      <c r="E1819" s="63"/>
      <c r="F1819" s="63"/>
      <c r="G1819" s="64"/>
      <c r="H1819" s="67"/>
      <c r="I1819" s="67"/>
      <c r="J1819" s="67"/>
      <c r="K1819" s="67"/>
      <c r="L1819" s="67"/>
      <c r="M1819" s="67"/>
      <c r="N1819" s="67"/>
      <c r="O1819" s="67"/>
      <c r="P1819" s="67"/>
      <c r="Q1819" s="67"/>
      <c r="R1819" s="67"/>
      <c r="S1819" s="67"/>
      <c r="T1819" s="34"/>
    </row>
    <row r="1820" spans="1:20" ht="18.75">
      <c r="A1820" s="61"/>
      <c r="B1820" s="62"/>
      <c r="C1820" s="62"/>
      <c r="D1820" s="62"/>
      <c r="E1820" s="63"/>
      <c r="F1820" s="63"/>
      <c r="G1820" s="64"/>
      <c r="H1820" s="67"/>
      <c r="I1820" s="67"/>
      <c r="J1820" s="67"/>
      <c r="K1820" s="67"/>
      <c r="L1820" s="67"/>
      <c r="M1820" s="67"/>
      <c r="N1820" s="67"/>
      <c r="O1820" s="67"/>
      <c r="P1820" s="67"/>
      <c r="Q1820" s="67"/>
      <c r="R1820" s="67"/>
      <c r="S1820" s="67"/>
      <c r="T1820" s="34"/>
    </row>
    <row r="1821" spans="1:20" ht="18.75">
      <c r="A1821" s="61"/>
      <c r="B1821" s="62"/>
      <c r="C1821" s="62"/>
      <c r="D1821" s="62"/>
      <c r="E1821" s="63"/>
      <c r="F1821" s="63"/>
      <c r="G1821" s="64"/>
      <c r="H1821" s="67"/>
      <c r="I1821" s="67"/>
      <c r="J1821" s="67"/>
      <c r="K1821" s="67"/>
      <c r="L1821" s="67"/>
      <c r="M1821" s="67"/>
      <c r="N1821" s="67"/>
      <c r="O1821" s="67"/>
      <c r="P1821" s="67"/>
      <c r="Q1821" s="67"/>
      <c r="R1821" s="67"/>
      <c r="S1821" s="67"/>
      <c r="T1821" s="34"/>
    </row>
    <row r="1822" spans="1:20" ht="18.75">
      <c r="A1822" s="61"/>
      <c r="B1822" s="62"/>
      <c r="C1822" s="62"/>
      <c r="D1822" s="62"/>
      <c r="E1822" s="63"/>
      <c r="F1822" s="63"/>
      <c r="G1822" s="64"/>
      <c r="H1822" s="67"/>
      <c r="I1822" s="67"/>
      <c r="J1822" s="67"/>
      <c r="K1822" s="67"/>
      <c r="L1822" s="67"/>
      <c r="M1822" s="67"/>
      <c r="N1822" s="67"/>
      <c r="O1822" s="67"/>
      <c r="P1822" s="67"/>
      <c r="Q1822" s="67"/>
      <c r="R1822" s="67"/>
      <c r="S1822" s="67"/>
      <c r="T1822" s="34"/>
    </row>
    <row r="1823" spans="1:20" ht="18.75">
      <c r="A1823" s="61"/>
      <c r="B1823" s="62"/>
      <c r="C1823" s="62"/>
      <c r="D1823" s="62"/>
      <c r="E1823" s="63"/>
      <c r="F1823" s="63"/>
      <c r="G1823" s="64"/>
      <c r="H1823" s="67"/>
      <c r="I1823" s="67"/>
      <c r="J1823" s="67"/>
      <c r="K1823" s="67"/>
      <c r="L1823" s="67"/>
      <c r="M1823" s="67"/>
      <c r="N1823" s="67"/>
      <c r="O1823" s="67"/>
      <c r="P1823" s="67"/>
      <c r="Q1823" s="67"/>
      <c r="R1823" s="67"/>
      <c r="S1823" s="67"/>
      <c r="T1823" s="34"/>
    </row>
    <row r="1824" spans="1:20" ht="18.75">
      <c r="A1824" s="61"/>
      <c r="B1824" s="62"/>
      <c r="C1824" s="62"/>
      <c r="D1824" s="62"/>
      <c r="E1824" s="63"/>
      <c r="F1824" s="63"/>
      <c r="G1824" s="64"/>
      <c r="H1824" s="67"/>
      <c r="I1824" s="67"/>
      <c r="J1824" s="67"/>
      <c r="K1824" s="67"/>
      <c r="L1824" s="67"/>
      <c r="M1824" s="67"/>
      <c r="N1824" s="67"/>
      <c r="O1824" s="67"/>
      <c r="P1824" s="67"/>
      <c r="Q1824" s="67"/>
      <c r="R1824" s="67"/>
      <c r="S1824" s="67"/>
      <c r="T1824" s="34"/>
    </row>
    <row r="1825" spans="1:20" ht="18.75">
      <c r="A1825" s="61"/>
      <c r="B1825" s="62"/>
      <c r="C1825" s="62"/>
      <c r="D1825" s="62"/>
      <c r="E1825" s="63"/>
      <c r="F1825" s="63"/>
      <c r="G1825" s="64"/>
      <c r="H1825" s="67"/>
      <c r="I1825" s="67"/>
      <c r="J1825" s="67"/>
      <c r="K1825" s="67"/>
      <c r="L1825" s="67"/>
      <c r="M1825" s="67"/>
      <c r="N1825" s="67"/>
      <c r="O1825" s="67"/>
      <c r="P1825" s="67"/>
      <c r="Q1825" s="67"/>
      <c r="R1825" s="67"/>
      <c r="S1825" s="67"/>
      <c r="T1825" s="34"/>
    </row>
    <row r="1826" spans="1:20" ht="19.5">
      <c r="A1826" s="79">
        <v>1</v>
      </c>
      <c r="B1826" s="52" t="s">
        <v>2580</v>
      </c>
      <c r="C1826" s="80" t="s">
        <v>2581</v>
      </c>
      <c r="D1826" s="80"/>
      <c r="E1826" s="80" t="s">
        <v>2582</v>
      </c>
      <c r="F1826" s="80"/>
      <c r="G1826" s="81">
        <v>90</v>
      </c>
      <c r="H1826" s="24">
        <f t="shared" ref="H1826:H1889" si="252">ROUND(G1826*60/100*60*0.001,0)</f>
        <v>3</v>
      </c>
      <c r="I1826" s="24">
        <f t="shared" ref="I1826:I1889" si="253">J1826+K1826</f>
        <v>2.7600000000000002</v>
      </c>
      <c r="J1826" s="24">
        <f t="shared" ref="J1826:J1889" si="254">H1826*0.76/3</f>
        <v>0.76000000000000012</v>
      </c>
      <c r="K1826" s="24">
        <f t="shared" ref="K1826:K1889" si="255">H1826*2/3</f>
        <v>2</v>
      </c>
      <c r="L1826" s="25">
        <f t="shared" ref="L1826:M1889" si="256">J1826/3</f>
        <v>0.25333333333333335</v>
      </c>
      <c r="M1826" s="26">
        <f t="shared" si="256"/>
        <v>0.66666666666666663</v>
      </c>
      <c r="N1826" s="25"/>
      <c r="O1826" s="25">
        <f t="shared" ref="O1826:P1889" si="257">J1826/3</f>
        <v>0.25333333333333335</v>
      </c>
      <c r="P1826" s="25">
        <f t="shared" si="257"/>
        <v>0.66666666666666663</v>
      </c>
      <c r="Q1826" s="25"/>
      <c r="R1826" s="25">
        <f t="shared" ref="R1826:S1889" si="258">J1826/3</f>
        <v>0.25333333333333335</v>
      </c>
      <c r="S1826" s="25">
        <f t="shared" si="258"/>
        <v>0.66666666666666663</v>
      </c>
      <c r="T1826" s="31"/>
    </row>
    <row r="1827" spans="1:20" ht="19.5">
      <c r="A1827" s="79">
        <v>2</v>
      </c>
      <c r="B1827" s="52" t="s">
        <v>2580</v>
      </c>
      <c r="C1827" s="80" t="s">
        <v>2581</v>
      </c>
      <c r="D1827" s="80"/>
      <c r="E1827" s="80" t="s">
        <v>138</v>
      </c>
      <c r="F1827" s="80"/>
      <c r="G1827" s="81">
        <v>82</v>
      </c>
      <c r="H1827" s="24">
        <f t="shared" si="252"/>
        <v>3</v>
      </c>
      <c r="I1827" s="24">
        <f t="shared" si="253"/>
        <v>2.7600000000000002</v>
      </c>
      <c r="J1827" s="24">
        <f t="shared" si="254"/>
        <v>0.76000000000000012</v>
      </c>
      <c r="K1827" s="24">
        <f t="shared" si="255"/>
        <v>2</v>
      </c>
      <c r="L1827" s="25">
        <f t="shared" si="256"/>
        <v>0.25333333333333335</v>
      </c>
      <c r="M1827" s="26">
        <f t="shared" si="256"/>
        <v>0.66666666666666663</v>
      </c>
      <c r="N1827" s="25"/>
      <c r="O1827" s="25">
        <f t="shared" si="257"/>
        <v>0.25333333333333335</v>
      </c>
      <c r="P1827" s="25">
        <f t="shared" si="257"/>
        <v>0.66666666666666663</v>
      </c>
      <c r="Q1827" s="25"/>
      <c r="R1827" s="25">
        <f t="shared" si="258"/>
        <v>0.25333333333333335</v>
      </c>
      <c r="S1827" s="25">
        <f t="shared" si="258"/>
        <v>0.66666666666666663</v>
      </c>
      <c r="T1827" s="31"/>
    </row>
    <row r="1828" spans="1:20" ht="19.5">
      <c r="A1828" s="79">
        <v>3</v>
      </c>
      <c r="B1828" s="52" t="s">
        <v>2580</v>
      </c>
      <c r="C1828" s="80" t="s">
        <v>2583</v>
      </c>
      <c r="D1828" s="80"/>
      <c r="E1828" s="80" t="s">
        <v>1004</v>
      </c>
      <c r="F1828" s="80"/>
      <c r="G1828" s="81">
        <v>102</v>
      </c>
      <c r="H1828" s="24">
        <f t="shared" si="252"/>
        <v>4</v>
      </c>
      <c r="I1828" s="24">
        <f t="shared" si="253"/>
        <v>3.6799999999999997</v>
      </c>
      <c r="J1828" s="24">
        <f t="shared" si="254"/>
        <v>1.0133333333333334</v>
      </c>
      <c r="K1828" s="24">
        <f t="shared" si="255"/>
        <v>2.6666666666666665</v>
      </c>
      <c r="L1828" s="25">
        <f t="shared" si="256"/>
        <v>0.33777777777777779</v>
      </c>
      <c r="M1828" s="26">
        <f t="shared" si="256"/>
        <v>0.88888888888888884</v>
      </c>
      <c r="N1828" s="25"/>
      <c r="O1828" s="25">
        <f t="shared" si="257"/>
        <v>0.33777777777777779</v>
      </c>
      <c r="P1828" s="25">
        <f t="shared" si="257"/>
        <v>0.88888888888888884</v>
      </c>
      <c r="Q1828" s="25"/>
      <c r="R1828" s="25">
        <f t="shared" si="258"/>
        <v>0.33777777777777779</v>
      </c>
      <c r="S1828" s="25">
        <f t="shared" si="258"/>
        <v>0.88888888888888884</v>
      </c>
      <c r="T1828" s="31"/>
    </row>
    <row r="1829" spans="1:20" ht="19.5">
      <c r="A1829" s="79">
        <v>4</v>
      </c>
      <c r="B1829" s="52" t="s">
        <v>2580</v>
      </c>
      <c r="C1829" s="80" t="s">
        <v>2584</v>
      </c>
      <c r="D1829" s="80"/>
      <c r="E1829" s="80" t="s">
        <v>2585</v>
      </c>
      <c r="F1829" s="80"/>
      <c r="G1829" s="81">
        <v>85</v>
      </c>
      <c r="H1829" s="24">
        <f t="shared" si="252"/>
        <v>3</v>
      </c>
      <c r="I1829" s="24">
        <f t="shared" si="253"/>
        <v>2.7600000000000002</v>
      </c>
      <c r="J1829" s="24">
        <f t="shared" si="254"/>
        <v>0.76000000000000012</v>
      </c>
      <c r="K1829" s="24">
        <f t="shared" si="255"/>
        <v>2</v>
      </c>
      <c r="L1829" s="25">
        <f t="shared" si="256"/>
        <v>0.25333333333333335</v>
      </c>
      <c r="M1829" s="26">
        <f t="shared" si="256"/>
        <v>0.66666666666666663</v>
      </c>
      <c r="N1829" s="25"/>
      <c r="O1829" s="25">
        <f t="shared" si="257"/>
        <v>0.25333333333333335</v>
      </c>
      <c r="P1829" s="25">
        <f t="shared" si="257"/>
        <v>0.66666666666666663</v>
      </c>
      <c r="Q1829" s="25"/>
      <c r="R1829" s="25">
        <f t="shared" si="258"/>
        <v>0.25333333333333335</v>
      </c>
      <c r="S1829" s="25">
        <f t="shared" si="258"/>
        <v>0.66666666666666663</v>
      </c>
      <c r="T1829" s="31"/>
    </row>
    <row r="1830" spans="1:20" ht="19.5">
      <c r="A1830" s="79">
        <v>5</v>
      </c>
      <c r="B1830" s="52" t="s">
        <v>2580</v>
      </c>
      <c r="C1830" s="80" t="s">
        <v>665</v>
      </c>
      <c r="D1830" s="80"/>
      <c r="E1830" s="80" t="s">
        <v>666</v>
      </c>
      <c r="F1830" s="80"/>
      <c r="G1830" s="81">
        <v>128</v>
      </c>
      <c r="H1830" s="24">
        <f t="shared" si="252"/>
        <v>5</v>
      </c>
      <c r="I1830" s="24">
        <f t="shared" si="253"/>
        <v>4.5999999999999996</v>
      </c>
      <c r="J1830" s="24">
        <f t="shared" si="254"/>
        <v>1.2666666666666666</v>
      </c>
      <c r="K1830" s="24">
        <f t="shared" si="255"/>
        <v>3.3333333333333335</v>
      </c>
      <c r="L1830" s="25">
        <f t="shared" si="256"/>
        <v>0.42222222222222222</v>
      </c>
      <c r="M1830" s="26">
        <f t="shared" si="256"/>
        <v>1.1111111111111112</v>
      </c>
      <c r="N1830" s="25"/>
      <c r="O1830" s="25">
        <f t="shared" si="257"/>
        <v>0.42222222222222222</v>
      </c>
      <c r="P1830" s="25">
        <f t="shared" si="257"/>
        <v>1.1111111111111112</v>
      </c>
      <c r="Q1830" s="25"/>
      <c r="R1830" s="25">
        <f t="shared" si="258"/>
        <v>0.42222222222222222</v>
      </c>
      <c r="S1830" s="25">
        <f t="shared" si="258"/>
        <v>1.1111111111111112</v>
      </c>
      <c r="T1830" s="31"/>
    </row>
    <row r="1831" spans="1:20" ht="19.5">
      <c r="A1831" s="79">
        <v>6</v>
      </c>
      <c r="B1831" s="52" t="s">
        <v>2580</v>
      </c>
      <c r="C1831" s="80" t="s">
        <v>2586</v>
      </c>
      <c r="D1831" s="80"/>
      <c r="E1831" s="80" t="s">
        <v>2587</v>
      </c>
      <c r="F1831" s="80"/>
      <c r="G1831" s="81">
        <v>132</v>
      </c>
      <c r="H1831" s="24">
        <f t="shared" si="252"/>
        <v>5</v>
      </c>
      <c r="I1831" s="24">
        <f t="shared" si="253"/>
        <v>4.5999999999999996</v>
      </c>
      <c r="J1831" s="24">
        <f t="shared" si="254"/>
        <v>1.2666666666666666</v>
      </c>
      <c r="K1831" s="24">
        <f t="shared" si="255"/>
        <v>3.3333333333333335</v>
      </c>
      <c r="L1831" s="25">
        <f t="shared" si="256"/>
        <v>0.42222222222222222</v>
      </c>
      <c r="M1831" s="26">
        <f t="shared" si="256"/>
        <v>1.1111111111111112</v>
      </c>
      <c r="N1831" s="25"/>
      <c r="O1831" s="25">
        <f t="shared" si="257"/>
        <v>0.42222222222222222</v>
      </c>
      <c r="P1831" s="25">
        <f t="shared" si="257"/>
        <v>1.1111111111111112</v>
      </c>
      <c r="Q1831" s="25"/>
      <c r="R1831" s="25">
        <f t="shared" si="258"/>
        <v>0.42222222222222222</v>
      </c>
      <c r="S1831" s="25">
        <f t="shared" si="258"/>
        <v>1.1111111111111112</v>
      </c>
      <c r="T1831" s="31"/>
    </row>
    <row r="1832" spans="1:20" ht="19.5">
      <c r="A1832" s="79">
        <v>7</v>
      </c>
      <c r="B1832" s="52" t="s">
        <v>2580</v>
      </c>
      <c r="C1832" s="80" t="s">
        <v>2588</v>
      </c>
      <c r="D1832" s="80"/>
      <c r="E1832" s="80" t="s">
        <v>2589</v>
      </c>
      <c r="F1832" s="80"/>
      <c r="G1832" s="81">
        <v>157</v>
      </c>
      <c r="H1832" s="24">
        <f t="shared" si="252"/>
        <v>6</v>
      </c>
      <c r="I1832" s="24">
        <f t="shared" si="253"/>
        <v>5.5200000000000005</v>
      </c>
      <c r="J1832" s="24">
        <f t="shared" si="254"/>
        <v>1.5200000000000002</v>
      </c>
      <c r="K1832" s="24">
        <f t="shared" si="255"/>
        <v>4</v>
      </c>
      <c r="L1832" s="25">
        <f t="shared" si="256"/>
        <v>0.50666666666666671</v>
      </c>
      <c r="M1832" s="26">
        <f t="shared" si="256"/>
        <v>1.3333333333333333</v>
      </c>
      <c r="N1832" s="25"/>
      <c r="O1832" s="25">
        <f t="shared" si="257"/>
        <v>0.50666666666666671</v>
      </c>
      <c r="P1832" s="25">
        <f t="shared" si="257"/>
        <v>1.3333333333333333</v>
      </c>
      <c r="Q1832" s="25"/>
      <c r="R1832" s="25">
        <f t="shared" si="258"/>
        <v>0.50666666666666671</v>
      </c>
      <c r="S1832" s="25">
        <f t="shared" si="258"/>
        <v>1.3333333333333333</v>
      </c>
      <c r="T1832" s="31"/>
    </row>
    <row r="1833" spans="1:20" ht="19.5">
      <c r="A1833" s="79">
        <v>8</v>
      </c>
      <c r="B1833" s="52" t="s">
        <v>2580</v>
      </c>
      <c r="C1833" s="80" t="s">
        <v>2590</v>
      </c>
      <c r="D1833" s="80"/>
      <c r="E1833" s="80" t="s">
        <v>2591</v>
      </c>
      <c r="F1833" s="80"/>
      <c r="G1833" s="81">
        <v>134</v>
      </c>
      <c r="H1833" s="24">
        <f t="shared" si="252"/>
        <v>5</v>
      </c>
      <c r="I1833" s="24">
        <f t="shared" si="253"/>
        <v>4.5999999999999996</v>
      </c>
      <c r="J1833" s="24">
        <f t="shared" si="254"/>
        <v>1.2666666666666666</v>
      </c>
      <c r="K1833" s="24">
        <f t="shared" si="255"/>
        <v>3.3333333333333335</v>
      </c>
      <c r="L1833" s="25">
        <f t="shared" si="256"/>
        <v>0.42222222222222222</v>
      </c>
      <c r="M1833" s="26">
        <f t="shared" si="256"/>
        <v>1.1111111111111112</v>
      </c>
      <c r="N1833" s="25"/>
      <c r="O1833" s="25">
        <f t="shared" si="257"/>
        <v>0.42222222222222222</v>
      </c>
      <c r="P1833" s="25">
        <f t="shared" si="257"/>
        <v>1.1111111111111112</v>
      </c>
      <c r="Q1833" s="25"/>
      <c r="R1833" s="25">
        <f t="shared" si="258"/>
        <v>0.42222222222222222</v>
      </c>
      <c r="S1833" s="25">
        <f t="shared" si="258"/>
        <v>1.1111111111111112</v>
      </c>
      <c r="T1833" s="31"/>
    </row>
    <row r="1834" spans="1:20" ht="19.5">
      <c r="A1834" s="79">
        <v>9</v>
      </c>
      <c r="B1834" s="52" t="s">
        <v>2580</v>
      </c>
      <c r="C1834" s="80" t="s">
        <v>2592</v>
      </c>
      <c r="D1834" s="80"/>
      <c r="E1834" s="80" t="s">
        <v>2593</v>
      </c>
      <c r="F1834" s="80"/>
      <c r="G1834" s="81">
        <v>90</v>
      </c>
      <c r="H1834" s="24">
        <f t="shared" si="252"/>
        <v>3</v>
      </c>
      <c r="I1834" s="24">
        <f t="shared" si="253"/>
        <v>2.7600000000000002</v>
      </c>
      <c r="J1834" s="24">
        <f t="shared" si="254"/>
        <v>0.76000000000000012</v>
      </c>
      <c r="K1834" s="24">
        <f t="shared" si="255"/>
        <v>2</v>
      </c>
      <c r="L1834" s="25">
        <f t="shared" si="256"/>
        <v>0.25333333333333335</v>
      </c>
      <c r="M1834" s="26">
        <f t="shared" si="256"/>
        <v>0.66666666666666663</v>
      </c>
      <c r="N1834" s="25"/>
      <c r="O1834" s="25">
        <f t="shared" si="257"/>
        <v>0.25333333333333335</v>
      </c>
      <c r="P1834" s="25">
        <f t="shared" si="257"/>
        <v>0.66666666666666663</v>
      </c>
      <c r="Q1834" s="25"/>
      <c r="R1834" s="25">
        <f t="shared" si="258"/>
        <v>0.25333333333333335</v>
      </c>
      <c r="S1834" s="25">
        <f t="shared" si="258"/>
        <v>0.66666666666666663</v>
      </c>
      <c r="T1834" s="31"/>
    </row>
    <row r="1835" spans="1:20" ht="19.5">
      <c r="A1835" s="79">
        <v>10</v>
      </c>
      <c r="B1835" s="52" t="s">
        <v>2580</v>
      </c>
      <c r="C1835" s="80" t="s">
        <v>2594</v>
      </c>
      <c r="D1835" s="80"/>
      <c r="E1835" s="80" t="s">
        <v>2595</v>
      </c>
      <c r="F1835" s="80"/>
      <c r="G1835" s="81">
        <v>182</v>
      </c>
      <c r="H1835" s="24">
        <f t="shared" si="252"/>
        <v>7</v>
      </c>
      <c r="I1835" s="24">
        <f t="shared" si="253"/>
        <v>6.44</v>
      </c>
      <c r="J1835" s="24">
        <f t="shared" si="254"/>
        <v>1.7733333333333334</v>
      </c>
      <c r="K1835" s="24">
        <f t="shared" si="255"/>
        <v>4.666666666666667</v>
      </c>
      <c r="L1835" s="25">
        <f t="shared" si="256"/>
        <v>0.59111111111111114</v>
      </c>
      <c r="M1835" s="26">
        <f t="shared" si="256"/>
        <v>1.5555555555555556</v>
      </c>
      <c r="N1835" s="25"/>
      <c r="O1835" s="25">
        <f t="shared" si="257"/>
        <v>0.59111111111111114</v>
      </c>
      <c r="P1835" s="25">
        <f t="shared" si="257"/>
        <v>1.5555555555555556</v>
      </c>
      <c r="Q1835" s="25"/>
      <c r="R1835" s="25">
        <f t="shared" si="258"/>
        <v>0.59111111111111114</v>
      </c>
      <c r="S1835" s="25">
        <f t="shared" si="258"/>
        <v>1.5555555555555556</v>
      </c>
      <c r="T1835" s="31"/>
    </row>
    <row r="1836" spans="1:20" ht="19.5">
      <c r="A1836" s="79">
        <v>11</v>
      </c>
      <c r="B1836" s="52" t="s">
        <v>2580</v>
      </c>
      <c r="C1836" s="80" t="s">
        <v>2596</v>
      </c>
      <c r="D1836" s="80"/>
      <c r="E1836" s="80" t="s">
        <v>2597</v>
      </c>
      <c r="F1836" s="80"/>
      <c r="G1836" s="81">
        <v>94</v>
      </c>
      <c r="H1836" s="24">
        <f t="shared" si="252"/>
        <v>3</v>
      </c>
      <c r="I1836" s="24">
        <f t="shared" si="253"/>
        <v>2.7600000000000002</v>
      </c>
      <c r="J1836" s="24">
        <f t="shared" si="254"/>
        <v>0.76000000000000012</v>
      </c>
      <c r="K1836" s="24">
        <f t="shared" si="255"/>
        <v>2</v>
      </c>
      <c r="L1836" s="25">
        <f t="shared" si="256"/>
        <v>0.25333333333333335</v>
      </c>
      <c r="M1836" s="26">
        <f t="shared" si="256"/>
        <v>0.66666666666666663</v>
      </c>
      <c r="N1836" s="25"/>
      <c r="O1836" s="25">
        <f t="shared" si="257"/>
        <v>0.25333333333333335</v>
      </c>
      <c r="P1836" s="25">
        <f t="shared" si="257"/>
        <v>0.66666666666666663</v>
      </c>
      <c r="Q1836" s="25"/>
      <c r="R1836" s="25">
        <f t="shared" si="258"/>
        <v>0.25333333333333335</v>
      </c>
      <c r="S1836" s="25">
        <f t="shared" si="258"/>
        <v>0.66666666666666663</v>
      </c>
      <c r="T1836" s="31"/>
    </row>
    <row r="1837" spans="1:20" ht="19.5">
      <c r="A1837" s="79">
        <v>12</v>
      </c>
      <c r="B1837" s="52" t="s">
        <v>2580</v>
      </c>
      <c r="C1837" s="80" t="s">
        <v>2598</v>
      </c>
      <c r="D1837" s="80"/>
      <c r="E1837" s="80" t="s">
        <v>2599</v>
      </c>
      <c r="F1837" s="80"/>
      <c r="G1837" s="81">
        <v>141</v>
      </c>
      <c r="H1837" s="24">
        <f t="shared" si="252"/>
        <v>5</v>
      </c>
      <c r="I1837" s="24">
        <f t="shared" si="253"/>
        <v>4.5999999999999996</v>
      </c>
      <c r="J1837" s="24">
        <f t="shared" si="254"/>
        <v>1.2666666666666666</v>
      </c>
      <c r="K1837" s="24">
        <f t="shared" si="255"/>
        <v>3.3333333333333335</v>
      </c>
      <c r="L1837" s="25">
        <f t="shared" si="256"/>
        <v>0.42222222222222222</v>
      </c>
      <c r="M1837" s="26">
        <f t="shared" si="256"/>
        <v>1.1111111111111112</v>
      </c>
      <c r="N1837" s="25"/>
      <c r="O1837" s="25">
        <f t="shared" si="257"/>
        <v>0.42222222222222222</v>
      </c>
      <c r="P1837" s="25">
        <f t="shared" si="257"/>
        <v>1.1111111111111112</v>
      </c>
      <c r="Q1837" s="25"/>
      <c r="R1837" s="25">
        <f t="shared" si="258"/>
        <v>0.42222222222222222</v>
      </c>
      <c r="S1837" s="25">
        <f t="shared" si="258"/>
        <v>1.1111111111111112</v>
      </c>
      <c r="T1837" s="31"/>
    </row>
    <row r="1838" spans="1:20" ht="19.5">
      <c r="A1838" s="79">
        <v>13</v>
      </c>
      <c r="B1838" s="52" t="s">
        <v>2580</v>
      </c>
      <c r="C1838" s="80" t="s">
        <v>2600</v>
      </c>
      <c r="D1838" s="80"/>
      <c r="E1838" s="80" t="s">
        <v>2601</v>
      </c>
      <c r="F1838" s="80"/>
      <c r="G1838" s="81">
        <v>104</v>
      </c>
      <c r="H1838" s="24">
        <f t="shared" si="252"/>
        <v>4</v>
      </c>
      <c r="I1838" s="24">
        <f t="shared" si="253"/>
        <v>3.6799999999999997</v>
      </c>
      <c r="J1838" s="24">
        <f t="shared" si="254"/>
        <v>1.0133333333333334</v>
      </c>
      <c r="K1838" s="24">
        <f t="shared" si="255"/>
        <v>2.6666666666666665</v>
      </c>
      <c r="L1838" s="25">
        <f t="shared" si="256"/>
        <v>0.33777777777777779</v>
      </c>
      <c r="M1838" s="26">
        <f t="shared" si="256"/>
        <v>0.88888888888888884</v>
      </c>
      <c r="N1838" s="25"/>
      <c r="O1838" s="25">
        <f t="shared" si="257"/>
        <v>0.33777777777777779</v>
      </c>
      <c r="P1838" s="25">
        <f t="shared" si="257"/>
        <v>0.88888888888888884</v>
      </c>
      <c r="Q1838" s="25"/>
      <c r="R1838" s="25">
        <f t="shared" si="258"/>
        <v>0.33777777777777779</v>
      </c>
      <c r="S1838" s="25">
        <f t="shared" si="258"/>
        <v>0.88888888888888884</v>
      </c>
      <c r="T1838" s="31"/>
    </row>
    <row r="1839" spans="1:20" ht="19.5">
      <c r="A1839" s="79">
        <v>14</v>
      </c>
      <c r="B1839" s="52" t="s">
        <v>2580</v>
      </c>
      <c r="C1839" s="80" t="s">
        <v>2602</v>
      </c>
      <c r="D1839" s="80"/>
      <c r="E1839" s="80" t="s">
        <v>2603</v>
      </c>
      <c r="F1839" s="80"/>
      <c r="G1839" s="81">
        <v>280</v>
      </c>
      <c r="H1839" s="24">
        <f t="shared" si="252"/>
        <v>10</v>
      </c>
      <c r="I1839" s="24">
        <f t="shared" si="253"/>
        <v>9.1999999999999993</v>
      </c>
      <c r="J1839" s="24">
        <f t="shared" si="254"/>
        <v>2.5333333333333332</v>
      </c>
      <c r="K1839" s="24">
        <f t="shared" si="255"/>
        <v>6.666666666666667</v>
      </c>
      <c r="L1839" s="25">
        <f t="shared" si="256"/>
        <v>0.84444444444444444</v>
      </c>
      <c r="M1839" s="26">
        <f t="shared" si="256"/>
        <v>2.2222222222222223</v>
      </c>
      <c r="N1839" s="25"/>
      <c r="O1839" s="25">
        <f t="shared" si="257"/>
        <v>0.84444444444444444</v>
      </c>
      <c r="P1839" s="25">
        <f t="shared" si="257"/>
        <v>2.2222222222222223</v>
      </c>
      <c r="Q1839" s="25"/>
      <c r="R1839" s="25">
        <f t="shared" si="258"/>
        <v>0.84444444444444444</v>
      </c>
      <c r="S1839" s="25">
        <f t="shared" si="258"/>
        <v>2.2222222222222223</v>
      </c>
      <c r="T1839" s="31"/>
    </row>
    <row r="1840" spans="1:20" ht="19.5">
      <c r="A1840" s="79">
        <v>15</v>
      </c>
      <c r="B1840" s="52" t="s">
        <v>2580</v>
      </c>
      <c r="C1840" s="80" t="s">
        <v>2604</v>
      </c>
      <c r="D1840" s="80"/>
      <c r="E1840" s="80" t="s">
        <v>2605</v>
      </c>
      <c r="F1840" s="80"/>
      <c r="G1840" s="81">
        <v>95</v>
      </c>
      <c r="H1840" s="24">
        <f t="shared" si="252"/>
        <v>3</v>
      </c>
      <c r="I1840" s="24">
        <f t="shared" si="253"/>
        <v>2.7600000000000002</v>
      </c>
      <c r="J1840" s="24">
        <f t="shared" si="254"/>
        <v>0.76000000000000012</v>
      </c>
      <c r="K1840" s="24">
        <f t="shared" si="255"/>
        <v>2</v>
      </c>
      <c r="L1840" s="25">
        <f t="shared" si="256"/>
        <v>0.25333333333333335</v>
      </c>
      <c r="M1840" s="26">
        <f t="shared" si="256"/>
        <v>0.66666666666666663</v>
      </c>
      <c r="N1840" s="25"/>
      <c r="O1840" s="25">
        <f t="shared" si="257"/>
        <v>0.25333333333333335</v>
      </c>
      <c r="P1840" s="25">
        <f t="shared" si="257"/>
        <v>0.66666666666666663</v>
      </c>
      <c r="Q1840" s="25"/>
      <c r="R1840" s="25">
        <f t="shared" si="258"/>
        <v>0.25333333333333335</v>
      </c>
      <c r="S1840" s="25">
        <f t="shared" si="258"/>
        <v>0.66666666666666663</v>
      </c>
      <c r="T1840" s="31"/>
    </row>
    <row r="1841" spans="1:20" ht="19.5">
      <c r="A1841" s="79">
        <v>16</v>
      </c>
      <c r="B1841" s="52" t="s">
        <v>2580</v>
      </c>
      <c r="C1841" s="80" t="s">
        <v>2606</v>
      </c>
      <c r="D1841" s="80"/>
      <c r="E1841" s="80" t="s">
        <v>2607</v>
      </c>
      <c r="F1841" s="80"/>
      <c r="G1841" s="81">
        <v>156</v>
      </c>
      <c r="H1841" s="24">
        <f t="shared" si="252"/>
        <v>6</v>
      </c>
      <c r="I1841" s="24">
        <f t="shared" si="253"/>
        <v>5.5200000000000005</v>
      </c>
      <c r="J1841" s="24">
        <f t="shared" si="254"/>
        <v>1.5200000000000002</v>
      </c>
      <c r="K1841" s="24">
        <f t="shared" si="255"/>
        <v>4</v>
      </c>
      <c r="L1841" s="25">
        <f t="shared" si="256"/>
        <v>0.50666666666666671</v>
      </c>
      <c r="M1841" s="26">
        <f t="shared" si="256"/>
        <v>1.3333333333333333</v>
      </c>
      <c r="N1841" s="25"/>
      <c r="O1841" s="25">
        <f t="shared" si="257"/>
        <v>0.50666666666666671</v>
      </c>
      <c r="P1841" s="25">
        <f t="shared" si="257"/>
        <v>1.3333333333333333</v>
      </c>
      <c r="Q1841" s="25"/>
      <c r="R1841" s="25">
        <f t="shared" si="258"/>
        <v>0.50666666666666671</v>
      </c>
      <c r="S1841" s="25">
        <f t="shared" si="258"/>
        <v>1.3333333333333333</v>
      </c>
      <c r="T1841" s="31"/>
    </row>
    <row r="1842" spans="1:20" ht="19.5">
      <c r="A1842" s="79">
        <v>17</v>
      </c>
      <c r="B1842" s="52" t="s">
        <v>2580</v>
      </c>
      <c r="C1842" s="80" t="s">
        <v>1566</v>
      </c>
      <c r="D1842" s="80"/>
      <c r="E1842" s="80" t="s">
        <v>2608</v>
      </c>
      <c r="F1842" s="80"/>
      <c r="G1842" s="81">
        <v>88</v>
      </c>
      <c r="H1842" s="24">
        <f t="shared" si="252"/>
        <v>3</v>
      </c>
      <c r="I1842" s="24">
        <f t="shared" si="253"/>
        <v>2.7600000000000002</v>
      </c>
      <c r="J1842" s="24">
        <f t="shared" si="254"/>
        <v>0.76000000000000012</v>
      </c>
      <c r="K1842" s="24">
        <f t="shared" si="255"/>
        <v>2</v>
      </c>
      <c r="L1842" s="25">
        <f t="shared" si="256"/>
        <v>0.25333333333333335</v>
      </c>
      <c r="M1842" s="26">
        <f t="shared" si="256"/>
        <v>0.66666666666666663</v>
      </c>
      <c r="N1842" s="25"/>
      <c r="O1842" s="25">
        <f t="shared" si="257"/>
        <v>0.25333333333333335</v>
      </c>
      <c r="P1842" s="25">
        <f t="shared" si="257"/>
        <v>0.66666666666666663</v>
      </c>
      <c r="Q1842" s="25"/>
      <c r="R1842" s="25">
        <f t="shared" si="258"/>
        <v>0.25333333333333335</v>
      </c>
      <c r="S1842" s="25">
        <f t="shared" si="258"/>
        <v>0.66666666666666663</v>
      </c>
      <c r="T1842" s="31"/>
    </row>
    <row r="1843" spans="1:20" ht="19.5">
      <c r="A1843" s="79">
        <v>18</v>
      </c>
      <c r="B1843" s="52" t="s">
        <v>2580</v>
      </c>
      <c r="C1843" s="80" t="s">
        <v>2609</v>
      </c>
      <c r="D1843" s="80"/>
      <c r="E1843" s="80" t="s">
        <v>2610</v>
      </c>
      <c r="F1843" s="80"/>
      <c r="G1843" s="81">
        <v>111</v>
      </c>
      <c r="H1843" s="24">
        <f t="shared" si="252"/>
        <v>4</v>
      </c>
      <c r="I1843" s="24">
        <f t="shared" si="253"/>
        <v>3.6799999999999997</v>
      </c>
      <c r="J1843" s="24">
        <f t="shared" si="254"/>
        <v>1.0133333333333334</v>
      </c>
      <c r="K1843" s="24">
        <f t="shared" si="255"/>
        <v>2.6666666666666665</v>
      </c>
      <c r="L1843" s="25">
        <f t="shared" si="256"/>
        <v>0.33777777777777779</v>
      </c>
      <c r="M1843" s="26">
        <f t="shared" si="256"/>
        <v>0.88888888888888884</v>
      </c>
      <c r="N1843" s="25"/>
      <c r="O1843" s="25">
        <f t="shared" si="257"/>
        <v>0.33777777777777779</v>
      </c>
      <c r="P1843" s="25">
        <f t="shared" si="257"/>
        <v>0.88888888888888884</v>
      </c>
      <c r="Q1843" s="25"/>
      <c r="R1843" s="25">
        <f t="shared" si="258"/>
        <v>0.33777777777777779</v>
      </c>
      <c r="S1843" s="25">
        <f t="shared" si="258"/>
        <v>0.88888888888888884</v>
      </c>
      <c r="T1843" s="31"/>
    </row>
    <row r="1844" spans="1:20" ht="19.5">
      <c r="A1844" s="79">
        <v>19</v>
      </c>
      <c r="B1844" s="52" t="s">
        <v>2580</v>
      </c>
      <c r="C1844" s="80" t="s">
        <v>1791</v>
      </c>
      <c r="D1844" s="80"/>
      <c r="E1844" s="80" t="s">
        <v>1792</v>
      </c>
      <c r="F1844" s="80"/>
      <c r="G1844" s="81">
        <v>96</v>
      </c>
      <c r="H1844" s="24">
        <f t="shared" si="252"/>
        <v>3</v>
      </c>
      <c r="I1844" s="24">
        <f t="shared" si="253"/>
        <v>2.7600000000000002</v>
      </c>
      <c r="J1844" s="24">
        <f t="shared" si="254"/>
        <v>0.76000000000000012</v>
      </c>
      <c r="K1844" s="24">
        <f t="shared" si="255"/>
        <v>2</v>
      </c>
      <c r="L1844" s="25">
        <f t="shared" si="256"/>
        <v>0.25333333333333335</v>
      </c>
      <c r="M1844" s="26">
        <f t="shared" si="256"/>
        <v>0.66666666666666663</v>
      </c>
      <c r="N1844" s="25"/>
      <c r="O1844" s="25">
        <f t="shared" si="257"/>
        <v>0.25333333333333335</v>
      </c>
      <c r="P1844" s="25">
        <f t="shared" si="257"/>
        <v>0.66666666666666663</v>
      </c>
      <c r="Q1844" s="25"/>
      <c r="R1844" s="25">
        <f t="shared" si="258"/>
        <v>0.25333333333333335</v>
      </c>
      <c r="S1844" s="25">
        <f t="shared" si="258"/>
        <v>0.66666666666666663</v>
      </c>
      <c r="T1844" s="31"/>
    </row>
    <row r="1845" spans="1:20" ht="19.5">
      <c r="A1845" s="79">
        <v>20</v>
      </c>
      <c r="B1845" s="52" t="s">
        <v>2580</v>
      </c>
      <c r="C1845" s="80" t="s">
        <v>2611</v>
      </c>
      <c r="D1845" s="80"/>
      <c r="E1845" s="80" t="s">
        <v>2612</v>
      </c>
      <c r="F1845" s="80"/>
      <c r="G1845" s="81">
        <v>60</v>
      </c>
      <c r="H1845" s="24">
        <f t="shared" si="252"/>
        <v>2</v>
      </c>
      <c r="I1845" s="24">
        <f t="shared" si="253"/>
        <v>1.8399999999999999</v>
      </c>
      <c r="J1845" s="24">
        <f t="shared" si="254"/>
        <v>0.50666666666666671</v>
      </c>
      <c r="K1845" s="24">
        <f t="shared" si="255"/>
        <v>1.3333333333333333</v>
      </c>
      <c r="L1845" s="25">
        <f t="shared" si="256"/>
        <v>0.16888888888888889</v>
      </c>
      <c r="M1845" s="26">
        <f t="shared" si="256"/>
        <v>0.44444444444444442</v>
      </c>
      <c r="N1845" s="25"/>
      <c r="O1845" s="25">
        <f t="shared" si="257"/>
        <v>0.16888888888888889</v>
      </c>
      <c r="P1845" s="25">
        <f t="shared" si="257"/>
        <v>0.44444444444444442</v>
      </c>
      <c r="Q1845" s="25"/>
      <c r="R1845" s="25">
        <f t="shared" si="258"/>
        <v>0.16888888888888889</v>
      </c>
      <c r="S1845" s="25">
        <f t="shared" si="258"/>
        <v>0.44444444444444442</v>
      </c>
      <c r="T1845" s="31"/>
    </row>
    <row r="1846" spans="1:20" ht="19.5">
      <c r="A1846" s="79">
        <v>21</v>
      </c>
      <c r="B1846" s="52" t="s">
        <v>2580</v>
      </c>
      <c r="C1846" s="80" t="s">
        <v>2613</v>
      </c>
      <c r="D1846" s="80"/>
      <c r="E1846" s="80" t="s">
        <v>2614</v>
      </c>
      <c r="F1846" s="80"/>
      <c r="G1846" s="81">
        <v>106</v>
      </c>
      <c r="H1846" s="24">
        <f t="shared" si="252"/>
        <v>4</v>
      </c>
      <c r="I1846" s="24">
        <f t="shared" si="253"/>
        <v>3.6799999999999997</v>
      </c>
      <c r="J1846" s="24">
        <f t="shared" si="254"/>
        <v>1.0133333333333334</v>
      </c>
      <c r="K1846" s="24">
        <f t="shared" si="255"/>
        <v>2.6666666666666665</v>
      </c>
      <c r="L1846" s="25">
        <f t="shared" si="256"/>
        <v>0.33777777777777779</v>
      </c>
      <c r="M1846" s="26">
        <f t="shared" si="256"/>
        <v>0.88888888888888884</v>
      </c>
      <c r="N1846" s="25"/>
      <c r="O1846" s="25">
        <f t="shared" si="257"/>
        <v>0.33777777777777779</v>
      </c>
      <c r="P1846" s="25">
        <f t="shared" si="257"/>
        <v>0.88888888888888884</v>
      </c>
      <c r="Q1846" s="25"/>
      <c r="R1846" s="25">
        <f t="shared" si="258"/>
        <v>0.33777777777777779</v>
      </c>
      <c r="S1846" s="25">
        <f t="shared" si="258"/>
        <v>0.88888888888888884</v>
      </c>
      <c r="T1846" s="31"/>
    </row>
    <row r="1847" spans="1:20" ht="37.5">
      <c r="A1847" s="79">
        <v>22</v>
      </c>
      <c r="B1847" s="52" t="s">
        <v>2580</v>
      </c>
      <c r="C1847" s="80" t="s">
        <v>2615</v>
      </c>
      <c r="D1847" s="80"/>
      <c r="E1847" s="80" t="s">
        <v>2616</v>
      </c>
      <c r="F1847" s="80"/>
      <c r="G1847" s="81">
        <v>138</v>
      </c>
      <c r="H1847" s="24">
        <f t="shared" si="252"/>
        <v>5</v>
      </c>
      <c r="I1847" s="24">
        <f t="shared" si="253"/>
        <v>4.5999999999999996</v>
      </c>
      <c r="J1847" s="24">
        <f t="shared" si="254"/>
        <v>1.2666666666666666</v>
      </c>
      <c r="K1847" s="24">
        <f t="shared" si="255"/>
        <v>3.3333333333333335</v>
      </c>
      <c r="L1847" s="25">
        <f t="shared" si="256"/>
        <v>0.42222222222222222</v>
      </c>
      <c r="M1847" s="26">
        <f t="shared" si="256"/>
        <v>1.1111111111111112</v>
      </c>
      <c r="N1847" s="25"/>
      <c r="O1847" s="25">
        <f t="shared" si="257"/>
        <v>0.42222222222222222</v>
      </c>
      <c r="P1847" s="25">
        <f t="shared" si="257"/>
        <v>1.1111111111111112</v>
      </c>
      <c r="Q1847" s="25"/>
      <c r="R1847" s="25">
        <f t="shared" si="258"/>
        <v>0.42222222222222222</v>
      </c>
      <c r="S1847" s="25">
        <f t="shared" si="258"/>
        <v>1.1111111111111112</v>
      </c>
      <c r="T1847" s="31"/>
    </row>
    <row r="1848" spans="1:20" ht="19.5">
      <c r="A1848" s="79">
        <v>23</v>
      </c>
      <c r="B1848" s="52" t="s">
        <v>2580</v>
      </c>
      <c r="C1848" s="80" t="s">
        <v>2617</v>
      </c>
      <c r="D1848" s="80"/>
      <c r="E1848" s="80" t="s">
        <v>2618</v>
      </c>
      <c r="F1848" s="80"/>
      <c r="G1848" s="81">
        <v>136</v>
      </c>
      <c r="H1848" s="24">
        <f t="shared" si="252"/>
        <v>5</v>
      </c>
      <c r="I1848" s="24">
        <f t="shared" si="253"/>
        <v>4.5999999999999996</v>
      </c>
      <c r="J1848" s="24">
        <f t="shared" si="254"/>
        <v>1.2666666666666666</v>
      </c>
      <c r="K1848" s="24">
        <f t="shared" si="255"/>
        <v>3.3333333333333335</v>
      </c>
      <c r="L1848" s="25">
        <f t="shared" si="256"/>
        <v>0.42222222222222222</v>
      </c>
      <c r="M1848" s="26">
        <f t="shared" si="256"/>
        <v>1.1111111111111112</v>
      </c>
      <c r="N1848" s="25"/>
      <c r="O1848" s="25">
        <f t="shared" si="257"/>
        <v>0.42222222222222222</v>
      </c>
      <c r="P1848" s="25">
        <f t="shared" si="257"/>
        <v>1.1111111111111112</v>
      </c>
      <c r="Q1848" s="25"/>
      <c r="R1848" s="25">
        <f t="shared" si="258"/>
        <v>0.42222222222222222</v>
      </c>
      <c r="S1848" s="25">
        <f t="shared" si="258"/>
        <v>1.1111111111111112</v>
      </c>
      <c r="T1848" s="31"/>
    </row>
    <row r="1849" spans="1:20" ht="19.5">
      <c r="A1849" s="79">
        <v>24</v>
      </c>
      <c r="B1849" s="52" t="s">
        <v>2580</v>
      </c>
      <c r="C1849" s="80" t="s">
        <v>2617</v>
      </c>
      <c r="D1849" s="80"/>
      <c r="E1849" s="80" t="s">
        <v>2619</v>
      </c>
      <c r="F1849" s="80"/>
      <c r="G1849" s="81">
        <v>63</v>
      </c>
      <c r="H1849" s="24">
        <f t="shared" si="252"/>
        <v>2</v>
      </c>
      <c r="I1849" s="24">
        <f t="shared" si="253"/>
        <v>1.8399999999999999</v>
      </c>
      <c r="J1849" s="24">
        <f t="shared" si="254"/>
        <v>0.50666666666666671</v>
      </c>
      <c r="K1849" s="24">
        <f t="shared" si="255"/>
        <v>1.3333333333333333</v>
      </c>
      <c r="L1849" s="25">
        <f t="shared" si="256"/>
        <v>0.16888888888888889</v>
      </c>
      <c r="M1849" s="26">
        <f t="shared" si="256"/>
        <v>0.44444444444444442</v>
      </c>
      <c r="N1849" s="25"/>
      <c r="O1849" s="25">
        <f t="shared" si="257"/>
        <v>0.16888888888888889</v>
      </c>
      <c r="P1849" s="25">
        <f t="shared" si="257"/>
        <v>0.44444444444444442</v>
      </c>
      <c r="Q1849" s="25"/>
      <c r="R1849" s="25">
        <f t="shared" si="258"/>
        <v>0.16888888888888889</v>
      </c>
      <c r="S1849" s="25">
        <f t="shared" si="258"/>
        <v>0.44444444444444442</v>
      </c>
      <c r="T1849" s="31"/>
    </row>
    <row r="1850" spans="1:20" ht="19.5">
      <c r="A1850" s="79">
        <v>25</v>
      </c>
      <c r="B1850" s="52" t="s">
        <v>2580</v>
      </c>
      <c r="C1850" s="80" t="s">
        <v>2620</v>
      </c>
      <c r="D1850" s="80"/>
      <c r="E1850" s="80" t="s">
        <v>2621</v>
      </c>
      <c r="F1850" s="80"/>
      <c r="G1850" s="81">
        <v>300</v>
      </c>
      <c r="H1850" s="24">
        <f t="shared" si="252"/>
        <v>11</v>
      </c>
      <c r="I1850" s="24">
        <f t="shared" si="253"/>
        <v>10.119999999999999</v>
      </c>
      <c r="J1850" s="24">
        <f t="shared" si="254"/>
        <v>2.7866666666666666</v>
      </c>
      <c r="K1850" s="24">
        <f t="shared" si="255"/>
        <v>7.333333333333333</v>
      </c>
      <c r="L1850" s="25">
        <f t="shared" si="256"/>
        <v>0.92888888888888888</v>
      </c>
      <c r="M1850" s="26">
        <f t="shared" si="256"/>
        <v>2.4444444444444442</v>
      </c>
      <c r="N1850" s="25"/>
      <c r="O1850" s="25">
        <f t="shared" si="257"/>
        <v>0.92888888888888888</v>
      </c>
      <c r="P1850" s="25">
        <f t="shared" si="257"/>
        <v>2.4444444444444442</v>
      </c>
      <c r="Q1850" s="25"/>
      <c r="R1850" s="25">
        <f t="shared" si="258"/>
        <v>0.92888888888888888</v>
      </c>
      <c r="S1850" s="25">
        <f t="shared" si="258"/>
        <v>2.4444444444444442</v>
      </c>
      <c r="T1850" s="31"/>
    </row>
    <row r="1851" spans="1:20" ht="19.5">
      <c r="A1851" s="79">
        <v>26</v>
      </c>
      <c r="B1851" s="52" t="s">
        <v>2580</v>
      </c>
      <c r="C1851" s="80" t="s">
        <v>2620</v>
      </c>
      <c r="D1851" s="80"/>
      <c r="E1851" s="80" t="s">
        <v>2622</v>
      </c>
      <c r="F1851" s="80"/>
      <c r="G1851" s="81">
        <v>220</v>
      </c>
      <c r="H1851" s="24">
        <f t="shared" si="252"/>
        <v>8</v>
      </c>
      <c r="I1851" s="24">
        <f t="shared" si="253"/>
        <v>7.3599999999999994</v>
      </c>
      <c r="J1851" s="24">
        <f t="shared" si="254"/>
        <v>2.0266666666666668</v>
      </c>
      <c r="K1851" s="24">
        <f t="shared" si="255"/>
        <v>5.333333333333333</v>
      </c>
      <c r="L1851" s="25">
        <f t="shared" si="256"/>
        <v>0.67555555555555558</v>
      </c>
      <c r="M1851" s="26">
        <f t="shared" si="256"/>
        <v>1.7777777777777777</v>
      </c>
      <c r="N1851" s="25"/>
      <c r="O1851" s="25">
        <f t="shared" si="257"/>
        <v>0.67555555555555558</v>
      </c>
      <c r="P1851" s="25">
        <f t="shared" si="257"/>
        <v>1.7777777777777777</v>
      </c>
      <c r="Q1851" s="25"/>
      <c r="R1851" s="25">
        <f t="shared" si="258"/>
        <v>0.67555555555555558</v>
      </c>
      <c r="S1851" s="25">
        <f t="shared" si="258"/>
        <v>1.7777777777777777</v>
      </c>
      <c r="T1851" s="31"/>
    </row>
    <row r="1852" spans="1:20" ht="19.5">
      <c r="A1852" s="79">
        <v>27</v>
      </c>
      <c r="B1852" s="52" t="s">
        <v>2580</v>
      </c>
      <c r="C1852" s="80" t="s">
        <v>2623</v>
      </c>
      <c r="D1852" s="80"/>
      <c r="E1852" s="80" t="s">
        <v>2624</v>
      </c>
      <c r="F1852" s="80"/>
      <c r="G1852" s="81">
        <v>92</v>
      </c>
      <c r="H1852" s="24">
        <f t="shared" si="252"/>
        <v>3</v>
      </c>
      <c r="I1852" s="24">
        <f t="shared" si="253"/>
        <v>2.7600000000000002</v>
      </c>
      <c r="J1852" s="24">
        <f t="shared" si="254"/>
        <v>0.76000000000000012</v>
      </c>
      <c r="K1852" s="24">
        <f t="shared" si="255"/>
        <v>2</v>
      </c>
      <c r="L1852" s="25">
        <f t="shared" si="256"/>
        <v>0.25333333333333335</v>
      </c>
      <c r="M1852" s="26">
        <f t="shared" si="256"/>
        <v>0.66666666666666663</v>
      </c>
      <c r="N1852" s="25"/>
      <c r="O1852" s="25">
        <f t="shared" si="257"/>
        <v>0.25333333333333335</v>
      </c>
      <c r="P1852" s="25">
        <f t="shared" si="257"/>
        <v>0.66666666666666663</v>
      </c>
      <c r="Q1852" s="25"/>
      <c r="R1852" s="25">
        <f t="shared" si="258"/>
        <v>0.25333333333333335</v>
      </c>
      <c r="S1852" s="25">
        <f t="shared" si="258"/>
        <v>0.66666666666666663</v>
      </c>
      <c r="T1852" s="31"/>
    </row>
    <row r="1853" spans="1:20" ht="19.5">
      <c r="A1853" s="79">
        <v>28</v>
      </c>
      <c r="B1853" s="52" t="s">
        <v>2580</v>
      </c>
      <c r="C1853" s="80" t="s">
        <v>2623</v>
      </c>
      <c r="D1853" s="80"/>
      <c r="E1853" s="80" t="s">
        <v>2625</v>
      </c>
      <c r="F1853" s="80"/>
      <c r="G1853" s="81">
        <v>63</v>
      </c>
      <c r="H1853" s="24">
        <f t="shared" si="252"/>
        <v>2</v>
      </c>
      <c r="I1853" s="24">
        <f t="shared" si="253"/>
        <v>1.8399999999999999</v>
      </c>
      <c r="J1853" s="24">
        <f t="shared" si="254"/>
        <v>0.50666666666666671</v>
      </c>
      <c r="K1853" s="24">
        <f t="shared" si="255"/>
        <v>1.3333333333333333</v>
      </c>
      <c r="L1853" s="25">
        <f t="shared" si="256"/>
        <v>0.16888888888888889</v>
      </c>
      <c r="M1853" s="26">
        <f t="shared" si="256"/>
        <v>0.44444444444444442</v>
      </c>
      <c r="N1853" s="25"/>
      <c r="O1853" s="25">
        <f t="shared" si="257"/>
        <v>0.16888888888888889</v>
      </c>
      <c r="P1853" s="25">
        <f t="shared" si="257"/>
        <v>0.44444444444444442</v>
      </c>
      <c r="Q1853" s="25"/>
      <c r="R1853" s="25">
        <f t="shared" si="258"/>
        <v>0.16888888888888889</v>
      </c>
      <c r="S1853" s="25">
        <f t="shared" si="258"/>
        <v>0.44444444444444442</v>
      </c>
      <c r="T1853" s="31"/>
    </row>
    <row r="1854" spans="1:20" ht="19.5">
      <c r="A1854" s="79">
        <v>29</v>
      </c>
      <c r="B1854" s="52" t="s">
        <v>2580</v>
      </c>
      <c r="C1854" s="80" t="s">
        <v>2626</v>
      </c>
      <c r="D1854" s="80"/>
      <c r="E1854" s="80" t="s">
        <v>2627</v>
      </c>
      <c r="F1854" s="80"/>
      <c r="G1854" s="81">
        <v>65</v>
      </c>
      <c r="H1854" s="24">
        <f t="shared" si="252"/>
        <v>2</v>
      </c>
      <c r="I1854" s="24">
        <f t="shared" si="253"/>
        <v>1.8399999999999999</v>
      </c>
      <c r="J1854" s="24">
        <f t="shared" si="254"/>
        <v>0.50666666666666671</v>
      </c>
      <c r="K1854" s="24">
        <f t="shared" si="255"/>
        <v>1.3333333333333333</v>
      </c>
      <c r="L1854" s="25">
        <f t="shared" si="256"/>
        <v>0.16888888888888889</v>
      </c>
      <c r="M1854" s="26">
        <f t="shared" si="256"/>
        <v>0.44444444444444442</v>
      </c>
      <c r="N1854" s="25"/>
      <c r="O1854" s="25">
        <f t="shared" si="257"/>
        <v>0.16888888888888889</v>
      </c>
      <c r="P1854" s="25">
        <f t="shared" si="257"/>
        <v>0.44444444444444442</v>
      </c>
      <c r="Q1854" s="25"/>
      <c r="R1854" s="25">
        <f t="shared" si="258"/>
        <v>0.16888888888888889</v>
      </c>
      <c r="S1854" s="25">
        <f t="shared" si="258"/>
        <v>0.44444444444444442</v>
      </c>
      <c r="T1854" s="31"/>
    </row>
    <row r="1855" spans="1:20" ht="19.5">
      <c r="A1855" s="79">
        <v>30</v>
      </c>
      <c r="B1855" s="52" t="s">
        <v>2580</v>
      </c>
      <c r="C1855" s="80" t="s">
        <v>2626</v>
      </c>
      <c r="D1855" s="80"/>
      <c r="E1855" s="80" t="s">
        <v>2628</v>
      </c>
      <c r="F1855" s="80"/>
      <c r="G1855" s="81">
        <v>67</v>
      </c>
      <c r="H1855" s="24">
        <v>0</v>
      </c>
      <c r="I1855" s="24">
        <f t="shared" si="253"/>
        <v>0</v>
      </c>
      <c r="J1855" s="24">
        <f t="shared" si="254"/>
        <v>0</v>
      </c>
      <c r="K1855" s="24">
        <f t="shared" si="255"/>
        <v>0</v>
      </c>
      <c r="L1855" s="25">
        <f t="shared" si="256"/>
        <v>0</v>
      </c>
      <c r="M1855" s="26">
        <f t="shared" si="256"/>
        <v>0</v>
      </c>
      <c r="N1855" s="25"/>
      <c r="O1855" s="25">
        <f t="shared" si="257"/>
        <v>0</v>
      </c>
      <c r="P1855" s="25">
        <f t="shared" si="257"/>
        <v>0</v>
      </c>
      <c r="Q1855" s="25"/>
      <c r="R1855" s="25">
        <f t="shared" si="258"/>
        <v>0</v>
      </c>
      <c r="S1855" s="25">
        <f t="shared" si="258"/>
        <v>0</v>
      </c>
      <c r="T1855" s="31"/>
    </row>
    <row r="1856" spans="1:20" ht="19.5">
      <c r="A1856" s="79">
        <v>31</v>
      </c>
      <c r="B1856" s="52" t="s">
        <v>2580</v>
      </c>
      <c r="C1856" s="80" t="s">
        <v>2626</v>
      </c>
      <c r="D1856" s="80"/>
      <c r="E1856" s="80" t="s">
        <v>2629</v>
      </c>
      <c r="F1856" s="80"/>
      <c r="G1856" s="81">
        <v>220</v>
      </c>
      <c r="H1856" s="24">
        <f t="shared" si="252"/>
        <v>8</v>
      </c>
      <c r="I1856" s="24">
        <f t="shared" si="253"/>
        <v>7.3599999999999994</v>
      </c>
      <c r="J1856" s="24">
        <f t="shared" si="254"/>
        <v>2.0266666666666668</v>
      </c>
      <c r="K1856" s="24">
        <f t="shared" si="255"/>
        <v>5.333333333333333</v>
      </c>
      <c r="L1856" s="25">
        <f t="shared" si="256"/>
        <v>0.67555555555555558</v>
      </c>
      <c r="M1856" s="26">
        <f t="shared" si="256"/>
        <v>1.7777777777777777</v>
      </c>
      <c r="N1856" s="25"/>
      <c r="O1856" s="25">
        <f t="shared" si="257"/>
        <v>0.67555555555555558</v>
      </c>
      <c r="P1856" s="25">
        <f t="shared" si="257"/>
        <v>1.7777777777777777</v>
      </c>
      <c r="Q1856" s="25"/>
      <c r="R1856" s="25">
        <f t="shared" si="258"/>
        <v>0.67555555555555558</v>
      </c>
      <c r="S1856" s="25">
        <f t="shared" si="258"/>
        <v>1.7777777777777777</v>
      </c>
      <c r="T1856" s="31"/>
    </row>
    <row r="1857" spans="1:20" ht="19.5">
      <c r="A1857" s="79">
        <v>32</v>
      </c>
      <c r="B1857" s="52" t="s">
        <v>2580</v>
      </c>
      <c r="C1857" s="80" t="s">
        <v>2630</v>
      </c>
      <c r="D1857" s="80"/>
      <c r="E1857" s="80" t="s">
        <v>2631</v>
      </c>
      <c r="F1857" s="80"/>
      <c r="G1857" s="81">
        <v>120</v>
      </c>
      <c r="H1857" s="24">
        <f t="shared" si="252"/>
        <v>4</v>
      </c>
      <c r="I1857" s="24">
        <f t="shared" si="253"/>
        <v>3.6799999999999997</v>
      </c>
      <c r="J1857" s="24">
        <f t="shared" si="254"/>
        <v>1.0133333333333334</v>
      </c>
      <c r="K1857" s="24">
        <f t="shared" si="255"/>
        <v>2.6666666666666665</v>
      </c>
      <c r="L1857" s="25">
        <f t="shared" si="256"/>
        <v>0.33777777777777779</v>
      </c>
      <c r="M1857" s="26">
        <f t="shared" si="256"/>
        <v>0.88888888888888884</v>
      </c>
      <c r="N1857" s="25"/>
      <c r="O1857" s="25">
        <f t="shared" si="257"/>
        <v>0.33777777777777779</v>
      </c>
      <c r="P1857" s="25">
        <f t="shared" si="257"/>
        <v>0.88888888888888884</v>
      </c>
      <c r="Q1857" s="25"/>
      <c r="R1857" s="25">
        <f t="shared" si="258"/>
        <v>0.33777777777777779</v>
      </c>
      <c r="S1857" s="25">
        <f t="shared" si="258"/>
        <v>0.88888888888888884</v>
      </c>
      <c r="T1857" s="31"/>
    </row>
    <row r="1858" spans="1:20" ht="19.5">
      <c r="A1858" s="79">
        <v>33</v>
      </c>
      <c r="B1858" s="52" t="s">
        <v>2580</v>
      </c>
      <c r="C1858" s="82" t="s">
        <v>716</v>
      </c>
      <c r="D1858" s="82"/>
      <c r="E1858" s="80" t="s">
        <v>2632</v>
      </c>
      <c r="F1858" s="80"/>
      <c r="G1858" s="81">
        <v>160</v>
      </c>
      <c r="H1858" s="24">
        <f t="shared" si="252"/>
        <v>6</v>
      </c>
      <c r="I1858" s="24">
        <f t="shared" si="253"/>
        <v>5.5200000000000005</v>
      </c>
      <c r="J1858" s="24">
        <f t="shared" si="254"/>
        <v>1.5200000000000002</v>
      </c>
      <c r="K1858" s="24">
        <f t="shared" si="255"/>
        <v>4</v>
      </c>
      <c r="L1858" s="25">
        <f t="shared" si="256"/>
        <v>0.50666666666666671</v>
      </c>
      <c r="M1858" s="26">
        <f t="shared" si="256"/>
        <v>1.3333333333333333</v>
      </c>
      <c r="N1858" s="25"/>
      <c r="O1858" s="25">
        <f t="shared" si="257"/>
        <v>0.50666666666666671</v>
      </c>
      <c r="P1858" s="25">
        <f t="shared" si="257"/>
        <v>1.3333333333333333</v>
      </c>
      <c r="Q1858" s="25"/>
      <c r="R1858" s="25">
        <f t="shared" si="258"/>
        <v>0.50666666666666671</v>
      </c>
      <c r="S1858" s="25">
        <f t="shared" si="258"/>
        <v>1.3333333333333333</v>
      </c>
      <c r="T1858" s="31"/>
    </row>
    <row r="1859" spans="1:20" ht="19.5">
      <c r="A1859" s="79">
        <v>34</v>
      </c>
      <c r="B1859" s="52" t="s">
        <v>2580</v>
      </c>
      <c r="C1859" s="80" t="s">
        <v>2633</v>
      </c>
      <c r="D1859" s="80"/>
      <c r="E1859" s="80" t="s">
        <v>2634</v>
      </c>
      <c r="F1859" s="80"/>
      <c r="G1859" s="81">
        <v>89</v>
      </c>
      <c r="H1859" s="24">
        <f t="shared" si="252"/>
        <v>3</v>
      </c>
      <c r="I1859" s="24">
        <f t="shared" si="253"/>
        <v>2.7600000000000002</v>
      </c>
      <c r="J1859" s="24">
        <f t="shared" si="254"/>
        <v>0.76000000000000012</v>
      </c>
      <c r="K1859" s="24">
        <f t="shared" si="255"/>
        <v>2</v>
      </c>
      <c r="L1859" s="25">
        <f t="shared" si="256"/>
        <v>0.25333333333333335</v>
      </c>
      <c r="M1859" s="26">
        <f t="shared" si="256"/>
        <v>0.66666666666666663</v>
      </c>
      <c r="N1859" s="25"/>
      <c r="O1859" s="25">
        <f t="shared" si="257"/>
        <v>0.25333333333333335</v>
      </c>
      <c r="P1859" s="25">
        <f t="shared" si="257"/>
        <v>0.66666666666666663</v>
      </c>
      <c r="Q1859" s="25"/>
      <c r="R1859" s="25">
        <f t="shared" si="258"/>
        <v>0.25333333333333335</v>
      </c>
      <c r="S1859" s="25">
        <f t="shared" si="258"/>
        <v>0.66666666666666663</v>
      </c>
      <c r="T1859" s="31"/>
    </row>
    <row r="1860" spans="1:20" ht="19.5">
      <c r="A1860" s="79">
        <v>35</v>
      </c>
      <c r="B1860" s="52" t="s">
        <v>2580</v>
      </c>
      <c r="C1860" s="80" t="s">
        <v>2635</v>
      </c>
      <c r="D1860" s="80"/>
      <c r="E1860" s="80" t="s">
        <v>2636</v>
      </c>
      <c r="F1860" s="80"/>
      <c r="G1860" s="81">
        <v>148</v>
      </c>
      <c r="H1860" s="24">
        <f t="shared" si="252"/>
        <v>5</v>
      </c>
      <c r="I1860" s="24">
        <f t="shared" si="253"/>
        <v>4.5999999999999996</v>
      </c>
      <c r="J1860" s="24">
        <f t="shared" si="254"/>
        <v>1.2666666666666666</v>
      </c>
      <c r="K1860" s="24">
        <f t="shared" si="255"/>
        <v>3.3333333333333335</v>
      </c>
      <c r="L1860" s="25">
        <f t="shared" si="256"/>
        <v>0.42222222222222222</v>
      </c>
      <c r="M1860" s="26">
        <f t="shared" si="256"/>
        <v>1.1111111111111112</v>
      </c>
      <c r="N1860" s="25"/>
      <c r="O1860" s="25">
        <f t="shared" si="257"/>
        <v>0.42222222222222222</v>
      </c>
      <c r="P1860" s="25">
        <f t="shared" si="257"/>
        <v>1.1111111111111112</v>
      </c>
      <c r="Q1860" s="25"/>
      <c r="R1860" s="25">
        <f t="shared" si="258"/>
        <v>0.42222222222222222</v>
      </c>
      <c r="S1860" s="25">
        <f t="shared" si="258"/>
        <v>1.1111111111111112</v>
      </c>
      <c r="T1860" s="31"/>
    </row>
    <row r="1861" spans="1:20" ht="19.5">
      <c r="A1861" s="79">
        <v>36</v>
      </c>
      <c r="B1861" s="52" t="s">
        <v>2580</v>
      </c>
      <c r="C1861" s="80" t="s">
        <v>2637</v>
      </c>
      <c r="D1861" s="80"/>
      <c r="E1861" s="80" t="s">
        <v>2638</v>
      </c>
      <c r="F1861" s="80"/>
      <c r="G1861" s="81">
        <v>70</v>
      </c>
      <c r="H1861" s="24">
        <f t="shared" si="252"/>
        <v>3</v>
      </c>
      <c r="I1861" s="24">
        <f t="shared" si="253"/>
        <v>2.7600000000000002</v>
      </c>
      <c r="J1861" s="24">
        <f t="shared" si="254"/>
        <v>0.76000000000000012</v>
      </c>
      <c r="K1861" s="24">
        <f t="shared" si="255"/>
        <v>2</v>
      </c>
      <c r="L1861" s="25">
        <f t="shared" si="256"/>
        <v>0.25333333333333335</v>
      </c>
      <c r="M1861" s="26">
        <f t="shared" si="256"/>
        <v>0.66666666666666663</v>
      </c>
      <c r="N1861" s="25"/>
      <c r="O1861" s="25">
        <f t="shared" si="257"/>
        <v>0.25333333333333335</v>
      </c>
      <c r="P1861" s="25">
        <f t="shared" si="257"/>
        <v>0.66666666666666663</v>
      </c>
      <c r="Q1861" s="25"/>
      <c r="R1861" s="25">
        <f t="shared" si="258"/>
        <v>0.25333333333333335</v>
      </c>
      <c r="S1861" s="25">
        <f t="shared" si="258"/>
        <v>0.66666666666666663</v>
      </c>
      <c r="T1861" s="31"/>
    </row>
    <row r="1862" spans="1:20" ht="19.5">
      <c r="A1862" s="79">
        <v>37</v>
      </c>
      <c r="B1862" s="52" t="s">
        <v>2580</v>
      </c>
      <c r="C1862" s="80" t="s">
        <v>2637</v>
      </c>
      <c r="D1862" s="80"/>
      <c r="E1862" s="80" t="s">
        <v>2639</v>
      </c>
      <c r="F1862" s="80"/>
      <c r="G1862" s="81">
        <v>201</v>
      </c>
      <c r="H1862" s="24">
        <f t="shared" si="252"/>
        <v>7</v>
      </c>
      <c r="I1862" s="24">
        <f t="shared" si="253"/>
        <v>6.44</v>
      </c>
      <c r="J1862" s="24">
        <f t="shared" si="254"/>
        <v>1.7733333333333334</v>
      </c>
      <c r="K1862" s="24">
        <f t="shared" si="255"/>
        <v>4.666666666666667</v>
      </c>
      <c r="L1862" s="25">
        <f t="shared" si="256"/>
        <v>0.59111111111111114</v>
      </c>
      <c r="M1862" s="26">
        <f t="shared" si="256"/>
        <v>1.5555555555555556</v>
      </c>
      <c r="N1862" s="25"/>
      <c r="O1862" s="25">
        <f t="shared" si="257"/>
        <v>0.59111111111111114</v>
      </c>
      <c r="P1862" s="25">
        <f t="shared" si="257"/>
        <v>1.5555555555555556</v>
      </c>
      <c r="Q1862" s="25"/>
      <c r="R1862" s="25">
        <f t="shared" si="258"/>
        <v>0.59111111111111114</v>
      </c>
      <c r="S1862" s="25">
        <f t="shared" si="258"/>
        <v>1.5555555555555556</v>
      </c>
      <c r="T1862" s="31"/>
    </row>
    <row r="1863" spans="1:20" ht="19.5">
      <c r="A1863" s="79">
        <v>38</v>
      </c>
      <c r="B1863" s="52" t="s">
        <v>2580</v>
      </c>
      <c r="C1863" s="80" t="s">
        <v>2640</v>
      </c>
      <c r="D1863" s="80"/>
      <c r="E1863" s="80" t="s">
        <v>2641</v>
      </c>
      <c r="F1863" s="80"/>
      <c r="G1863" s="81">
        <v>117</v>
      </c>
      <c r="H1863" s="24">
        <f t="shared" si="252"/>
        <v>4</v>
      </c>
      <c r="I1863" s="24">
        <f t="shared" si="253"/>
        <v>3.6799999999999997</v>
      </c>
      <c r="J1863" s="24">
        <f t="shared" si="254"/>
        <v>1.0133333333333334</v>
      </c>
      <c r="K1863" s="24">
        <f t="shared" si="255"/>
        <v>2.6666666666666665</v>
      </c>
      <c r="L1863" s="25">
        <f t="shared" si="256"/>
        <v>0.33777777777777779</v>
      </c>
      <c r="M1863" s="26">
        <f t="shared" si="256"/>
        <v>0.88888888888888884</v>
      </c>
      <c r="N1863" s="25"/>
      <c r="O1863" s="25">
        <f t="shared" si="257"/>
        <v>0.33777777777777779</v>
      </c>
      <c r="P1863" s="25">
        <f t="shared" si="257"/>
        <v>0.88888888888888884</v>
      </c>
      <c r="Q1863" s="25"/>
      <c r="R1863" s="25">
        <f t="shared" si="258"/>
        <v>0.33777777777777779</v>
      </c>
      <c r="S1863" s="25">
        <f t="shared" si="258"/>
        <v>0.88888888888888884</v>
      </c>
      <c r="T1863" s="31"/>
    </row>
    <row r="1864" spans="1:20" ht="19.5">
      <c r="A1864" s="79">
        <v>39</v>
      </c>
      <c r="B1864" s="52" t="s">
        <v>2580</v>
      </c>
      <c r="C1864" s="80" t="s">
        <v>2642</v>
      </c>
      <c r="D1864" s="80"/>
      <c r="E1864" s="80" t="s">
        <v>2643</v>
      </c>
      <c r="F1864" s="80"/>
      <c r="G1864" s="81">
        <v>188</v>
      </c>
      <c r="H1864" s="24">
        <f t="shared" si="252"/>
        <v>7</v>
      </c>
      <c r="I1864" s="24">
        <f t="shared" si="253"/>
        <v>6.44</v>
      </c>
      <c r="J1864" s="24">
        <f t="shared" si="254"/>
        <v>1.7733333333333334</v>
      </c>
      <c r="K1864" s="24">
        <f t="shared" si="255"/>
        <v>4.666666666666667</v>
      </c>
      <c r="L1864" s="25">
        <f t="shared" si="256"/>
        <v>0.59111111111111114</v>
      </c>
      <c r="M1864" s="26">
        <f t="shared" si="256"/>
        <v>1.5555555555555556</v>
      </c>
      <c r="N1864" s="25"/>
      <c r="O1864" s="25">
        <f t="shared" si="257"/>
        <v>0.59111111111111114</v>
      </c>
      <c r="P1864" s="25">
        <f t="shared" si="257"/>
        <v>1.5555555555555556</v>
      </c>
      <c r="Q1864" s="25"/>
      <c r="R1864" s="25">
        <f t="shared" si="258"/>
        <v>0.59111111111111114</v>
      </c>
      <c r="S1864" s="25">
        <f t="shared" si="258"/>
        <v>1.5555555555555556</v>
      </c>
      <c r="T1864" s="31"/>
    </row>
    <row r="1865" spans="1:20" ht="19.5">
      <c r="A1865" s="79">
        <v>40</v>
      </c>
      <c r="B1865" s="52" t="s">
        <v>2580</v>
      </c>
      <c r="C1865" s="80" t="s">
        <v>2644</v>
      </c>
      <c r="D1865" s="80"/>
      <c r="E1865" s="80" t="s">
        <v>2645</v>
      </c>
      <c r="F1865" s="80"/>
      <c r="G1865" s="81">
        <v>153</v>
      </c>
      <c r="H1865" s="24">
        <f t="shared" si="252"/>
        <v>6</v>
      </c>
      <c r="I1865" s="24">
        <f t="shared" si="253"/>
        <v>5.5200000000000005</v>
      </c>
      <c r="J1865" s="24">
        <f t="shared" si="254"/>
        <v>1.5200000000000002</v>
      </c>
      <c r="K1865" s="24">
        <f t="shared" si="255"/>
        <v>4</v>
      </c>
      <c r="L1865" s="25">
        <f t="shared" si="256"/>
        <v>0.50666666666666671</v>
      </c>
      <c r="M1865" s="26">
        <f t="shared" si="256"/>
        <v>1.3333333333333333</v>
      </c>
      <c r="N1865" s="25"/>
      <c r="O1865" s="25">
        <f t="shared" si="257"/>
        <v>0.50666666666666671</v>
      </c>
      <c r="P1865" s="25">
        <f t="shared" si="257"/>
        <v>1.3333333333333333</v>
      </c>
      <c r="Q1865" s="25"/>
      <c r="R1865" s="25">
        <f t="shared" si="258"/>
        <v>0.50666666666666671</v>
      </c>
      <c r="S1865" s="25">
        <f t="shared" si="258"/>
        <v>1.3333333333333333</v>
      </c>
      <c r="T1865" s="31"/>
    </row>
    <row r="1866" spans="1:20" ht="19.5">
      <c r="A1866" s="79">
        <v>41</v>
      </c>
      <c r="B1866" s="52" t="s">
        <v>2580</v>
      </c>
      <c r="C1866" s="80" t="s">
        <v>2646</v>
      </c>
      <c r="D1866" s="80"/>
      <c r="E1866" s="80" t="s">
        <v>2647</v>
      </c>
      <c r="F1866" s="80"/>
      <c r="G1866" s="81">
        <v>110</v>
      </c>
      <c r="H1866" s="24">
        <f t="shared" si="252"/>
        <v>4</v>
      </c>
      <c r="I1866" s="24">
        <f t="shared" si="253"/>
        <v>3.6799999999999997</v>
      </c>
      <c r="J1866" s="24">
        <f t="shared" si="254"/>
        <v>1.0133333333333334</v>
      </c>
      <c r="K1866" s="24">
        <f t="shared" si="255"/>
        <v>2.6666666666666665</v>
      </c>
      <c r="L1866" s="25">
        <f t="shared" si="256"/>
        <v>0.33777777777777779</v>
      </c>
      <c r="M1866" s="26">
        <f t="shared" si="256"/>
        <v>0.88888888888888884</v>
      </c>
      <c r="N1866" s="25"/>
      <c r="O1866" s="25">
        <f t="shared" si="257"/>
        <v>0.33777777777777779</v>
      </c>
      <c r="P1866" s="25">
        <f t="shared" si="257"/>
        <v>0.88888888888888884</v>
      </c>
      <c r="Q1866" s="25"/>
      <c r="R1866" s="25">
        <f t="shared" si="258"/>
        <v>0.33777777777777779</v>
      </c>
      <c r="S1866" s="25">
        <f t="shared" si="258"/>
        <v>0.88888888888888884</v>
      </c>
      <c r="T1866" s="31"/>
    </row>
    <row r="1867" spans="1:20" ht="19.5">
      <c r="A1867" s="79">
        <v>42</v>
      </c>
      <c r="B1867" s="52" t="s">
        <v>2580</v>
      </c>
      <c r="C1867" s="80" t="s">
        <v>2646</v>
      </c>
      <c r="D1867" s="80"/>
      <c r="E1867" s="80" t="s">
        <v>2648</v>
      </c>
      <c r="F1867" s="80"/>
      <c r="G1867" s="81">
        <v>32</v>
      </c>
      <c r="H1867" s="24">
        <f t="shared" si="252"/>
        <v>1</v>
      </c>
      <c r="I1867" s="24">
        <f t="shared" si="253"/>
        <v>0.91999999999999993</v>
      </c>
      <c r="J1867" s="24">
        <f t="shared" si="254"/>
        <v>0.25333333333333335</v>
      </c>
      <c r="K1867" s="24">
        <f t="shared" si="255"/>
        <v>0.66666666666666663</v>
      </c>
      <c r="L1867" s="25">
        <f t="shared" si="256"/>
        <v>8.4444444444444447E-2</v>
      </c>
      <c r="M1867" s="26">
        <f t="shared" si="256"/>
        <v>0.22222222222222221</v>
      </c>
      <c r="N1867" s="25"/>
      <c r="O1867" s="25">
        <f t="shared" si="257"/>
        <v>8.4444444444444447E-2</v>
      </c>
      <c r="P1867" s="25">
        <f t="shared" si="257"/>
        <v>0.22222222222222221</v>
      </c>
      <c r="Q1867" s="25"/>
      <c r="R1867" s="25">
        <f t="shared" si="258"/>
        <v>8.4444444444444447E-2</v>
      </c>
      <c r="S1867" s="25">
        <f t="shared" si="258"/>
        <v>0.22222222222222221</v>
      </c>
      <c r="T1867" s="31"/>
    </row>
    <row r="1868" spans="1:20" ht="19.5">
      <c r="A1868" s="79">
        <v>43</v>
      </c>
      <c r="B1868" s="52" t="s">
        <v>2580</v>
      </c>
      <c r="C1868" s="80" t="s">
        <v>2649</v>
      </c>
      <c r="D1868" s="80"/>
      <c r="E1868" s="80" t="s">
        <v>2650</v>
      </c>
      <c r="F1868" s="80"/>
      <c r="G1868" s="81">
        <v>187</v>
      </c>
      <c r="H1868" s="24">
        <f t="shared" si="252"/>
        <v>7</v>
      </c>
      <c r="I1868" s="24">
        <f t="shared" si="253"/>
        <v>6.44</v>
      </c>
      <c r="J1868" s="24">
        <f t="shared" si="254"/>
        <v>1.7733333333333334</v>
      </c>
      <c r="K1868" s="24">
        <f t="shared" si="255"/>
        <v>4.666666666666667</v>
      </c>
      <c r="L1868" s="25">
        <f t="shared" si="256"/>
        <v>0.59111111111111114</v>
      </c>
      <c r="M1868" s="26">
        <f t="shared" si="256"/>
        <v>1.5555555555555556</v>
      </c>
      <c r="N1868" s="25"/>
      <c r="O1868" s="25">
        <f t="shared" si="257"/>
        <v>0.59111111111111114</v>
      </c>
      <c r="P1868" s="25">
        <f t="shared" si="257"/>
        <v>1.5555555555555556</v>
      </c>
      <c r="Q1868" s="25"/>
      <c r="R1868" s="25">
        <f t="shared" si="258"/>
        <v>0.59111111111111114</v>
      </c>
      <c r="S1868" s="25">
        <f t="shared" si="258"/>
        <v>1.5555555555555556</v>
      </c>
      <c r="T1868" s="31"/>
    </row>
    <row r="1869" spans="1:20" ht="19.5">
      <c r="A1869" s="79">
        <v>44</v>
      </c>
      <c r="B1869" s="52" t="s">
        <v>2580</v>
      </c>
      <c r="C1869" s="80" t="s">
        <v>2649</v>
      </c>
      <c r="D1869" s="80"/>
      <c r="E1869" s="80" t="s">
        <v>2651</v>
      </c>
      <c r="F1869" s="80"/>
      <c r="G1869" s="81">
        <v>163</v>
      </c>
      <c r="H1869" s="24">
        <f t="shared" si="252"/>
        <v>6</v>
      </c>
      <c r="I1869" s="24">
        <f t="shared" si="253"/>
        <v>5.5200000000000005</v>
      </c>
      <c r="J1869" s="24">
        <f t="shared" si="254"/>
        <v>1.5200000000000002</v>
      </c>
      <c r="K1869" s="24">
        <f t="shared" si="255"/>
        <v>4</v>
      </c>
      <c r="L1869" s="25">
        <f t="shared" si="256"/>
        <v>0.50666666666666671</v>
      </c>
      <c r="M1869" s="26">
        <f t="shared" si="256"/>
        <v>1.3333333333333333</v>
      </c>
      <c r="N1869" s="25"/>
      <c r="O1869" s="25">
        <f t="shared" si="257"/>
        <v>0.50666666666666671</v>
      </c>
      <c r="P1869" s="25">
        <f t="shared" si="257"/>
        <v>1.3333333333333333</v>
      </c>
      <c r="Q1869" s="25"/>
      <c r="R1869" s="25">
        <f t="shared" si="258"/>
        <v>0.50666666666666671</v>
      </c>
      <c r="S1869" s="25">
        <f t="shared" si="258"/>
        <v>1.3333333333333333</v>
      </c>
      <c r="T1869" s="31"/>
    </row>
    <row r="1870" spans="1:20" ht="19.5">
      <c r="A1870" s="79">
        <v>45</v>
      </c>
      <c r="B1870" s="52" t="s">
        <v>2580</v>
      </c>
      <c r="C1870" s="80" t="s">
        <v>2649</v>
      </c>
      <c r="D1870" s="80"/>
      <c r="E1870" s="80" t="s">
        <v>2652</v>
      </c>
      <c r="F1870" s="80"/>
      <c r="G1870" s="81">
        <v>118</v>
      </c>
      <c r="H1870" s="24">
        <f t="shared" si="252"/>
        <v>4</v>
      </c>
      <c r="I1870" s="24">
        <f t="shared" si="253"/>
        <v>3.6799999999999997</v>
      </c>
      <c r="J1870" s="24">
        <f t="shared" si="254"/>
        <v>1.0133333333333334</v>
      </c>
      <c r="K1870" s="24">
        <f t="shared" si="255"/>
        <v>2.6666666666666665</v>
      </c>
      <c r="L1870" s="25">
        <f t="shared" si="256"/>
        <v>0.33777777777777779</v>
      </c>
      <c r="M1870" s="26">
        <f t="shared" si="256"/>
        <v>0.88888888888888884</v>
      </c>
      <c r="N1870" s="25"/>
      <c r="O1870" s="25">
        <f t="shared" si="257"/>
        <v>0.33777777777777779</v>
      </c>
      <c r="P1870" s="25">
        <f t="shared" si="257"/>
        <v>0.88888888888888884</v>
      </c>
      <c r="Q1870" s="25"/>
      <c r="R1870" s="25">
        <f t="shared" si="258"/>
        <v>0.33777777777777779</v>
      </c>
      <c r="S1870" s="25">
        <f t="shared" si="258"/>
        <v>0.88888888888888884</v>
      </c>
      <c r="T1870" s="31"/>
    </row>
    <row r="1871" spans="1:20" ht="19.5">
      <c r="A1871" s="79">
        <v>46</v>
      </c>
      <c r="B1871" s="52" t="s">
        <v>2580</v>
      </c>
      <c r="C1871" s="80" t="s">
        <v>2653</v>
      </c>
      <c r="D1871" s="80"/>
      <c r="E1871" s="80" t="s">
        <v>2654</v>
      </c>
      <c r="F1871" s="80"/>
      <c r="G1871" s="81">
        <v>191</v>
      </c>
      <c r="H1871" s="24">
        <f t="shared" si="252"/>
        <v>7</v>
      </c>
      <c r="I1871" s="24">
        <f t="shared" si="253"/>
        <v>6.44</v>
      </c>
      <c r="J1871" s="24">
        <f t="shared" si="254"/>
        <v>1.7733333333333334</v>
      </c>
      <c r="K1871" s="24">
        <f t="shared" si="255"/>
        <v>4.666666666666667</v>
      </c>
      <c r="L1871" s="25">
        <f t="shared" si="256"/>
        <v>0.59111111111111114</v>
      </c>
      <c r="M1871" s="26">
        <f t="shared" si="256"/>
        <v>1.5555555555555556</v>
      </c>
      <c r="N1871" s="25"/>
      <c r="O1871" s="25">
        <f t="shared" si="257"/>
        <v>0.59111111111111114</v>
      </c>
      <c r="P1871" s="25">
        <f t="shared" si="257"/>
        <v>1.5555555555555556</v>
      </c>
      <c r="Q1871" s="25"/>
      <c r="R1871" s="25">
        <f t="shared" si="258"/>
        <v>0.59111111111111114</v>
      </c>
      <c r="S1871" s="25">
        <f t="shared" si="258"/>
        <v>1.5555555555555556</v>
      </c>
      <c r="T1871" s="31"/>
    </row>
    <row r="1872" spans="1:20" ht="19.5">
      <c r="A1872" s="79">
        <v>47</v>
      </c>
      <c r="B1872" s="52" t="s">
        <v>2580</v>
      </c>
      <c r="C1872" s="80" t="s">
        <v>2655</v>
      </c>
      <c r="D1872" s="80"/>
      <c r="E1872" s="80" t="s">
        <v>2656</v>
      </c>
      <c r="F1872" s="80"/>
      <c r="G1872" s="81">
        <v>74</v>
      </c>
      <c r="H1872" s="24">
        <f t="shared" si="252"/>
        <v>3</v>
      </c>
      <c r="I1872" s="24">
        <f t="shared" si="253"/>
        <v>2.7600000000000002</v>
      </c>
      <c r="J1872" s="24">
        <f t="shared" si="254"/>
        <v>0.76000000000000012</v>
      </c>
      <c r="K1872" s="24">
        <f t="shared" si="255"/>
        <v>2</v>
      </c>
      <c r="L1872" s="25">
        <f t="shared" si="256"/>
        <v>0.25333333333333335</v>
      </c>
      <c r="M1872" s="26">
        <f t="shared" si="256"/>
        <v>0.66666666666666663</v>
      </c>
      <c r="N1872" s="25"/>
      <c r="O1872" s="25">
        <f t="shared" si="257"/>
        <v>0.25333333333333335</v>
      </c>
      <c r="P1872" s="25">
        <f t="shared" si="257"/>
        <v>0.66666666666666663</v>
      </c>
      <c r="Q1872" s="25"/>
      <c r="R1872" s="25">
        <f t="shared" si="258"/>
        <v>0.25333333333333335</v>
      </c>
      <c r="S1872" s="25">
        <f t="shared" si="258"/>
        <v>0.66666666666666663</v>
      </c>
      <c r="T1872" s="31"/>
    </row>
    <row r="1873" spans="1:20" ht="19.5">
      <c r="A1873" s="79">
        <v>48</v>
      </c>
      <c r="B1873" s="52" t="s">
        <v>2580</v>
      </c>
      <c r="C1873" s="80" t="s">
        <v>217</v>
      </c>
      <c r="D1873" s="80"/>
      <c r="E1873" s="80" t="s">
        <v>66</v>
      </c>
      <c r="F1873" s="80"/>
      <c r="G1873" s="81">
        <v>85</v>
      </c>
      <c r="H1873" s="24">
        <f t="shared" si="252"/>
        <v>3</v>
      </c>
      <c r="I1873" s="24">
        <f t="shared" si="253"/>
        <v>2.7600000000000002</v>
      </c>
      <c r="J1873" s="24">
        <f t="shared" si="254"/>
        <v>0.76000000000000012</v>
      </c>
      <c r="K1873" s="24">
        <f t="shared" si="255"/>
        <v>2</v>
      </c>
      <c r="L1873" s="25">
        <f t="shared" si="256"/>
        <v>0.25333333333333335</v>
      </c>
      <c r="M1873" s="26">
        <f t="shared" si="256"/>
        <v>0.66666666666666663</v>
      </c>
      <c r="N1873" s="25"/>
      <c r="O1873" s="25">
        <f t="shared" si="257"/>
        <v>0.25333333333333335</v>
      </c>
      <c r="P1873" s="25">
        <f t="shared" si="257"/>
        <v>0.66666666666666663</v>
      </c>
      <c r="Q1873" s="25"/>
      <c r="R1873" s="25">
        <f t="shared" si="258"/>
        <v>0.25333333333333335</v>
      </c>
      <c r="S1873" s="25">
        <f t="shared" si="258"/>
        <v>0.66666666666666663</v>
      </c>
      <c r="T1873" s="31"/>
    </row>
    <row r="1874" spans="1:20" ht="19.5">
      <c r="A1874" s="79">
        <v>49</v>
      </c>
      <c r="B1874" s="52" t="s">
        <v>2580</v>
      </c>
      <c r="C1874" s="80" t="s">
        <v>2657</v>
      </c>
      <c r="D1874" s="80"/>
      <c r="E1874" s="80" t="s">
        <v>2658</v>
      </c>
      <c r="F1874" s="80"/>
      <c r="G1874" s="81">
        <v>170</v>
      </c>
      <c r="H1874" s="24">
        <f t="shared" si="252"/>
        <v>6</v>
      </c>
      <c r="I1874" s="24">
        <f t="shared" si="253"/>
        <v>5.5200000000000005</v>
      </c>
      <c r="J1874" s="24">
        <f t="shared" si="254"/>
        <v>1.5200000000000002</v>
      </c>
      <c r="K1874" s="24">
        <f t="shared" si="255"/>
        <v>4</v>
      </c>
      <c r="L1874" s="25">
        <f t="shared" si="256"/>
        <v>0.50666666666666671</v>
      </c>
      <c r="M1874" s="26">
        <f t="shared" si="256"/>
        <v>1.3333333333333333</v>
      </c>
      <c r="N1874" s="25"/>
      <c r="O1874" s="25">
        <f t="shared" si="257"/>
        <v>0.50666666666666671</v>
      </c>
      <c r="P1874" s="25">
        <f t="shared" si="257"/>
        <v>1.3333333333333333</v>
      </c>
      <c r="Q1874" s="25"/>
      <c r="R1874" s="25">
        <f t="shared" si="258"/>
        <v>0.50666666666666671</v>
      </c>
      <c r="S1874" s="25">
        <f t="shared" si="258"/>
        <v>1.3333333333333333</v>
      </c>
      <c r="T1874" s="31"/>
    </row>
    <row r="1875" spans="1:20" ht="19.5">
      <c r="A1875" s="79">
        <v>50</v>
      </c>
      <c r="B1875" s="52" t="s">
        <v>2580</v>
      </c>
      <c r="C1875" s="80" t="s">
        <v>2659</v>
      </c>
      <c r="D1875" s="80"/>
      <c r="E1875" s="80" t="s">
        <v>2660</v>
      </c>
      <c r="F1875" s="80"/>
      <c r="G1875" s="81">
        <v>218</v>
      </c>
      <c r="H1875" s="24">
        <f t="shared" si="252"/>
        <v>8</v>
      </c>
      <c r="I1875" s="24">
        <f t="shared" si="253"/>
        <v>7.3599999999999994</v>
      </c>
      <c r="J1875" s="24">
        <f t="shared" si="254"/>
        <v>2.0266666666666668</v>
      </c>
      <c r="K1875" s="24">
        <f t="shared" si="255"/>
        <v>5.333333333333333</v>
      </c>
      <c r="L1875" s="25">
        <f t="shared" si="256"/>
        <v>0.67555555555555558</v>
      </c>
      <c r="M1875" s="26">
        <f t="shared" si="256"/>
        <v>1.7777777777777777</v>
      </c>
      <c r="N1875" s="25"/>
      <c r="O1875" s="25">
        <f t="shared" si="257"/>
        <v>0.67555555555555558</v>
      </c>
      <c r="P1875" s="25">
        <f t="shared" si="257"/>
        <v>1.7777777777777777</v>
      </c>
      <c r="Q1875" s="25"/>
      <c r="R1875" s="25">
        <f t="shared" si="258"/>
        <v>0.67555555555555558</v>
      </c>
      <c r="S1875" s="25">
        <f t="shared" si="258"/>
        <v>1.7777777777777777</v>
      </c>
      <c r="T1875" s="31"/>
    </row>
    <row r="1876" spans="1:20" ht="19.5">
      <c r="A1876" s="79">
        <v>51</v>
      </c>
      <c r="B1876" s="52" t="s">
        <v>2580</v>
      </c>
      <c r="C1876" s="80" t="s">
        <v>2661</v>
      </c>
      <c r="D1876" s="80"/>
      <c r="E1876" s="80" t="s">
        <v>2662</v>
      </c>
      <c r="F1876" s="80"/>
      <c r="G1876" s="81">
        <v>139</v>
      </c>
      <c r="H1876" s="24">
        <f t="shared" si="252"/>
        <v>5</v>
      </c>
      <c r="I1876" s="24">
        <f t="shared" si="253"/>
        <v>4.5999999999999996</v>
      </c>
      <c r="J1876" s="24">
        <f t="shared" si="254"/>
        <v>1.2666666666666666</v>
      </c>
      <c r="K1876" s="24">
        <f t="shared" si="255"/>
        <v>3.3333333333333335</v>
      </c>
      <c r="L1876" s="25">
        <f t="shared" si="256"/>
        <v>0.42222222222222222</v>
      </c>
      <c r="M1876" s="26">
        <f t="shared" si="256"/>
        <v>1.1111111111111112</v>
      </c>
      <c r="N1876" s="25"/>
      <c r="O1876" s="25">
        <f t="shared" si="257"/>
        <v>0.42222222222222222</v>
      </c>
      <c r="P1876" s="25">
        <f t="shared" si="257"/>
        <v>1.1111111111111112</v>
      </c>
      <c r="Q1876" s="25"/>
      <c r="R1876" s="25">
        <f t="shared" si="258"/>
        <v>0.42222222222222222</v>
      </c>
      <c r="S1876" s="25">
        <f t="shared" si="258"/>
        <v>1.1111111111111112</v>
      </c>
      <c r="T1876" s="31"/>
    </row>
    <row r="1877" spans="1:20" ht="19.5">
      <c r="A1877" s="79">
        <v>52</v>
      </c>
      <c r="B1877" s="52" t="s">
        <v>2580</v>
      </c>
      <c r="C1877" s="80" t="s">
        <v>36</v>
      </c>
      <c r="D1877" s="80"/>
      <c r="E1877" s="80" t="s">
        <v>37</v>
      </c>
      <c r="F1877" s="80"/>
      <c r="G1877" s="81">
        <v>90</v>
      </c>
      <c r="H1877" s="24">
        <f t="shared" si="252"/>
        <v>3</v>
      </c>
      <c r="I1877" s="24">
        <f t="shared" si="253"/>
        <v>2.7600000000000002</v>
      </c>
      <c r="J1877" s="24">
        <f t="shared" si="254"/>
        <v>0.76000000000000012</v>
      </c>
      <c r="K1877" s="24">
        <f t="shared" si="255"/>
        <v>2</v>
      </c>
      <c r="L1877" s="25">
        <f t="shared" si="256"/>
        <v>0.25333333333333335</v>
      </c>
      <c r="M1877" s="26">
        <f t="shared" si="256"/>
        <v>0.66666666666666663</v>
      </c>
      <c r="N1877" s="25"/>
      <c r="O1877" s="25">
        <f t="shared" si="257"/>
        <v>0.25333333333333335</v>
      </c>
      <c r="P1877" s="25">
        <f t="shared" si="257"/>
        <v>0.66666666666666663</v>
      </c>
      <c r="Q1877" s="25"/>
      <c r="R1877" s="25">
        <f t="shared" si="258"/>
        <v>0.25333333333333335</v>
      </c>
      <c r="S1877" s="25">
        <f t="shared" si="258"/>
        <v>0.66666666666666663</v>
      </c>
      <c r="T1877" s="31"/>
    </row>
    <row r="1878" spans="1:20" ht="19.5">
      <c r="A1878" s="79">
        <v>53</v>
      </c>
      <c r="B1878" s="52" t="s">
        <v>2580</v>
      </c>
      <c r="C1878" s="80" t="s">
        <v>2663</v>
      </c>
      <c r="D1878" s="80"/>
      <c r="E1878" s="80" t="s">
        <v>2664</v>
      </c>
      <c r="F1878" s="80"/>
      <c r="G1878" s="81">
        <v>149</v>
      </c>
      <c r="H1878" s="24">
        <f t="shared" si="252"/>
        <v>5</v>
      </c>
      <c r="I1878" s="24">
        <f t="shared" si="253"/>
        <v>4.5999999999999996</v>
      </c>
      <c r="J1878" s="24">
        <f t="shared" si="254"/>
        <v>1.2666666666666666</v>
      </c>
      <c r="K1878" s="24">
        <f t="shared" si="255"/>
        <v>3.3333333333333335</v>
      </c>
      <c r="L1878" s="25">
        <f t="shared" si="256"/>
        <v>0.42222222222222222</v>
      </c>
      <c r="M1878" s="26">
        <f t="shared" si="256"/>
        <v>1.1111111111111112</v>
      </c>
      <c r="N1878" s="25"/>
      <c r="O1878" s="25">
        <f t="shared" si="257"/>
        <v>0.42222222222222222</v>
      </c>
      <c r="P1878" s="25">
        <f t="shared" si="257"/>
        <v>1.1111111111111112</v>
      </c>
      <c r="Q1878" s="25"/>
      <c r="R1878" s="25">
        <f t="shared" si="258"/>
        <v>0.42222222222222222</v>
      </c>
      <c r="S1878" s="25">
        <f t="shared" si="258"/>
        <v>1.1111111111111112</v>
      </c>
      <c r="T1878" s="31"/>
    </row>
    <row r="1879" spans="1:20" ht="19.5">
      <c r="A1879" s="79">
        <v>54</v>
      </c>
      <c r="B1879" s="52" t="s">
        <v>2580</v>
      </c>
      <c r="C1879" s="80" t="s">
        <v>2665</v>
      </c>
      <c r="D1879" s="80"/>
      <c r="E1879" s="80" t="s">
        <v>2666</v>
      </c>
      <c r="F1879" s="80"/>
      <c r="G1879" s="81">
        <v>184</v>
      </c>
      <c r="H1879" s="24">
        <f t="shared" si="252"/>
        <v>7</v>
      </c>
      <c r="I1879" s="24">
        <f t="shared" si="253"/>
        <v>6.44</v>
      </c>
      <c r="J1879" s="24">
        <f t="shared" si="254"/>
        <v>1.7733333333333334</v>
      </c>
      <c r="K1879" s="24">
        <f t="shared" si="255"/>
        <v>4.666666666666667</v>
      </c>
      <c r="L1879" s="25">
        <f t="shared" si="256"/>
        <v>0.59111111111111114</v>
      </c>
      <c r="M1879" s="26">
        <f t="shared" si="256"/>
        <v>1.5555555555555556</v>
      </c>
      <c r="N1879" s="25"/>
      <c r="O1879" s="25">
        <f t="shared" si="257"/>
        <v>0.59111111111111114</v>
      </c>
      <c r="P1879" s="25">
        <f t="shared" si="257"/>
        <v>1.5555555555555556</v>
      </c>
      <c r="Q1879" s="25"/>
      <c r="R1879" s="25">
        <f t="shared" si="258"/>
        <v>0.59111111111111114</v>
      </c>
      <c r="S1879" s="25">
        <f t="shared" si="258"/>
        <v>1.5555555555555556</v>
      </c>
      <c r="T1879" s="31"/>
    </row>
    <row r="1880" spans="1:20" ht="19.5">
      <c r="A1880" s="79">
        <v>55</v>
      </c>
      <c r="B1880" s="52" t="s">
        <v>2580</v>
      </c>
      <c r="C1880" s="80" t="s">
        <v>2667</v>
      </c>
      <c r="D1880" s="80"/>
      <c r="E1880" s="80" t="s">
        <v>2668</v>
      </c>
      <c r="F1880" s="80"/>
      <c r="G1880" s="81">
        <v>138</v>
      </c>
      <c r="H1880" s="24">
        <f t="shared" si="252"/>
        <v>5</v>
      </c>
      <c r="I1880" s="24">
        <f t="shared" si="253"/>
        <v>4.5999999999999996</v>
      </c>
      <c r="J1880" s="24">
        <f t="shared" si="254"/>
        <v>1.2666666666666666</v>
      </c>
      <c r="K1880" s="24">
        <f t="shared" si="255"/>
        <v>3.3333333333333335</v>
      </c>
      <c r="L1880" s="25">
        <f t="shared" si="256"/>
        <v>0.42222222222222222</v>
      </c>
      <c r="M1880" s="26">
        <f t="shared" si="256"/>
        <v>1.1111111111111112</v>
      </c>
      <c r="N1880" s="25"/>
      <c r="O1880" s="25">
        <f t="shared" si="257"/>
        <v>0.42222222222222222</v>
      </c>
      <c r="P1880" s="25">
        <f t="shared" si="257"/>
        <v>1.1111111111111112</v>
      </c>
      <c r="Q1880" s="25"/>
      <c r="R1880" s="25">
        <f t="shared" si="258"/>
        <v>0.42222222222222222</v>
      </c>
      <c r="S1880" s="25">
        <f t="shared" si="258"/>
        <v>1.1111111111111112</v>
      </c>
      <c r="T1880" s="31"/>
    </row>
    <row r="1881" spans="1:20" ht="19.5">
      <c r="A1881" s="79">
        <v>56</v>
      </c>
      <c r="B1881" s="52" t="s">
        <v>2580</v>
      </c>
      <c r="C1881" s="80" t="s">
        <v>2669</v>
      </c>
      <c r="D1881" s="80"/>
      <c r="E1881" s="80" t="s">
        <v>2670</v>
      </c>
      <c r="F1881" s="80"/>
      <c r="G1881" s="81">
        <v>140</v>
      </c>
      <c r="H1881" s="24">
        <f t="shared" si="252"/>
        <v>5</v>
      </c>
      <c r="I1881" s="24">
        <f t="shared" si="253"/>
        <v>4.5999999999999996</v>
      </c>
      <c r="J1881" s="24">
        <f t="shared" si="254"/>
        <v>1.2666666666666666</v>
      </c>
      <c r="K1881" s="24">
        <f t="shared" si="255"/>
        <v>3.3333333333333335</v>
      </c>
      <c r="L1881" s="25">
        <f t="shared" si="256"/>
        <v>0.42222222222222222</v>
      </c>
      <c r="M1881" s="26">
        <f t="shared" si="256"/>
        <v>1.1111111111111112</v>
      </c>
      <c r="N1881" s="25"/>
      <c r="O1881" s="25">
        <f t="shared" si="257"/>
        <v>0.42222222222222222</v>
      </c>
      <c r="P1881" s="25">
        <f t="shared" si="257"/>
        <v>1.1111111111111112</v>
      </c>
      <c r="Q1881" s="25"/>
      <c r="R1881" s="25">
        <f t="shared" si="258"/>
        <v>0.42222222222222222</v>
      </c>
      <c r="S1881" s="25">
        <f t="shared" si="258"/>
        <v>1.1111111111111112</v>
      </c>
      <c r="T1881" s="31"/>
    </row>
    <row r="1882" spans="1:20" ht="19.5">
      <c r="A1882" s="79">
        <v>57</v>
      </c>
      <c r="B1882" s="52" t="s">
        <v>2580</v>
      </c>
      <c r="C1882" s="80" t="s">
        <v>490</v>
      </c>
      <c r="D1882" s="80"/>
      <c r="E1882" s="80" t="s">
        <v>491</v>
      </c>
      <c r="F1882" s="80"/>
      <c r="G1882" s="81">
        <v>113</v>
      </c>
      <c r="H1882" s="24">
        <f t="shared" si="252"/>
        <v>4</v>
      </c>
      <c r="I1882" s="24">
        <f t="shared" si="253"/>
        <v>3.6799999999999997</v>
      </c>
      <c r="J1882" s="24">
        <f t="shared" si="254"/>
        <v>1.0133333333333334</v>
      </c>
      <c r="K1882" s="24">
        <f t="shared" si="255"/>
        <v>2.6666666666666665</v>
      </c>
      <c r="L1882" s="25">
        <f t="shared" si="256"/>
        <v>0.33777777777777779</v>
      </c>
      <c r="M1882" s="26">
        <f t="shared" si="256"/>
        <v>0.88888888888888884</v>
      </c>
      <c r="N1882" s="25"/>
      <c r="O1882" s="25">
        <f t="shared" si="257"/>
        <v>0.33777777777777779</v>
      </c>
      <c r="P1882" s="25">
        <f t="shared" si="257"/>
        <v>0.88888888888888884</v>
      </c>
      <c r="Q1882" s="25"/>
      <c r="R1882" s="25">
        <f t="shared" si="258"/>
        <v>0.33777777777777779</v>
      </c>
      <c r="S1882" s="25">
        <f t="shared" si="258"/>
        <v>0.88888888888888884</v>
      </c>
      <c r="T1882" s="31"/>
    </row>
    <row r="1883" spans="1:20" ht="19.5">
      <c r="A1883" s="79">
        <v>58</v>
      </c>
      <c r="B1883" s="52" t="s">
        <v>2580</v>
      </c>
      <c r="C1883" s="80" t="s">
        <v>2671</v>
      </c>
      <c r="D1883" s="80"/>
      <c r="E1883" s="80" t="s">
        <v>2672</v>
      </c>
      <c r="F1883" s="80"/>
      <c r="G1883" s="81">
        <v>99</v>
      </c>
      <c r="H1883" s="24">
        <f t="shared" si="252"/>
        <v>4</v>
      </c>
      <c r="I1883" s="24">
        <f t="shared" si="253"/>
        <v>3.6799999999999997</v>
      </c>
      <c r="J1883" s="24">
        <f t="shared" si="254"/>
        <v>1.0133333333333334</v>
      </c>
      <c r="K1883" s="24">
        <f t="shared" si="255"/>
        <v>2.6666666666666665</v>
      </c>
      <c r="L1883" s="25">
        <f t="shared" si="256"/>
        <v>0.33777777777777779</v>
      </c>
      <c r="M1883" s="26">
        <f t="shared" si="256"/>
        <v>0.88888888888888884</v>
      </c>
      <c r="N1883" s="25"/>
      <c r="O1883" s="25">
        <f t="shared" si="257"/>
        <v>0.33777777777777779</v>
      </c>
      <c r="P1883" s="25">
        <f t="shared" si="257"/>
        <v>0.88888888888888884</v>
      </c>
      <c r="Q1883" s="25"/>
      <c r="R1883" s="25">
        <f t="shared" si="258"/>
        <v>0.33777777777777779</v>
      </c>
      <c r="S1883" s="25">
        <f t="shared" si="258"/>
        <v>0.88888888888888884</v>
      </c>
      <c r="T1883" s="31"/>
    </row>
    <row r="1884" spans="1:20" ht="19.5">
      <c r="A1884" s="79">
        <v>59</v>
      </c>
      <c r="B1884" s="52" t="s">
        <v>2580</v>
      </c>
      <c r="C1884" s="80" t="s">
        <v>2673</v>
      </c>
      <c r="D1884" s="80"/>
      <c r="E1884" s="80" t="s">
        <v>2674</v>
      </c>
      <c r="F1884" s="80"/>
      <c r="G1884" s="81">
        <v>170</v>
      </c>
      <c r="H1884" s="24">
        <f t="shared" si="252"/>
        <v>6</v>
      </c>
      <c r="I1884" s="24">
        <f t="shared" si="253"/>
        <v>5.5200000000000005</v>
      </c>
      <c r="J1884" s="24">
        <f t="shared" si="254"/>
        <v>1.5200000000000002</v>
      </c>
      <c r="K1884" s="24">
        <f t="shared" si="255"/>
        <v>4</v>
      </c>
      <c r="L1884" s="25">
        <f t="shared" si="256"/>
        <v>0.50666666666666671</v>
      </c>
      <c r="M1884" s="26">
        <f t="shared" si="256"/>
        <v>1.3333333333333333</v>
      </c>
      <c r="N1884" s="25"/>
      <c r="O1884" s="25">
        <f t="shared" si="257"/>
        <v>0.50666666666666671</v>
      </c>
      <c r="P1884" s="25">
        <f t="shared" si="257"/>
        <v>1.3333333333333333</v>
      </c>
      <c r="Q1884" s="25"/>
      <c r="R1884" s="25">
        <f t="shared" si="258"/>
        <v>0.50666666666666671</v>
      </c>
      <c r="S1884" s="25">
        <f t="shared" si="258"/>
        <v>1.3333333333333333</v>
      </c>
      <c r="T1884" s="31"/>
    </row>
    <row r="1885" spans="1:20" ht="19.5">
      <c r="A1885" s="79">
        <v>60</v>
      </c>
      <c r="B1885" s="52" t="s">
        <v>2580</v>
      </c>
      <c r="C1885" s="80" t="s">
        <v>2675</v>
      </c>
      <c r="D1885" s="80"/>
      <c r="E1885" s="80" t="s">
        <v>2676</v>
      </c>
      <c r="F1885" s="80"/>
      <c r="G1885" s="81">
        <v>98</v>
      </c>
      <c r="H1885" s="24">
        <f t="shared" si="252"/>
        <v>4</v>
      </c>
      <c r="I1885" s="24">
        <f t="shared" si="253"/>
        <v>3.6799999999999997</v>
      </c>
      <c r="J1885" s="24">
        <f t="shared" si="254"/>
        <v>1.0133333333333334</v>
      </c>
      <c r="K1885" s="24">
        <f t="shared" si="255"/>
        <v>2.6666666666666665</v>
      </c>
      <c r="L1885" s="25">
        <f t="shared" si="256"/>
        <v>0.33777777777777779</v>
      </c>
      <c r="M1885" s="26">
        <f t="shared" si="256"/>
        <v>0.88888888888888884</v>
      </c>
      <c r="N1885" s="25"/>
      <c r="O1885" s="25">
        <f t="shared" si="257"/>
        <v>0.33777777777777779</v>
      </c>
      <c r="P1885" s="25">
        <f t="shared" si="257"/>
        <v>0.88888888888888884</v>
      </c>
      <c r="Q1885" s="25"/>
      <c r="R1885" s="25">
        <f t="shared" si="258"/>
        <v>0.33777777777777779</v>
      </c>
      <c r="S1885" s="25">
        <f t="shared" si="258"/>
        <v>0.88888888888888884</v>
      </c>
      <c r="T1885" s="31"/>
    </row>
    <row r="1886" spans="1:20" ht="19.5">
      <c r="A1886" s="79">
        <v>61</v>
      </c>
      <c r="B1886" s="52" t="s">
        <v>2580</v>
      </c>
      <c r="C1886" s="80" t="s">
        <v>2677</v>
      </c>
      <c r="D1886" s="80"/>
      <c r="E1886" s="80" t="s">
        <v>2678</v>
      </c>
      <c r="F1886" s="80"/>
      <c r="G1886" s="81">
        <v>153</v>
      </c>
      <c r="H1886" s="24">
        <f t="shared" si="252"/>
        <v>6</v>
      </c>
      <c r="I1886" s="24">
        <f t="shared" si="253"/>
        <v>5.5200000000000005</v>
      </c>
      <c r="J1886" s="24">
        <f t="shared" si="254"/>
        <v>1.5200000000000002</v>
      </c>
      <c r="K1886" s="24">
        <f t="shared" si="255"/>
        <v>4</v>
      </c>
      <c r="L1886" s="25">
        <f t="shared" si="256"/>
        <v>0.50666666666666671</v>
      </c>
      <c r="M1886" s="26">
        <f t="shared" si="256"/>
        <v>1.3333333333333333</v>
      </c>
      <c r="N1886" s="25"/>
      <c r="O1886" s="25">
        <f t="shared" si="257"/>
        <v>0.50666666666666671</v>
      </c>
      <c r="P1886" s="25">
        <f t="shared" si="257"/>
        <v>1.3333333333333333</v>
      </c>
      <c r="Q1886" s="25"/>
      <c r="R1886" s="25">
        <f t="shared" si="258"/>
        <v>0.50666666666666671</v>
      </c>
      <c r="S1886" s="25">
        <f t="shared" si="258"/>
        <v>1.3333333333333333</v>
      </c>
      <c r="T1886" s="31"/>
    </row>
    <row r="1887" spans="1:20" ht="19.5">
      <c r="A1887" s="79">
        <v>62</v>
      </c>
      <c r="B1887" s="52" t="s">
        <v>2580</v>
      </c>
      <c r="C1887" s="80" t="s">
        <v>2679</v>
      </c>
      <c r="D1887" s="80"/>
      <c r="E1887" s="80" t="s">
        <v>2680</v>
      </c>
      <c r="F1887" s="80"/>
      <c r="G1887" s="81">
        <v>121</v>
      </c>
      <c r="H1887" s="24">
        <f t="shared" si="252"/>
        <v>4</v>
      </c>
      <c r="I1887" s="24">
        <f t="shared" si="253"/>
        <v>3.6799999999999997</v>
      </c>
      <c r="J1887" s="24">
        <f t="shared" si="254"/>
        <v>1.0133333333333334</v>
      </c>
      <c r="K1887" s="24">
        <f t="shared" si="255"/>
        <v>2.6666666666666665</v>
      </c>
      <c r="L1887" s="25">
        <f t="shared" si="256"/>
        <v>0.33777777777777779</v>
      </c>
      <c r="M1887" s="26">
        <f t="shared" si="256"/>
        <v>0.88888888888888884</v>
      </c>
      <c r="N1887" s="25"/>
      <c r="O1887" s="25">
        <f t="shared" si="257"/>
        <v>0.33777777777777779</v>
      </c>
      <c r="P1887" s="25">
        <f t="shared" si="257"/>
        <v>0.88888888888888884</v>
      </c>
      <c r="Q1887" s="25"/>
      <c r="R1887" s="25">
        <f t="shared" si="258"/>
        <v>0.33777777777777779</v>
      </c>
      <c r="S1887" s="25">
        <f t="shared" si="258"/>
        <v>0.88888888888888884</v>
      </c>
      <c r="T1887" s="31"/>
    </row>
    <row r="1888" spans="1:20" ht="19.5">
      <c r="A1888" s="79">
        <v>63</v>
      </c>
      <c r="B1888" s="52" t="s">
        <v>2580</v>
      </c>
      <c r="C1888" s="80" t="s">
        <v>2681</v>
      </c>
      <c r="D1888" s="80"/>
      <c r="E1888" s="80" t="s">
        <v>2682</v>
      </c>
      <c r="F1888" s="80"/>
      <c r="G1888" s="81">
        <v>95</v>
      </c>
      <c r="H1888" s="24">
        <f t="shared" si="252"/>
        <v>3</v>
      </c>
      <c r="I1888" s="24">
        <f t="shared" si="253"/>
        <v>2.7600000000000002</v>
      </c>
      <c r="J1888" s="24">
        <f t="shared" si="254"/>
        <v>0.76000000000000012</v>
      </c>
      <c r="K1888" s="24">
        <f t="shared" si="255"/>
        <v>2</v>
      </c>
      <c r="L1888" s="25">
        <f t="shared" si="256"/>
        <v>0.25333333333333335</v>
      </c>
      <c r="M1888" s="26">
        <f t="shared" si="256"/>
        <v>0.66666666666666663</v>
      </c>
      <c r="N1888" s="25"/>
      <c r="O1888" s="25">
        <f t="shared" si="257"/>
        <v>0.25333333333333335</v>
      </c>
      <c r="P1888" s="25">
        <f t="shared" si="257"/>
        <v>0.66666666666666663</v>
      </c>
      <c r="Q1888" s="25"/>
      <c r="R1888" s="25">
        <f t="shared" si="258"/>
        <v>0.25333333333333335</v>
      </c>
      <c r="S1888" s="25">
        <f t="shared" si="258"/>
        <v>0.66666666666666663</v>
      </c>
      <c r="T1888" s="31"/>
    </row>
    <row r="1889" spans="1:20" ht="19.5">
      <c r="A1889" s="79">
        <v>64</v>
      </c>
      <c r="B1889" s="52" t="s">
        <v>2580</v>
      </c>
      <c r="C1889" s="80" t="s">
        <v>2683</v>
      </c>
      <c r="D1889" s="80"/>
      <c r="E1889" s="80" t="s">
        <v>2684</v>
      </c>
      <c r="F1889" s="80"/>
      <c r="G1889" s="81">
        <v>144</v>
      </c>
      <c r="H1889" s="24">
        <f t="shared" si="252"/>
        <v>5</v>
      </c>
      <c r="I1889" s="24">
        <f t="shared" si="253"/>
        <v>4.5999999999999996</v>
      </c>
      <c r="J1889" s="24">
        <f t="shared" si="254"/>
        <v>1.2666666666666666</v>
      </c>
      <c r="K1889" s="24">
        <f t="shared" si="255"/>
        <v>3.3333333333333335</v>
      </c>
      <c r="L1889" s="25">
        <f t="shared" si="256"/>
        <v>0.42222222222222222</v>
      </c>
      <c r="M1889" s="26">
        <f t="shared" si="256"/>
        <v>1.1111111111111112</v>
      </c>
      <c r="N1889" s="25"/>
      <c r="O1889" s="25">
        <f t="shared" si="257"/>
        <v>0.42222222222222222</v>
      </c>
      <c r="P1889" s="25">
        <f t="shared" si="257"/>
        <v>1.1111111111111112</v>
      </c>
      <c r="Q1889" s="25"/>
      <c r="R1889" s="25">
        <f t="shared" si="258"/>
        <v>0.42222222222222222</v>
      </c>
      <c r="S1889" s="25">
        <f t="shared" si="258"/>
        <v>1.1111111111111112</v>
      </c>
      <c r="T1889" s="31"/>
    </row>
    <row r="1890" spans="1:20" ht="19.5">
      <c r="A1890" s="79">
        <v>65</v>
      </c>
      <c r="B1890" s="52" t="s">
        <v>2580</v>
      </c>
      <c r="C1890" s="80" t="s">
        <v>2685</v>
      </c>
      <c r="D1890" s="80"/>
      <c r="E1890" s="80" t="s">
        <v>2686</v>
      </c>
      <c r="F1890" s="80"/>
      <c r="G1890" s="81">
        <v>166</v>
      </c>
      <c r="H1890" s="24">
        <f t="shared" ref="H1890:H1920" si="259">ROUND(G1890*60/100*60*0.001,0)</f>
        <v>6</v>
      </c>
      <c r="I1890" s="24">
        <f t="shared" ref="I1890:I1920" si="260">J1890+K1890</f>
        <v>5.5200000000000005</v>
      </c>
      <c r="J1890" s="24">
        <f t="shared" ref="J1890:J1920" si="261">H1890*0.76/3</f>
        <v>1.5200000000000002</v>
      </c>
      <c r="K1890" s="24">
        <f t="shared" ref="K1890:K1920" si="262">H1890*2/3</f>
        <v>4</v>
      </c>
      <c r="L1890" s="25">
        <f t="shared" ref="L1890:M1920" si="263">J1890/3</f>
        <v>0.50666666666666671</v>
      </c>
      <c r="M1890" s="26">
        <f t="shared" si="263"/>
        <v>1.3333333333333333</v>
      </c>
      <c r="N1890" s="25"/>
      <c r="O1890" s="25">
        <f t="shared" ref="O1890:P1920" si="264">J1890/3</f>
        <v>0.50666666666666671</v>
      </c>
      <c r="P1890" s="25">
        <f t="shared" si="264"/>
        <v>1.3333333333333333</v>
      </c>
      <c r="Q1890" s="25"/>
      <c r="R1890" s="25">
        <f t="shared" ref="R1890:S1920" si="265">J1890/3</f>
        <v>0.50666666666666671</v>
      </c>
      <c r="S1890" s="25">
        <f t="shared" si="265"/>
        <v>1.3333333333333333</v>
      </c>
      <c r="T1890" s="31"/>
    </row>
    <row r="1891" spans="1:20" ht="19.5">
      <c r="A1891" s="79">
        <v>66</v>
      </c>
      <c r="B1891" s="52" t="s">
        <v>2580</v>
      </c>
      <c r="C1891" s="80" t="s">
        <v>2373</v>
      </c>
      <c r="D1891" s="80"/>
      <c r="E1891" s="80" t="s">
        <v>282</v>
      </c>
      <c r="F1891" s="80"/>
      <c r="G1891" s="81">
        <v>156</v>
      </c>
      <c r="H1891" s="24">
        <f t="shared" si="259"/>
        <v>6</v>
      </c>
      <c r="I1891" s="24">
        <f t="shared" si="260"/>
        <v>5.5200000000000005</v>
      </c>
      <c r="J1891" s="24">
        <f t="shared" si="261"/>
        <v>1.5200000000000002</v>
      </c>
      <c r="K1891" s="24">
        <f t="shared" si="262"/>
        <v>4</v>
      </c>
      <c r="L1891" s="25">
        <f t="shared" si="263"/>
        <v>0.50666666666666671</v>
      </c>
      <c r="M1891" s="26">
        <f t="shared" si="263"/>
        <v>1.3333333333333333</v>
      </c>
      <c r="N1891" s="25"/>
      <c r="O1891" s="25">
        <f t="shared" si="264"/>
        <v>0.50666666666666671</v>
      </c>
      <c r="P1891" s="25">
        <f t="shared" si="264"/>
        <v>1.3333333333333333</v>
      </c>
      <c r="Q1891" s="25"/>
      <c r="R1891" s="25">
        <f t="shared" si="265"/>
        <v>0.50666666666666671</v>
      </c>
      <c r="S1891" s="25">
        <f t="shared" si="265"/>
        <v>1.3333333333333333</v>
      </c>
      <c r="T1891" s="31"/>
    </row>
    <row r="1892" spans="1:20" ht="19.5">
      <c r="A1892" s="79">
        <v>67</v>
      </c>
      <c r="B1892" s="52" t="s">
        <v>2580</v>
      </c>
      <c r="C1892" s="80" t="s">
        <v>2373</v>
      </c>
      <c r="D1892" s="80"/>
      <c r="E1892" s="80" t="s">
        <v>845</v>
      </c>
      <c r="F1892" s="80"/>
      <c r="G1892" s="81">
        <v>114</v>
      </c>
      <c r="H1892" s="24">
        <f t="shared" si="259"/>
        <v>4</v>
      </c>
      <c r="I1892" s="24">
        <f t="shared" si="260"/>
        <v>3.6799999999999997</v>
      </c>
      <c r="J1892" s="24">
        <f t="shared" si="261"/>
        <v>1.0133333333333334</v>
      </c>
      <c r="K1892" s="24">
        <f t="shared" si="262"/>
        <v>2.6666666666666665</v>
      </c>
      <c r="L1892" s="25">
        <f t="shared" si="263"/>
        <v>0.33777777777777779</v>
      </c>
      <c r="M1892" s="26">
        <f t="shared" si="263"/>
        <v>0.88888888888888884</v>
      </c>
      <c r="N1892" s="25"/>
      <c r="O1892" s="25">
        <f t="shared" si="264"/>
        <v>0.33777777777777779</v>
      </c>
      <c r="P1892" s="25">
        <f t="shared" si="264"/>
        <v>0.88888888888888884</v>
      </c>
      <c r="Q1892" s="25"/>
      <c r="R1892" s="25">
        <f t="shared" si="265"/>
        <v>0.33777777777777779</v>
      </c>
      <c r="S1892" s="25">
        <f t="shared" si="265"/>
        <v>0.88888888888888884</v>
      </c>
      <c r="T1892" s="31"/>
    </row>
    <row r="1893" spans="1:20" ht="19.5">
      <c r="A1893" s="79">
        <v>68</v>
      </c>
      <c r="B1893" s="52" t="s">
        <v>2580</v>
      </c>
      <c r="C1893" s="80" t="s">
        <v>2373</v>
      </c>
      <c r="D1893" s="80"/>
      <c r="E1893" s="80" t="s">
        <v>2687</v>
      </c>
      <c r="F1893" s="80"/>
      <c r="G1893" s="81">
        <v>97</v>
      </c>
      <c r="H1893" s="24">
        <f t="shared" si="259"/>
        <v>3</v>
      </c>
      <c r="I1893" s="24">
        <f t="shared" si="260"/>
        <v>2.7600000000000002</v>
      </c>
      <c r="J1893" s="24">
        <f t="shared" si="261"/>
        <v>0.76000000000000012</v>
      </c>
      <c r="K1893" s="24">
        <f t="shared" si="262"/>
        <v>2</v>
      </c>
      <c r="L1893" s="25">
        <f t="shared" si="263"/>
        <v>0.25333333333333335</v>
      </c>
      <c r="M1893" s="26">
        <f t="shared" si="263"/>
        <v>0.66666666666666663</v>
      </c>
      <c r="N1893" s="25"/>
      <c r="O1893" s="25">
        <f t="shared" si="264"/>
        <v>0.25333333333333335</v>
      </c>
      <c r="P1893" s="25">
        <f t="shared" si="264"/>
        <v>0.66666666666666663</v>
      </c>
      <c r="Q1893" s="25"/>
      <c r="R1893" s="25">
        <f t="shared" si="265"/>
        <v>0.25333333333333335</v>
      </c>
      <c r="S1893" s="25">
        <f t="shared" si="265"/>
        <v>0.66666666666666663</v>
      </c>
      <c r="T1893" s="31"/>
    </row>
    <row r="1894" spans="1:20" ht="19.5">
      <c r="A1894" s="79">
        <v>69</v>
      </c>
      <c r="B1894" s="52" t="s">
        <v>2580</v>
      </c>
      <c r="C1894" s="80" t="s">
        <v>2580</v>
      </c>
      <c r="D1894" s="80"/>
      <c r="E1894" s="80" t="s">
        <v>2688</v>
      </c>
      <c r="F1894" s="80"/>
      <c r="G1894" s="81">
        <v>216</v>
      </c>
      <c r="H1894" s="24">
        <f t="shared" si="259"/>
        <v>8</v>
      </c>
      <c r="I1894" s="24">
        <f t="shared" si="260"/>
        <v>7.3599999999999994</v>
      </c>
      <c r="J1894" s="24">
        <f t="shared" si="261"/>
        <v>2.0266666666666668</v>
      </c>
      <c r="K1894" s="24">
        <f t="shared" si="262"/>
        <v>5.333333333333333</v>
      </c>
      <c r="L1894" s="25">
        <f t="shared" si="263"/>
        <v>0.67555555555555558</v>
      </c>
      <c r="M1894" s="26">
        <f t="shared" si="263"/>
        <v>1.7777777777777777</v>
      </c>
      <c r="N1894" s="25"/>
      <c r="O1894" s="25">
        <f t="shared" si="264"/>
        <v>0.67555555555555558</v>
      </c>
      <c r="P1894" s="25">
        <f t="shared" si="264"/>
        <v>1.7777777777777777</v>
      </c>
      <c r="Q1894" s="25"/>
      <c r="R1894" s="25">
        <f t="shared" si="265"/>
        <v>0.67555555555555558</v>
      </c>
      <c r="S1894" s="25">
        <f t="shared" si="265"/>
        <v>1.7777777777777777</v>
      </c>
      <c r="T1894" s="31"/>
    </row>
    <row r="1895" spans="1:20" ht="19.5">
      <c r="A1895" s="79">
        <v>70</v>
      </c>
      <c r="B1895" s="52" t="s">
        <v>2580</v>
      </c>
      <c r="C1895" s="80" t="s">
        <v>2580</v>
      </c>
      <c r="D1895" s="80"/>
      <c r="E1895" s="80" t="s">
        <v>2689</v>
      </c>
      <c r="F1895" s="80"/>
      <c r="G1895" s="81">
        <v>198</v>
      </c>
      <c r="H1895" s="24">
        <f t="shared" si="259"/>
        <v>7</v>
      </c>
      <c r="I1895" s="24">
        <f t="shared" si="260"/>
        <v>6.44</v>
      </c>
      <c r="J1895" s="24">
        <f t="shared" si="261"/>
        <v>1.7733333333333334</v>
      </c>
      <c r="K1895" s="24">
        <f t="shared" si="262"/>
        <v>4.666666666666667</v>
      </c>
      <c r="L1895" s="25">
        <f t="shared" si="263"/>
        <v>0.59111111111111114</v>
      </c>
      <c r="M1895" s="26">
        <f t="shared" si="263"/>
        <v>1.5555555555555556</v>
      </c>
      <c r="N1895" s="25"/>
      <c r="O1895" s="25">
        <f t="shared" si="264"/>
        <v>0.59111111111111114</v>
      </c>
      <c r="P1895" s="25">
        <f t="shared" si="264"/>
        <v>1.5555555555555556</v>
      </c>
      <c r="Q1895" s="25"/>
      <c r="R1895" s="25">
        <f t="shared" si="265"/>
        <v>0.59111111111111114</v>
      </c>
      <c r="S1895" s="25">
        <f t="shared" si="265"/>
        <v>1.5555555555555556</v>
      </c>
      <c r="T1895" s="31"/>
    </row>
    <row r="1896" spans="1:20" ht="37.5">
      <c r="A1896" s="79">
        <v>71</v>
      </c>
      <c r="B1896" s="52" t="s">
        <v>2580</v>
      </c>
      <c r="C1896" s="80" t="s">
        <v>2580</v>
      </c>
      <c r="D1896" s="80"/>
      <c r="E1896" s="80" t="s">
        <v>2690</v>
      </c>
      <c r="F1896" s="80"/>
      <c r="G1896" s="81">
        <v>205</v>
      </c>
      <c r="H1896" s="24">
        <f t="shared" si="259"/>
        <v>7</v>
      </c>
      <c r="I1896" s="24">
        <f t="shared" si="260"/>
        <v>6.44</v>
      </c>
      <c r="J1896" s="24">
        <f t="shared" si="261"/>
        <v>1.7733333333333334</v>
      </c>
      <c r="K1896" s="24">
        <f t="shared" si="262"/>
        <v>4.666666666666667</v>
      </c>
      <c r="L1896" s="25">
        <f t="shared" si="263"/>
        <v>0.59111111111111114</v>
      </c>
      <c r="M1896" s="26">
        <f t="shared" si="263"/>
        <v>1.5555555555555556</v>
      </c>
      <c r="N1896" s="25"/>
      <c r="O1896" s="25">
        <f t="shared" si="264"/>
        <v>0.59111111111111114</v>
      </c>
      <c r="P1896" s="25">
        <f t="shared" si="264"/>
        <v>1.5555555555555556</v>
      </c>
      <c r="Q1896" s="25"/>
      <c r="R1896" s="25">
        <f t="shared" si="265"/>
        <v>0.59111111111111114</v>
      </c>
      <c r="S1896" s="25">
        <f t="shared" si="265"/>
        <v>1.5555555555555556</v>
      </c>
      <c r="T1896" s="31"/>
    </row>
    <row r="1897" spans="1:20" ht="19.5">
      <c r="A1897" s="79">
        <v>72</v>
      </c>
      <c r="B1897" s="52" t="s">
        <v>2580</v>
      </c>
      <c r="C1897" s="80" t="s">
        <v>2669</v>
      </c>
      <c r="D1897" s="80"/>
      <c r="E1897" s="80" t="s">
        <v>2691</v>
      </c>
      <c r="F1897" s="80"/>
      <c r="G1897" s="81">
        <v>260</v>
      </c>
      <c r="H1897" s="24">
        <f t="shared" si="259"/>
        <v>9</v>
      </c>
      <c r="I1897" s="24">
        <f t="shared" si="260"/>
        <v>8.2799999999999994</v>
      </c>
      <c r="J1897" s="24">
        <f t="shared" si="261"/>
        <v>2.2799999999999998</v>
      </c>
      <c r="K1897" s="24">
        <f t="shared" si="262"/>
        <v>6</v>
      </c>
      <c r="L1897" s="25">
        <f t="shared" si="263"/>
        <v>0.7599999999999999</v>
      </c>
      <c r="M1897" s="26">
        <f t="shared" si="263"/>
        <v>2</v>
      </c>
      <c r="N1897" s="25"/>
      <c r="O1897" s="25">
        <f t="shared" si="264"/>
        <v>0.7599999999999999</v>
      </c>
      <c r="P1897" s="25">
        <f t="shared" si="264"/>
        <v>2</v>
      </c>
      <c r="Q1897" s="25"/>
      <c r="R1897" s="25">
        <f t="shared" si="265"/>
        <v>0.7599999999999999</v>
      </c>
      <c r="S1897" s="25">
        <f t="shared" si="265"/>
        <v>2</v>
      </c>
      <c r="T1897" s="31"/>
    </row>
    <row r="1898" spans="1:20" ht="19.5">
      <c r="A1898" s="79">
        <v>73</v>
      </c>
      <c r="B1898" s="52" t="s">
        <v>2580</v>
      </c>
      <c r="C1898" s="80" t="s">
        <v>2692</v>
      </c>
      <c r="D1898" s="80"/>
      <c r="E1898" s="80" t="s">
        <v>2693</v>
      </c>
      <c r="F1898" s="80"/>
      <c r="G1898" s="81">
        <v>130</v>
      </c>
      <c r="H1898" s="24">
        <f t="shared" si="259"/>
        <v>5</v>
      </c>
      <c r="I1898" s="24">
        <f t="shared" si="260"/>
        <v>4.5999999999999996</v>
      </c>
      <c r="J1898" s="24">
        <f t="shared" si="261"/>
        <v>1.2666666666666666</v>
      </c>
      <c r="K1898" s="24">
        <f t="shared" si="262"/>
        <v>3.3333333333333335</v>
      </c>
      <c r="L1898" s="25">
        <f t="shared" si="263"/>
        <v>0.42222222222222222</v>
      </c>
      <c r="M1898" s="26">
        <f t="shared" si="263"/>
        <v>1.1111111111111112</v>
      </c>
      <c r="N1898" s="25"/>
      <c r="O1898" s="25">
        <f t="shared" si="264"/>
        <v>0.42222222222222222</v>
      </c>
      <c r="P1898" s="25">
        <f t="shared" si="264"/>
        <v>1.1111111111111112</v>
      </c>
      <c r="Q1898" s="25"/>
      <c r="R1898" s="25">
        <f t="shared" si="265"/>
        <v>0.42222222222222222</v>
      </c>
      <c r="S1898" s="25">
        <f t="shared" si="265"/>
        <v>1.1111111111111112</v>
      </c>
      <c r="T1898" s="31"/>
    </row>
    <row r="1899" spans="1:20" ht="19.5">
      <c r="A1899" s="79">
        <v>74</v>
      </c>
      <c r="B1899" s="52" t="s">
        <v>2580</v>
      </c>
      <c r="C1899" s="80" t="s">
        <v>2653</v>
      </c>
      <c r="D1899" s="80"/>
      <c r="E1899" s="93" t="s">
        <v>2694</v>
      </c>
      <c r="F1899" s="93"/>
      <c r="G1899" s="81">
        <v>210</v>
      </c>
      <c r="H1899" s="24">
        <f t="shared" si="259"/>
        <v>8</v>
      </c>
      <c r="I1899" s="24">
        <f t="shared" si="260"/>
        <v>7.3599999999999994</v>
      </c>
      <c r="J1899" s="24">
        <f t="shared" si="261"/>
        <v>2.0266666666666668</v>
      </c>
      <c r="K1899" s="24">
        <f t="shared" si="262"/>
        <v>5.333333333333333</v>
      </c>
      <c r="L1899" s="25">
        <f t="shared" si="263"/>
        <v>0.67555555555555558</v>
      </c>
      <c r="M1899" s="26">
        <f t="shared" si="263"/>
        <v>1.7777777777777777</v>
      </c>
      <c r="N1899" s="25"/>
      <c r="O1899" s="25">
        <f t="shared" si="264"/>
        <v>0.67555555555555558</v>
      </c>
      <c r="P1899" s="25">
        <f t="shared" si="264"/>
        <v>1.7777777777777777</v>
      </c>
      <c r="Q1899" s="25"/>
      <c r="R1899" s="25">
        <f t="shared" si="265"/>
        <v>0.67555555555555558</v>
      </c>
      <c r="S1899" s="25">
        <f t="shared" si="265"/>
        <v>1.7777777777777777</v>
      </c>
      <c r="T1899" s="31"/>
    </row>
    <row r="1900" spans="1:20" ht="19.5">
      <c r="A1900" s="79">
        <v>75</v>
      </c>
      <c r="B1900" s="52" t="s">
        <v>2580</v>
      </c>
      <c r="C1900" s="80" t="s">
        <v>2695</v>
      </c>
      <c r="D1900" s="80"/>
      <c r="E1900" s="80" t="s">
        <v>2696</v>
      </c>
      <c r="F1900" s="80"/>
      <c r="G1900" s="81">
        <v>134</v>
      </c>
      <c r="H1900" s="24">
        <f t="shared" si="259"/>
        <v>5</v>
      </c>
      <c r="I1900" s="24">
        <f t="shared" si="260"/>
        <v>4.5999999999999996</v>
      </c>
      <c r="J1900" s="24">
        <f t="shared" si="261"/>
        <v>1.2666666666666666</v>
      </c>
      <c r="K1900" s="24">
        <f t="shared" si="262"/>
        <v>3.3333333333333335</v>
      </c>
      <c r="L1900" s="25">
        <f t="shared" si="263"/>
        <v>0.42222222222222222</v>
      </c>
      <c r="M1900" s="26">
        <f t="shared" si="263"/>
        <v>1.1111111111111112</v>
      </c>
      <c r="N1900" s="25"/>
      <c r="O1900" s="25">
        <f t="shared" si="264"/>
        <v>0.42222222222222222</v>
      </c>
      <c r="P1900" s="25">
        <f t="shared" si="264"/>
        <v>1.1111111111111112</v>
      </c>
      <c r="Q1900" s="25"/>
      <c r="R1900" s="25">
        <f t="shared" si="265"/>
        <v>0.42222222222222222</v>
      </c>
      <c r="S1900" s="25">
        <f t="shared" si="265"/>
        <v>1.1111111111111112</v>
      </c>
      <c r="T1900" s="31"/>
    </row>
    <row r="1901" spans="1:20" ht="19.5">
      <c r="A1901" s="79">
        <v>76</v>
      </c>
      <c r="B1901" s="52" t="s">
        <v>2580</v>
      </c>
      <c r="C1901" s="80" t="s">
        <v>1514</v>
      </c>
      <c r="D1901" s="80"/>
      <c r="E1901" s="80" t="s">
        <v>1515</v>
      </c>
      <c r="F1901" s="80"/>
      <c r="G1901" s="81">
        <v>163</v>
      </c>
      <c r="H1901" s="24">
        <f t="shared" si="259"/>
        <v>6</v>
      </c>
      <c r="I1901" s="24">
        <f t="shared" si="260"/>
        <v>5.5200000000000005</v>
      </c>
      <c r="J1901" s="24">
        <f t="shared" si="261"/>
        <v>1.5200000000000002</v>
      </c>
      <c r="K1901" s="24">
        <f t="shared" si="262"/>
        <v>4</v>
      </c>
      <c r="L1901" s="25">
        <f t="shared" si="263"/>
        <v>0.50666666666666671</v>
      </c>
      <c r="M1901" s="26">
        <f t="shared" si="263"/>
        <v>1.3333333333333333</v>
      </c>
      <c r="N1901" s="25"/>
      <c r="O1901" s="25">
        <f t="shared" si="264"/>
        <v>0.50666666666666671</v>
      </c>
      <c r="P1901" s="25">
        <f t="shared" si="264"/>
        <v>1.3333333333333333</v>
      </c>
      <c r="Q1901" s="25"/>
      <c r="R1901" s="25">
        <f t="shared" si="265"/>
        <v>0.50666666666666671</v>
      </c>
      <c r="S1901" s="25">
        <f t="shared" si="265"/>
        <v>1.3333333333333333</v>
      </c>
      <c r="T1901" s="31"/>
    </row>
    <row r="1902" spans="1:20" ht="19.5">
      <c r="A1902" s="79">
        <v>77</v>
      </c>
      <c r="B1902" s="52" t="s">
        <v>2580</v>
      </c>
      <c r="C1902" s="80" t="s">
        <v>1268</v>
      </c>
      <c r="D1902" s="80"/>
      <c r="E1902" s="80" t="s">
        <v>2697</v>
      </c>
      <c r="F1902" s="80"/>
      <c r="G1902" s="81">
        <v>305</v>
      </c>
      <c r="H1902" s="24">
        <f t="shared" si="259"/>
        <v>11</v>
      </c>
      <c r="I1902" s="24">
        <f t="shared" si="260"/>
        <v>10.119999999999999</v>
      </c>
      <c r="J1902" s="24">
        <f t="shared" si="261"/>
        <v>2.7866666666666666</v>
      </c>
      <c r="K1902" s="24">
        <f t="shared" si="262"/>
        <v>7.333333333333333</v>
      </c>
      <c r="L1902" s="25">
        <f t="shared" si="263"/>
        <v>0.92888888888888888</v>
      </c>
      <c r="M1902" s="26">
        <f t="shared" si="263"/>
        <v>2.4444444444444442</v>
      </c>
      <c r="N1902" s="25"/>
      <c r="O1902" s="25">
        <f t="shared" si="264"/>
        <v>0.92888888888888888</v>
      </c>
      <c r="P1902" s="25">
        <f t="shared" si="264"/>
        <v>2.4444444444444442</v>
      </c>
      <c r="Q1902" s="25"/>
      <c r="R1902" s="25">
        <f t="shared" si="265"/>
        <v>0.92888888888888888</v>
      </c>
      <c r="S1902" s="25">
        <f t="shared" si="265"/>
        <v>2.4444444444444442</v>
      </c>
      <c r="T1902" s="31"/>
    </row>
    <row r="1903" spans="1:20" ht="19.5">
      <c r="A1903" s="79">
        <v>78</v>
      </c>
      <c r="B1903" s="52" t="s">
        <v>2580</v>
      </c>
      <c r="C1903" s="80" t="s">
        <v>2698</v>
      </c>
      <c r="D1903" s="80"/>
      <c r="E1903" s="80" t="s">
        <v>2699</v>
      </c>
      <c r="F1903" s="80"/>
      <c r="G1903" s="81">
        <v>130</v>
      </c>
      <c r="H1903" s="24">
        <f t="shared" si="259"/>
        <v>5</v>
      </c>
      <c r="I1903" s="24">
        <f t="shared" si="260"/>
        <v>4.5999999999999996</v>
      </c>
      <c r="J1903" s="24">
        <f t="shared" si="261"/>
        <v>1.2666666666666666</v>
      </c>
      <c r="K1903" s="24">
        <f t="shared" si="262"/>
        <v>3.3333333333333335</v>
      </c>
      <c r="L1903" s="25">
        <f t="shared" si="263"/>
        <v>0.42222222222222222</v>
      </c>
      <c r="M1903" s="26">
        <f t="shared" si="263"/>
        <v>1.1111111111111112</v>
      </c>
      <c r="N1903" s="25"/>
      <c r="O1903" s="25">
        <f t="shared" si="264"/>
        <v>0.42222222222222222</v>
      </c>
      <c r="P1903" s="25">
        <f t="shared" si="264"/>
        <v>1.1111111111111112</v>
      </c>
      <c r="Q1903" s="25"/>
      <c r="R1903" s="25">
        <f t="shared" si="265"/>
        <v>0.42222222222222222</v>
      </c>
      <c r="S1903" s="25">
        <f t="shared" si="265"/>
        <v>1.1111111111111112</v>
      </c>
      <c r="T1903" s="31"/>
    </row>
    <row r="1904" spans="1:20" ht="19.5">
      <c r="A1904" s="79">
        <v>79</v>
      </c>
      <c r="B1904" s="52" t="s">
        <v>2580</v>
      </c>
      <c r="C1904" s="80" t="s">
        <v>2700</v>
      </c>
      <c r="D1904" s="80"/>
      <c r="E1904" s="80" t="s">
        <v>2701</v>
      </c>
      <c r="F1904" s="80"/>
      <c r="G1904" s="81">
        <v>124</v>
      </c>
      <c r="H1904" s="24">
        <f t="shared" si="259"/>
        <v>4</v>
      </c>
      <c r="I1904" s="24">
        <f t="shared" si="260"/>
        <v>3.6799999999999997</v>
      </c>
      <c r="J1904" s="24">
        <f t="shared" si="261"/>
        <v>1.0133333333333334</v>
      </c>
      <c r="K1904" s="24">
        <f t="shared" si="262"/>
        <v>2.6666666666666665</v>
      </c>
      <c r="L1904" s="25">
        <f t="shared" si="263"/>
        <v>0.33777777777777779</v>
      </c>
      <c r="M1904" s="26">
        <f t="shared" si="263"/>
        <v>0.88888888888888884</v>
      </c>
      <c r="N1904" s="25"/>
      <c r="O1904" s="25">
        <f t="shared" si="264"/>
        <v>0.33777777777777779</v>
      </c>
      <c r="P1904" s="25">
        <f t="shared" si="264"/>
        <v>0.88888888888888884</v>
      </c>
      <c r="Q1904" s="25"/>
      <c r="R1904" s="25">
        <f t="shared" si="265"/>
        <v>0.33777777777777779</v>
      </c>
      <c r="S1904" s="25">
        <f t="shared" si="265"/>
        <v>0.88888888888888884</v>
      </c>
      <c r="T1904" s="31"/>
    </row>
    <row r="1905" spans="1:20" ht="19.5">
      <c r="A1905" s="79">
        <v>80</v>
      </c>
      <c r="B1905" s="52" t="s">
        <v>2580</v>
      </c>
      <c r="C1905" s="80" t="s">
        <v>2702</v>
      </c>
      <c r="D1905" s="80"/>
      <c r="E1905" s="80" t="s">
        <v>2703</v>
      </c>
      <c r="F1905" s="80"/>
      <c r="G1905" s="81">
        <v>26</v>
      </c>
      <c r="H1905" s="24">
        <f t="shared" si="259"/>
        <v>1</v>
      </c>
      <c r="I1905" s="24">
        <f t="shared" si="260"/>
        <v>0.91999999999999993</v>
      </c>
      <c r="J1905" s="24">
        <f t="shared" si="261"/>
        <v>0.25333333333333335</v>
      </c>
      <c r="K1905" s="24">
        <f t="shared" si="262"/>
        <v>0.66666666666666663</v>
      </c>
      <c r="L1905" s="25">
        <f t="shared" si="263"/>
        <v>8.4444444444444447E-2</v>
      </c>
      <c r="M1905" s="26">
        <f t="shared" si="263"/>
        <v>0.22222222222222221</v>
      </c>
      <c r="N1905" s="25"/>
      <c r="O1905" s="25">
        <f t="shared" si="264"/>
        <v>8.4444444444444447E-2</v>
      </c>
      <c r="P1905" s="25">
        <f t="shared" si="264"/>
        <v>0.22222222222222221</v>
      </c>
      <c r="Q1905" s="25"/>
      <c r="R1905" s="25">
        <f t="shared" si="265"/>
        <v>8.4444444444444447E-2</v>
      </c>
      <c r="S1905" s="25">
        <f t="shared" si="265"/>
        <v>0.22222222222222221</v>
      </c>
      <c r="T1905" s="31"/>
    </row>
    <row r="1906" spans="1:20" ht="37.5">
      <c r="A1906" s="79">
        <v>81</v>
      </c>
      <c r="B1906" s="52" t="s">
        <v>2580</v>
      </c>
      <c r="C1906" s="80" t="s">
        <v>2702</v>
      </c>
      <c r="D1906" s="80"/>
      <c r="E1906" s="80" t="s">
        <v>2704</v>
      </c>
      <c r="F1906" s="80"/>
      <c r="G1906" s="81">
        <v>176</v>
      </c>
      <c r="H1906" s="24">
        <f t="shared" si="259"/>
        <v>6</v>
      </c>
      <c r="I1906" s="24">
        <f t="shared" si="260"/>
        <v>5.5200000000000005</v>
      </c>
      <c r="J1906" s="24">
        <f t="shared" si="261"/>
        <v>1.5200000000000002</v>
      </c>
      <c r="K1906" s="24">
        <f t="shared" si="262"/>
        <v>4</v>
      </c>
      <c r="L1906" s="25">
        <f t="shared" si="263"/>
        <v>0.50666666666666671</v>
      </c>
      <c r="M1906" s="26">
        <f t="shared" si="263"/>
        <v>1.3333333333333333</v>
      </c>
      <c r="N1906" s="25"/>
      <c r="O1906" s="25">
        <f t="shared" si="264"/>
        <v>0.50666666666666671</v>
      </c>
      <c r="P1906" s="25">
        <f t="shared" si="264"/>
        <v>1.3333333333333333</v>
      </c>
      <c r="Q1906" s="25"/>
      <c r="R1906" s="25">
        <f t="shared" si="265"/>
        <v>0.50666666666666671</v>
      </c>
      <c r="S1906" s="25">
        <f t="shared" si="265"/>
        <v>1.3333333333333333</v>
      </c>
      <c r="T1906" s="31"/>
    </row>
    <row r="1907" spans="1:20" ht="19.5">
      <c r="A1907" s="79">
        <v>82</v>
      </c>
      <c r="B1907" s="52" t="s">
        <v>2580</v>
      </c>
      <c r="C1907" s="80" t="s">
        <v>2705</v>
      </c>
      <c r="D1907" s="80"/>
      <c r="E1907" s="80" t="s">
        <v>2706</v>
      </c>
      <c r="F1907" s="80"/>
      <c r="G1907" s="81">
        <v>140</v>
      </c>
      <c r="H1907" s="24">
        <f t="shared" si="259"/>
        <v>5</v>
      </c>
      <c r="I1907" s="24">
        <f t="shared" si="260"/>
        <v>4.5999999999999996</v>
      </c>
      <c r="J1907" s="24">
        <f t="shared" si="261"/>
        <v>1.2666666666666666</v>
      </c>
      <c r="K1907" s="24">
        <f t="shared" si="262"/>
        <v>3.3333333333333335</v>
      </c>
      <c r="L1907" s="25">
        <f t="shared" si="263"/>
        <v>0.42222222222222222</v>
      </c>
      <c r="M1907" s="26">
        <f t="shared" si="263"/>
        <v>1.1111111111111112</v>
      </c>
      <c r="N1907" s="25"/>
      <c r="O1907" s="25">
        <f t="shared" si="264"/>
        <v>0.42222222222222222</v>
      </c>
      <c r="P1907" s="25">
        <f t="shared" si="264"/>
        <v>1.1111111111111112</v>
      </c>
      <c r="Q1907" s="25"/>
      <c r="R1907" s="25">
        <f t="shared" si="265"/>
        <v>0.42222222222222222</v>
      </c>
      <c r="S1907" s="25">
        <f t="shared" si="265"/>
        <v>1.1111111111111112</v>
      </c>
      <c r="T1907" s="31"/>
    </row>
    <row r="1908" spans="1:20" ht="19.5">
      <c r="A1908" s="79">
        <v>83</v>
      </c>
      <c r="B1908" s="52" t="s">
        <v>2580</v>
      </c>
      <c r="C1908" s="117" t="s">
        <v>2707</v>
      </c>
      <c r="D1908" s="117"/>
      <c r="E1908" s="117" t="s">
        <v>2708</v>
      </c>
      <c r="F1908" s="117"/>
      <c r="G1908" s="54">
        <v>136</v>
      </c>
      <c r="H1908" s="24">
        <f t="shared" si="259"/>
        <v>5</v>
      </c>
      <c r="I1908" s="24">
        <f t="shared" si="260"/>
        <v>4.5999999999999996</v>
      </c>
      <c r="J1908" s="24">
        <f t="shared" si="261"/>
        <v>1.2666666666666666</v>
      </c>
      <c r="K1908" s="24">
        <f t="shared" si="262"/>
        <v>3.3333333333333335</v>
      </c>
      <c r="L1908" s="25">
        <f t="shared" si="263"/>
        <v>0.42222222222222222</v>
      </c>
      <c r="M1908" s="26">
        <f t="shared" si="263"/>
        <v>1.1111111111111112</v>
      </c>
      <c r="N1908" s="25"/>
      <c r="O1908" s="25">
        <f t="shared" si="264"/>
        <v>0.42222222222222222</v>
      </c>
      <c r="P1908" s="25">
        <f t="shared" si="264"/>
        <v>1.1111111111111112</v>
      </c>
      <c r="Q1908" s="25"/>
      <c r="R1908" s="25">
        <f t="shared" si="265"/>
        <v>0.42222222222222222</v>
      </c>
      <c r="S1908" s="25">
        <f t="shared" si="265"/>
        <v>1.1111111111111112</v>
      </c>
      <c r="T1908" s="31"/>
    </row>
    <row r="1909" spans="1:20" ht="19.5">
      <c r="A1909" s="79">
        <v>84</v>
      </c>
      <c r="B1909" s="52" t="s">
        <v>2580</v>
      </c>
      <c r="C1909" s="117" t="s">
        <v>2709</v>
      </c>
      <c r="D1909" s="117"/>
      <c r="E1909" s="117" t="s">
        <v>2710</v>
      </c>
      <c r="F1909" s="117"/>
      <c r="G1909" s="54">
        <v>120</v>
      </c>
      <c r="H1909" s="24">
        <f t="shared" si="259"/>
        <v>4</v>
      </c>
      <c r="I1909" s="24">
        <f t="shared" si="260"/>
        <v>3.6799999999999997</v>
      </c>
      <c r="J1909" s="24">
        <f t="shared" si="261"/>
        <v>1.0133333333333334</v>
      </c>
      <c r="K1909" s="24">
        <f t="shared" si="262"/>
        <v>2.6666666666666665</v>
      </c>
      <c r="L1909" s="25">
        <f t="shared" si="263"/>
        <v>0.33777777777777779</v>
      </c>
      <c r="M1909" s="26">
        <f t="shared" si="263"/>
        <v>0.88888888888888884</v>
      </c>
      <c r="N1909" s="25"/>
      <c r="O1909" s="25">
        <f t="shared" si="264"/>
        <v>0.33777777777777779</v>
      </c>
      <c r="P1909" s="25">
        <f t="shared" si="264"/>
        <v>0.88888888888888884</v>
      </c>
      <c r="Q1909" s="25"/>
      <c r="R1909" s="25">
        <f t="shared" si="265"/>
        <v>0.33777777777777779</v>
      </c>
      <c r="S1909" s="25">
        <f t="shared" si="265"/>
        <v>0.88888888888888884</v>
      </c>
      <c r="T1909" s="31"/>
    </row>
    <row r="1910" spans="1:20" ht="19.5">
      <c r="A1910" s="79">
        <v>85</v>
      </c>
      <c r="B1910" s="52" t="s">
        <v>2580</v>
      </c>
      <c r="C1910" s="117" t="s">
        <v>2711</v>
      </c>
      <c r="D1910" s="117"/>
      <c r="E1910" s="117" t="s">
        <v>2712</v>
      </c>
      <c r="F1910" s="117"/>
      <c r="G1910" s="54">
        <v>273</v>
      </c>
      <c r="H1910" s="24">
        <f t="shared" si="259"/>
        <v>10</v>
      </c>
      <c r="I1910" s="24">
        <f t="shared" si="260"/>
        <v>9.1999999999999993</v>
      </c>
      <c r="J1910" s="24">
        <f t="shared" si="261"/>
        <v>2.5333333333333332</v>
      </c>
      <c r="K1910" s="24">
        <f t="shared" si="262"/>
        <v>6.666666666666667</v>
      </c>
      <c r="L1910" s="25">
        <f t="shared" si="263"/>
        <v>0.84444444444444444</v>
      </c>
      <c r="M1910" s="26">
        <f t="shared" si="263"/>
        <v>2.2222222222222223</v>
      </c>
      <c r="N1910" s="25"/>
      <c r="O1910" s="25">
        <f t="shared" si="264"/>
        <v>0.84444444444444444</v>
      </c>
      <c r="P1910" s="25">
        <f t="shared" si="264"/>
        <v>2.2222222222222223</v>
      </c>
      <c r="Q1910" s="25"/>
      <c r="R1910" s="25">
        <f t="shared" si="265"/>
        <v>0.84444444444444444</v>
      </c>
      <c r="S1910" s="25">
        <f t="shared" si="265"/>
        <v>2.2222222222222223</v>
      </c>
      <c r="T1910" s="31"/>
    </row>
    <row r="1911" spans="1:20" ht="19.5">
      <c r="A1911" s="79">
        <v>86</v>
      </c>
      <c r="B1911" s="76" t="s">
        <v>2580</v>
      </c>
      <c r="C1911" s="118" t="s">
        <v>2692</v>
      </c>
      <c r="D1911" s="118"/>
      <c r="E1911" s="118" t="s">
        <v>1388</v>
      </c>
      <c r="F1911" s="118"/>
      <c r="G1911" s="119">
        <v>36</v>
      </c>
      <c r="H1911" s="24">
        <f t="shared" si="259"/>
        <v>1</v>
      </c>
      <c r="I1911" s="24">
        <f t="shared" si="260"/>
        <v>0.91999999999999993</v>
      </c>
      <c r="J1911" s="24">
        <f t="shared" si="261"/>
        <v>0.25333333333333335</v>
      </c>
      <c r="K1911" s="24">
        <f t="shared" si="262"/>
        <v>0.66666666666666663</v>
      </c>
      <c r="L1911" s="25">
        <f t="shared" si="263"/>
        <v>8.4444444444444447E-2</v>
      </c>
      <c r="M1911" s="26">
        <f t="shared" si="263"/>
        <v>0.22222222222222221</v>
      </c>
      <c r="N1911" s="25"/>
      <c r="O1911" s="25">
        <f t="shared" si="264"/>
        <v>8.4444444444444447E-2</v>
      </c>
      <c r="P1911" s="25">
        <f t="shared" si="264"/>
        <v>0.22222222222222221</v>
      </c>
      <c r="Q1911" s="25"/>
      <c r="R1911" s="25">
        <f t="shared" si="265"/>
        <v>8.4444444444444447E-2</v>
      </c>
      <c r="S1911" s="25">
        <f t="shared" si="265"/>
        <v>0.22222222222222221</v>
      </c>
      <c r="T1911" s="31"/>
    </row>
    <row r="1912" spans="1:20" ht="19.5">
      <c r="A1912" s="79">
        <v>87</v>
      </c>
      <c r="B1912" s="76" t="s">
        <v>2580</v>
      </c>
      <c r="C1912" s="118"/>
      <c r="D1912" s="118"/>
      <c r="E1912" s="118" t="s">
        <v>2713</v>
      </c>
      <c r="F1912" s="118"/>
      <c r="G1912" s="119">
        <v>82</v>
      </c>
      <c r="H1912" s="24">
        <f t="shared" si="259"/>
        <v>3</v>
      </c>
      <c r="I1912" s="24">
        <f t="shared" si="260"/>
        <v>2.7600000000000002</v>
      </c>
      <c r="J1912" s="24">
        <f t="shared" si="261"/>
        <v>0.76000000000000012</v>
      </c>
      <c r="K1912" s="24">
        <f t="shared" si="262"/>
        <v>2</v>
      </c>
      <c r="L1912" s="25">
        <f t="shared" si="263"/>
        <v>0.25333333333333335</v>
      </c>
      <c r="M1912" s="26">
        <f t="shared" si="263"/>
        <v>0.66666666666666663</v>
      </c>
      <c r="N1912" s="25"/>
      <c r="O1912" s="25">
        <f t="shared" si="264"/>
        <v>0.25333333333333335</v>
      </c>
      <c r="P1912" s="25">
        <f t="shared" si="264"/>
        <v>0.66666666666666663</v>
      </c>
      <c r="Q1912" s="25"/>
      <c r="R1912" s="25">
        <f t="shared" si="265"/>
        <v>0.25333333333333335</v>
      </c>
      <c r="S1912" s="25">
        <f t="shared" si="265"/>
        <v>0.66666666666666663</v>
      </c>
      <c r="T1912" s="31"/>
    </row>
    <row r="1913" spans="1:20" ht="19.5">
      <c r="A1913" s="79">
        <v>88</v>
      </c>
      <c r="B1913" s="76" t="s">
        <v>2580</v>
      </c>
      <c r="C1913" s="118"/>
      <c r="D1913" s="118"/>
      <c r="E1913" s="118" t="s">
        <v>2714</v>
      </c>
      <c r="F1913" s="118"/>
      <c r="G1913" s="119">
        <v>49</v>
      </c>
      <c r="H1913" s="24">
        <f t="shared" si="259"/>
        <v>2</v>
      </c>
      <c r="I1913" s="24">
        <f t="shared" si="260"/>
        <v>1.8399999999999999</v>
      </c>
      <c r="J1913" s="24">
        <f t="shared" si="261"/>
        <v>0.50666666666666671</v>
      </c>
      <c r="K1913" s="24">
        <f t="shared" si="262"/>
        <v>1.3333333333333333</v>
      </c>
      <c r="L1913" s="25">
        <f t="shared" si="263"/>
        <v>0.16888888888888889</v>
      </c>
      <c r="M1913" s="26">
        <f t="shared" si="263"/>
        <v>0.44444444444444442</v>
      </c>
      <c r="N1913" s="25"/>
      <c r="O1913" s="25">
        <f t="shared" si="264"/>
        <v>0.16888888888888889</v>
      </c>
      <c r="P1913" s="25">
        <f t="shared" si="264"/>
        <v>0.44444444444444442</v>
      </c>
      <c r="Q1913" s="25"/>
      <c r="R1913" s="25">
        <f t="shared" si="265"/>
        <v>0.16888888888888889</v>
      </c>
      <c r="S1913" s="25">
        <f t="shared" si="265"/>
        <v>0.44444444444444442</v>
      </c>
      <c r="T1913" s="31"/>
    </row>
    <row r="1914" spans="1:20" ht="19.5">
      <c r="A1914" s="79">
        <v>89</v>
      </c>
      <c r="B1914" s="76" t="s">
        <v>2580</v>
      </c>
      <c r="C1914" s="118" t="s">
        <v>2679</v>
      </c>
      <c r="D1914" s="118"/>
      <c r="E1914" s="118" t="s">
        <v>2715</v>
      </c>
      <c r="F1914" s="118"/>
      <c r="G1914" s="119">
        <v>92</v>
      </c>
      <c r="H1914" s="24">
        <f t="shared" si="259"/>
        <v>3</v>
      </c>
      <c r="I1914" s="24">
        <f t="shared" si="260"/>
        <v>2.7600000000000002</v>
      </c>
      <c r="J1914" s="24">
        <f t="shared" si="261"/>
        <v>0.76000000000000012</v>
      </c>
      <c r="K1914" s="24">
        <f t="shared" si="262"/>
        <v>2</v>
      </c>
      <c r="L1914" s="25">
        <f t="shared" si="263"/>
        <v>0.25333333333333335</v>
      </c>
      <c r="M1914" s="26">
        <f t="shared" si="263"/>
        <v>0.66666666666666663</v>
      </c>
      <c r="N1914" s="25"/>
      <c r="O1914" s="25">
        <f t="shared" si="264"/>
        <v>0.25333333333333335</v>
      </c>
      <c r="P1914" s="25">
        <f t="shared" si="264"/>
        <v>0.66666666666666663</v>
      </c>
      <c r="Q1914" s="25"/>
      <c r="R1914" s="25">
        <f t="shared" si="265"/>
        <v>0.25333333333333335</v>
      </c>
      <c r="S1914" s="25">
        <f t="shared" si="265"/>
        <v>0.66666666666666663</v>
      </c>
      <c r="T1914" s="31"/>
    </row>
    <row r="1915" spans="1:20" ht="19.5">
      <c r="A1915" s="79">
        <v>90</v>
      </c>
      <c r="B1915" s="76" t="s">
        <v>2580</v>
      </c>
      <c r="C1915" s="118"/>
      <c r="D1915" s="118"/>
      <c r="E1915" s="118" t="s">
        <v>2716</v>
      </c>
      <c r="F1915" s="118"/>
      <c r="G1915" s="119">
        <v>80</v>
      </c>
      <c r="H1915" s="24">
        <f t="shared" si="259"/>
        <v>3</v>
      </c>
      <c r="I1915" s="24">
        <f t="shared" si="260"/>
        <v>2.7600000000000002</v>
      </c>
      <c r="J1915" s="24">
        <f t="shared" si="261"/>
        <v>0.76000000000000012</v>
      </c>
      <c r="K1915" s="24">
        <f t="shared" si="262"/>
        <v>2</v>
      </c>
      <c r="L1915" s="25">
        <f t="shared" si="263"/>
        <v>0.25333333333333335</v>
      </c>
      <c r="M1915" s="26">
        <f t="shared" si="263"/>
        <v>0.66666666666666663</v>
      </c>
      <c r="N1915" s="25"/>
      <c r="O1915" s="25">
        <f t="shared" si="264"/>
        <v>0.25333333333333335</v>
      </c>
      <c r="P1915" s="25">
        <f t="shared" si="264"/>
        <v>0.66666666666666663</v>
      </c>
      <c r="Q1915" s="25"/>
      <c r="R1915" s="25">
        <f t="shared" si="265"/>
        <v>0.25333333333333335</v>
      </c>
      <c r="S1915" s="25">
        <f t="shared" si="265"/>
        <v>0.66666666666666663</v>
      </c>
      <c r="T1915" s="31"/>
    </row>
    <row r="1916" spans="1:20" ht="39">
      <c r="A1916" s="79">
        <v>91</v>
      </c>
      <c r="B1916" s="76" t="s">
        <v>2580</v>
      </c>
      <c r="C1916" s="118"/>
      <c r="D1916" s="118"/>
      <c r="E1916" s="118" t="s">
        <v>2717</v>
      </c>
      <c r="F1916" s="118"/>
      <c r="G1916" s="119">
        <v>120</v>
      </c>
      <c r="H1916" s="24">
        <f t="shared" si="259"/>
        <v>4</v>
      </c>
      <c r="I1916" s="24">
        <f t="shared" si="260"/>
        <v>3.6799999999999997</v>
      </c>
      <c r="J1916" s="24">
        <f t="shared" si="261"/>
        <v>1.0133333333333334</v>
      </c>
      <c r="K1916" s="24">
        <f t="shared" si="262"/>
        <v>2.6666666666666665</v>
      </c>
      <c r="L1916" s="25">
        <f t="shared" si="263"/>
        <v>0.33777777777777779</v>
      </c>
      <c r="M1916" s="26">
        <f t="shared" si="263"/>
        <v>0.88888888888888884</v>
      </c>
      <c r="N1916" s="25"/>
      <c r="O1916" s="25">
        <f t="shared" si="264"/>
        <v>0.33777777777777779</v>
      </c>
      <c r="P1916" s="25">
        <f t="shared" si="264"/>
        <v>0.88888888888888884</v>
      </c>
      <c r="Q1916" s="25"/>
      <c r="R1916" s="25">
        <f t="shared" si="265"/>
        <v>0.33777777777777779</v>
      </c>
      <c r="S1916" s="25">
        <f t="shared" si="265"/>
        <v>0.88888888888888884</v>
      </c>
      <c r="T1916" s="31"/>
    </row>
    <row r="1917" spans="1:20" ht="19.5">
      <c r="A1917" s="79">
        <v>92</v>
      </c>
      <c r="B1917" s="76" t="s">
        <v>2580</v>
      </c>
      <c r="C1917" s="118"/>
      <c r="D1917" s="118"/>
      <c r="E1917" s="118" t="s">
        <v>2718</v>
      </c>
      <c r="F1917" s="118"/>
      <c r="G1917" s="119">
        <v>124</v>
      </c>
      <c r="H1917" s="24">
        <f t="shared" si="259"/>
        <v>4</v>
      </c>
      <c r="I1917" s="24">
        <f t="shared" si="260"/>
        <v>3.6799999999999997</v>
      </c>
      <c r="J1917" s="24">
        <f t="shared" si="261"/>
        <v>1.0133333333333334</v>
      </c>
      <c r="K1917" s="24">
        <f t="shared" si="262"/>
        <v>2.6666666666666665</v>
      </c>
      <c r="L1917" s="25">
        <f t="shared" si="263"/>
        <v>0.33777777777777779</v>
      </c>
      <c r="M1917" s="26">
        <f t="shared" si="263"/>
        <v>0.88888888888888884</v>
      </c>
      <c r="N1917" s="25"/>
      <c r="O1917" s="25">
        <f t="shared" si="264"/>
        <v>0.33777777777777779</v>
      </c>
      <c r="P1917" s="25">
        <f t="shared" si="264"/>
        <v>0.88888888888888884</v>
      </c>
      <c r="Q1917" s="25"/>
      <c r="R1917" s="25">
        <f t="shared" si="265"/>
        <v>0.33777777777777779</v>
      </c>
      <c r="S1917" s="25">
        <f t="shared" si="265"/>
        <v>0.88888888888888884</v>
      </c>
      <c r="T1917" s="31"/>
    </row>
    <row r="1918" spans="1:20" ht="19.5">
      <c r="A1918" s="79">
        <v>93</v>
      </c>
      <c r="B1918" s="76" t="s">
        <v>2580</v>
      </c>
      <c r="C1918" s="118" t="s">
        <v>2604</v>
      </c>
      <c r="D1918" s="118"/>
      <c r="E1918" s="118" t="s">
        <v>2719</v>
      </c>
      <c r="F1918" s="118"/>
      <c r="G1918" s="119">
        <v>94</v>
      </c>
      <c r="H1918" s="24">
        <f t="shared" si="259"/>
        <v>3</v>
      </c>
      <c r="I1918" s="24">
        <f t="shared" si="260"/>
        <v>2.7600000000000002</v>
      </c>
      <c r="J1918" s="24">
        <f t="shared" si="261"/>
        <v>0.76000000000000012</v>
      </c>
      <c r="K1918" s="24">
        <f t="shared" si="262"/>
        <v>2</v>
      </c>
      <c r="L1918" s="25">
        <f t="shared" si="263"/>
        <v>0.25333333333333335</v>
      </c>
      <c r="M1918" s="26">
        <f t="shared" si="263"/>
        <v>0.66666666666666663</v>
      </c>
      <c r="N1918" s="25"/>
      <c r="O1918" s="25">
        <f t="shared" si="264"/>
        <v>0.25333333333333335</v>
      </c>
      <c r="P1918" s="25">
        <f t="shared" si="264"/>
        <v>0.66666666666666663</v>
      </c>
      <c r="Q1918" s="25"/>
      <c r="R1918" s="25">
        <f t="shared" si="265"/>
        <v>0.25333333333333335</v>
      </c>
      <c r="S1918" s="25">
        <f t="shared" si="265"/>
        <v>0.66666666666666663</v>
      </c>
      <c r="T1918" s="31"/>
    </row>
    <row r="1919" spans="1:20" ht="19.5">
      <c r="A1919" s="79">
        <v>94</v>
      </c>
      <c r="B1919" s="76" t="s">
        <v>2580</v>
      </c>
      <c r="C1919" s="118"/>
      <c r="D1919" s="118"/>
      <c r="E1919" s="118" t="s">
        <v>2720</v>
      </c>
      <c r="F1919" s="118"/>
      <c r="G1919" s="119">
        <v>74</v>
      </c>
      <c r="H1919" s="24">
        <f t="shared" si="259"/>
        <v>3</v>
      </c>
      <c r="I1919" s="24">
        <f t="shared" si="260"/>
        <v>2.7600000000000002</v>
      </c>
      <c r="J1919" s="24">
        <f t="shared" si="261"/>
        <v>0.76000000000000012</v>
      </c>
      <c r="K1919" s="24">
        <f t="shared" si="262"/>
        <v>2</v>
      </c>
      <c r="L1919" s="25">
        <f t="shared" si="263"/>
        <v>0.25333333333333335</v>
      </c>
      <c r="M1919" s="26">
        <f t="shared" si="263"/>
        <v>0.66666666666666663</v>
      </c>
      <c r="N1919" s="25"/>
      <c r="O1919" s="25">
        <f t="shared" si="264"/>
        <v>0.25333333333333335</v>
      </c>
      <c r="P1919" s="25">
        <f t="shared" si="264"/>
        <v>0.66666666666666663</v>
      </c>
      <c r="Q1919" s="25"/>
      <c r="R1919" s="25">
        <f t="shared" si="265"/>
        <v>0.25333333333333335</v>
      </c>
      <c r="S1919" s="25">
        <f t="shared" si="265"/>
        <v>0.66666666666666663</v>
      </c>
      <c r="T1919" s="31"/>
    </row>
    <row r="1920" spans="1:20" ht="19.5">
      <c r="A1920" s="79">
        <v>95</v>
      </c>
      <c r="B1920" s="76" t="s">
        <v>2580</v>
      </c>
      <c r="C1920" s="118" t="s">
        <v>2671</v>
      </c>
      <c r="D1920" s="118"/>
      <c r="E1920" s="118" t="s">
        <v>2721</v>
      </c>
      <c r="F1920" s="118"/>
      <c r="G1920" s="119">
        <v>65</v>
      </c>
      <c r="H1920" s="24">
        <f t="shared" si="259"/>
        <v>2</v>
      </c>
      <c r="I1920" s="24">
        <f t="shared" si="260"/>
        <v>1.8399999999999999</v>
      </c>
      <c r="J1920" s="24">
        <f t="shared" si="261"/>
        <v>0.50666666666666671</v>
      </c>
      <c r="K1920" s="24">
        <f t="shared" si="262"/>
        <v>1.3333333333333333</v>
      </c>
      <c r="L1920" s="25">
        <f t="shared" si="263"/>
        <v>0.16888888888888889</v>
      </c>
      <c r="M1920" s="26">
        <f t="shared" si="263"/>
        <v>0.44444444444444442</v>
      </c>
      <c r="N1920" s="25"/>
      <c r="O1920" s="25">
        <f t="shared" si="264"/>
        <v>0.16888888888888889</v>
      </c>
      <c r="P1920" s="25">
        <f t="shared" si="264"/>
        <v>0.44444444444444442</v>
      </c>
      <c r="Q1920" s="25"/>
      <c r="R1920" s="25">
        <f t="shared" si="265"/>
        <v>0.16888888888888889</v>
      </c>
      <c r="S1920" s="25">
        <f t="shared" si="265"/>
        <v>0.44444444444444442</v>
      </c>
      <c r="T1920" s="31"/>
    </row>
    <row r="1921" spans="1:20" ht="18.75">
      <c r="A1921" s="94"/>
      <c r="B1921" s="95"/>
      <c r="C1921" s="95"/>
      <c r="D1921" s="95"/>
      <c r="E1921" s="96" t="s">
        <v>222</v>
      </c>
      <c r="F1921" s="96"/>
      <c r="G1921" s="97">
        <f t="shared" ref="G1921:M1921" si="266">SUM(G1826:G1920)</f>
        <v>12599</v>
      </c>
      <c r="H1921" s="98">
        <f t="shared" si="266"/>
        <v>450</v>
      </c>
      <c r="I1921" s="120">
        <f t="shared" si="266"/>
        <v>413.99999999999994</v>
      </c>
      <c r="J1921" s="120">
        <f t="shared" si="266"/>
        <v>114.00000000000003</v>
      </c>
      <c r="K1921" s="120">
        <f t="shared" si="266"/>
        <v>300.00000000000006</v>
      </c>
      <c r="L1921" s="120">
        <f t="shared" si="266"/>
        <v>37.999999999999993</v>
      </c>
      <c r="M1921" s="120">
        <f t="shared" si="266"/>
        <v>100.00000000000003</v>
      </c>
      <c r="N1921" s="120"/>
      <c r="O1921" s="120">
        <f>SUM(O1826:O1920)</f>
        <v>37.999999999999993</v>
      </c>
      <c r="P1921" s="120">
        <f>SUM(P1826:P1920)</f>
        <v>100.00000000000003</v>
      </c>
      <c r="Q1921" s="120"/>
      <c r="R1921" s="120">
        <f>SUM(R1826:R1920)</f>
        <v>37.999999999999993</v>
      </c>
      <c r="S1921" s="120">
        <f>SUM(S1826:S1920)</f>
        <v>100.00000000000003</v>
      </c>
      <c r="T1921" s="121"/>
    </row>
    <row r="1922" spans="1:20" ht="18.75">
      <c r="A1922" s="57"/>
      <c r="B1922" s="58"/>
      <c r="C1922" s="58"/>
      <c r="D1922" s="58"/>
      <c r="E1922" s="59"/>
      <c r="F1922" s="59"/>
      <c r="G1922" s="122"/>
      <c r="H1922" s="78"/>
      <c r="I1922" s="78"/>
      <c r="J1922" s="78"/>
      <c r="K1922" s="78"/>
      <c r="L1922" s="78"/>
      <c r="M1922" s="78"/>
      <c r="N1922" s="78"/>
      <c r="O1922" s="78"/>
      <c r="P1922" s="78"/>
      <c r="Q1922" s="78"/>
      <c r="R1922" s="78"/>
      <c r="S1922" s="78"/>
      <c r="T1922" s="99"/>
    </row>
    <row r="1923" spans="1:20" ht="18.75">
      <c r="A1923" s="61"/>
      <c r="B1923" s="62"/>
      <c r="C1923" s="62"/>
      <c r="D1923" s="62"/>
      <c r="E1923" s="63"/>
      <c r="F1923" s="63"/>
      <c r="G1923" s="123"/>
      <c r="H1923" s="67"/>
      <c r="I1923" s="67"/>
      <c r="J1923" s="67"/>
      <c r="K1923" s="67"/>
      <c r="L1923" s="67"/>
      <c r="M1923" s="67"/>
      <c r="N1923" s="67"/>
      <c r="O1923" s="67"/>
      <c r="P1923" s="67"/>
      <c r="Q1923" s="67"/>
      <c r="R1923" s="67"/>
      <c r="S1923" s="67"/>
      <c r="T1923" s="100"/>
    </row>
    <row r="1924" spans="1:20" ht="18.75">
      <c r="A1924" s="61"/>
      <c r="B1924" s="62"/>
      <c r="C1924" s="62"/>
      <c r="D1924" s="62"/>
      <c r="E1924" s="63"/>
      <c r="F1924" s="63"/>
      <c r="G1924" s="123"/>
      <c r="H1924" s="67"/>
      <c r="I1924" s="67"/>
      <c r="J1924" s="67"/>
      <c r="K1924" s="67"/>
      <c r="L1924" s="67"/>
      <c r="M1924" s="67"/>
      <c r="N1924" s="67"/>
      <c r="O1924" s="67"/>
      <c r="P1924" s="67"/>
      <c r="Q1924" s="67"/>
      <c r="R1924" s="67"/>
      <c r="S1924" s="67"/>
      <c r="T1924" s="100"/>
    </row>
    <row r="1925" spans="1:20" ht="18.75">
      <c r="A1925" s="61"/>
      <c r="B1925" s="62"/>
      <c r="C1925" s="62"/>
      <c r="D1925" s="62"/>
      <c r="E1925" s="63"/>
      <c r="F1925" s="63"/>
      <c r="G1925" s="123"/>
      <c r="H1925" s="67"/>
      <c r="I1925" s="67"/>
      <c r="J1925" s="67"/>
      <c r="K1925" s="67"/>
      <c r="L1925" s="67"/>
      <c r="M1925" s="67"/>
      <c r="N1925" s="67"/>
      <c r="O1925" s="67"/>
      <c r="P1925" s="67"/>
      <c r="Q1925" s="67"/>
      <c r="R1925" s="67"/>
      <c r="S1925" s="67"/>
      <c r="T1925" s="100"/>
    </row>
    <row r="1926" spans="1:20" ht="18.75">
      <c r="A1926" s="61"/>
      <c r="B1926" s="62"/>
      <c r="C1926" s="62"/>
      <c r="D1926" s="62"/>
      <c r="E1926" s="63"/>
      <c r="F1926" s="63"/>
      <c r="G1926" s="123"/>
      <c r="H1926" s="67"/>
      <c r="I1926" s="67"/>
      <c r="J1926" s="67"/>
      <c r="K1926" s="67"/>
      <c r="L1926" s="67"/>
      <c r="M1926" s="67"/>
      <c r="N1926" s="67"/>
      <c r="O1926" s="67"/>
      <c r="P1926" s="67"/>
      <c r="Q1926" s="67"/>
      <c r="R1926" s="67"/>
      <c r="S1926" s="67"/>
      <c r="T1926" s="100"/>
    </row>
    <row r="1927" spans="1:20" ht="18.75">
      <c r="A1927" s="61"/>
      <c r="B1927" s="62"/>
      <c r="C1927" s="62"/>
      <c r="D1927" s="62"/>
      <c r="E1927" s="63"/>
      <c r="F1927" s="63"/>
      <c r="G1927" s="123"/>
      <c r="H1927" s="67"/>
      <c r="I1927" s="67"/>
      <c r="J1927" s="67"/>
      <c r="K1927" s="67"/>
      <c r="L1927" s="67"/>
      <c r="M1927" s="67"/>
      <c r="N1927" s="67"/>
      <c r="O1927" s="67"/>
      <c r="P1927" s="67"/>
      <c r="Q1927" s="67"/>
      <c r="R1927" s="67"/>
      <c r="S1927" s="67"/>
      <c r="T1927" s="100"/>
    </row>
    <row r="1928" spans="1:20" ht="18.75">
      <c r="A1928" s="61"/>
      <c r="B1928" s="62"/>
      <c r="C1928" s="62"/>
      <c r="D1928" s="62"/>
      <c r="E1928" s="63"/>
      <c r="F1928" s="63"/>
      <c r="G1928" s="123"/>
      <c r="H1928" s="67"/>
      <c r="I1928" s="67"/>
      <c r="J1928" s="67"/>
      <c r="K1928" s="67"/>
      <c r="L1928" s="67"/>
      <c r="M1928" s="67"/>
      <c r="N1928" s="67"/>
      <c r="O1928" s="67"/>
      <c r="P1928" s="67"/>
      <c r="Q1928" s="67"/>
      <c r="R1928" s="67"/>
      <c r="S1928" s="67"/>
      <c r="T1928" s="100"/>
    </row>
    <row r="1929" spans="1:20" ht="18.75">
      <c r="A1929" s="61"/>
      <c r="B1929" s="62"/>
      <c r="C1929" s="62"/>
      <c r="D1929" s="62"/>
      <c r="E1929" s="63"/>
      <c r="F1929" s="63"/>
      <c r="G1929" s="123"/>
      <c r="H1929" s="67"/>
      <c r="I1929" s="67"/>
      <c r="J1929" s="67"/>
      <c r="K1929" s="67"/>
      <c r="L1929" s="67"/>
      <c r="M1929" s="67"/>
      <c r="N1929" s="67"/>
      <c r="O1929" s="67"/>
      <c r="P1929" s="67"/>
      <c r="Q1929" s="67"/>
      <c r="R1929" s="67"/>
      <c r="S1929" s="67"/>
      <c r="T1929" s="100"/>
    </row>
    <row r="1930" spans="1:20" ht="18.75">
      <c r="A1930" s="61"/>
      <c r="B1930" s="62"/>
      <c r="C1930" s="62"/>
      <c r="D1930" s="62"/>
      <c r="E1930" s="63"/>
      <c r="F1930" s="63"/>
      <c r="G1930" s="123"/>
      <c r="H1930" s="67"/>
      <c r="I1930" s="67"/>
      <c r="J1930" s="67"/>
      <c r="K1930" s="67"/>
      <c r="L1930" s="67"/>
      <c r="M1930" s="67"/>
      <c r="N1930" s="67"/>
      <c r="O1930" s="67"/>
      <c r="P1930" s="67"/>
      <c r="Q1930" s="67"/>
      <c r="R1930" s="67"/>
      <c r="S1930" s="67"/>
      <c r="T1930" s="100"/>
    </row>
    <row r="1931" spans="1:20" ht="18.75">
      <c r="A1931" s="61"/>
      <c r="B1931" s="62"/>
      <c r="C1931" s="62"/>
      <c r="D1931" s="62"/>
      <c r="E1931" s="63"/>
      <c r="F1931" s="63"/>
      <c r="G1931" s="123"/>
      <c r="H1931" s="67"/>
      <c r="I1931" s="67"/>
      <c r="J1931" s="67"/>
      <c r="K1931" s="67"/>
      <c r="L1931" s="67"/>
      <c r="M1931" s="67"/>
      <c r="N1931" s="67"/>
      <c r="O1931" s="67"/>
      <c r="P1931" s="67"/>
      <c r="Q1931" s="67"/>
      <c r="R1931" s="67"/>
      <c r="S1931" s="67"/>
      <c r="T1931" s="100"/>
    </row>
    <row r="1932" spans="1:20" ht="18.75">
      <c r="A1932" s="61"/>
      <c r="B1932" s="62"/>
      <c r="C1932" s="62"/>
      <c r="D1932" s="62"/>
      <c r="E1932" s="63"/>
      <c r="F1932" s="63"/>
      <c r="G1932" s="123"/>
      <c r="H1932" s="67"/>
      <c r="I1932" s="67"/>
      <c r="J1932" s="67"/>
      <c r="K1932" s="67"/>
      <c r="L1932" s="67"/>
      <c r="M1932" s="67"/>
      <c r="N1932" s="67"/>
      <c r="O1932" s="67"/>
      <c r="P1932" s="67"/>
      <c r="Q1932" s="67"/>
      <c r="R1932" s="67"/>
      <c r="S1932" s="67"/>
      <c r="T1932" s="100"/>
    </row>
    <row r="1933" spans="1:20" ht="19.5">
      <c r="A1933" s="51">
        <v>1</v>
      </c>
      <c r="B1933" s="124" t="s">
        <v>2722</v>
      </c>
      <c r="C1933" s="124" t="s">
        <v>2723</v>
      </c>
      <c r="D1933" s="124" t="s">
        <v>2724</v>
      </c>
      <c r="E1933" s="124" t="s">
        <v>2724</v>
      </c>
      <c r="F1933" s="52"/>
      <c r="G1933" s="125">
        <v>148</v>
      </c>
      <c r="H1933" s="24">
        <f t="shared" ref="H1933:H1996" si="267">ROUND(G1933*60/100*60*0.001,0)</f>
        <v>5</v>
      </c>
      <c r="I1933" s="24">
        <f t="shared" ref="I1933:I1996" si="268">J1933+K1933</f>
        <v>4.5999999999999996</v>
      </c>
      <c r="J1933" s="24">
        <f t="shared" ref="J1933:J1996" si="269">H1933*0.76/3</f>
        <v>1.2666666666666666</v>
      </c>
      <c r="K1933" s="24">
        <f t="shared" ref="K1933:K1996" si="270">H1933*2/3</f>
        <v>3.3333333333333335</v>
      </c>
      <c r="L1933" s="25">
        <f t="shared" ref="L1933:M1996" si="271">J1933/3</f>
        <v>0.42222222222222222</v>
      </c>
      <c r="M1933" s="26">
        <f t="shared" si="271"/>
        <v>1.1111111111111112</v>
      </c>
      <c r="N1933" s="25"/>
      <c r="O1933" s="25">
        <f t="shared" ref="O1933:P1996" si="272">J1933/3</f>
        <v>0.42222222222222222</v>
      </c>
      <c r="P1933" s="25">
        <f t="shared" si="272"/>
        <v>1.1111111111111112</v>
      </c>
      <c r="Q1933" s="25"/>
      <c r="R1933" s="25">
        <f t="shared" ref="R1933:S1996" si="273">J1933/3</f>
        <v>0.42222222222222222</v>
      </c>
      <c r="S1933" s="25">
        <f t="shared" si="273"/>
        <v>1.1111111111111112</v>
      </c>
      <c r="T1933" s="31"/>
    </row>
    <row r="1934" spans="1:20" ht="19.5">
      <c r="A1934" s="51">
        <v>2</v>
      </c>
      <c r="B1934" s="124" t="s">
        <v>2722</v>
      </c>
      <c r="C1934" s="124" t="s">
        <v>2725</v>
      </c>
      <c r="D1934" s="124" t="s">
        <v>2726</v>
      </c>
      <c r="E1934" s="124" t="s">
        <v>2726</v>
      </c>
      <c r="F1934" s="52"/>
      <c r="G1934" s="125">
        <v>123</v>
      </c>
      <c r="H1934" s="24">
        <f t="shared" si="267"/>
        <v>4</v>
      </c>
      <c r="I1934" s="24">
        <f t="shared" si="268"/>
        <v>3.6799999999999997</v>
      </c>
      <c r="J1934" s="24">
        <f t="shared" si="269"/>
        <v>1.0133333333333334</v>
      </c>
      <c r="K1934" s="24">
        <f t="shared" si="270"/>
        <v>2.6666666666666665</v>
      </c>
      <c r="L1934" s="25">
        <f t="shared" si="271"/>
        <v>0.33777777777777779</v>
      </c>
      <c r="M1934" s="26">
        <f t="shared" si="271"/>
        <v>0.88888888888888884</v>
      </c>
      <c r="N1934" s="25"/>
      <c r="O1934" s="25">
        <f t="shared" si="272"/>
        <v>0.33777777777777779</v>
      </c>
      <c r="P1934" s="25">
        <f t="shared" si="272"/>
        <v>0.88888888888888884</v>
      </c>
      <c r="Q1934" s="25"/>
      <c r="R1934" s="25">
        <f t="shared" si="273"/>
        <v>0.33777777777777779</v>
      </c>
      <c r="S1934" s="25">
        <f t="shared" si="273"/>
        <v>0.88888888888888884</v>
      </c>
      <c r="T1934" s="31"/>
    </row>
    <row r="1935" spans="1:20" ht="19.5">
      <c r="A1935" s="51">
        <v>3</v>
      </c>
      <c r="B1935" s="124" t="s">
        <v>2722</v>
      </c>
      <c r="C1935" s="124" t="s">
        <v>504</v>
      </c>
      <c r="D1935" s="124" t="s">
        <v>505</v>
      </c>
      <c r="E1935" s="124" t="s">
        <v>505</v>
      </c>
      <c r="F1935" s="52"/>
      <c r="G1935" s="125">
        <v>108</v>
      </c>
      <c r="H1935" s="24">
        <f t="shared" si="267"/>
        <v>4</v>
      </c>
      <c r="I1935" s="24">
        <f t="shared" si="268"/>
        <v>3.6799999999999997</v>
      </c>
      <c r="J1935" s="24">
        <f t="shared" si="269"/>
        <v>1.0133333333333334</v>
      </c>
      <c r="K1935" s="24">
        <f t="shared" si="270"/>
        <v>2.6666666666666665</v>
      </c>
      <c r="L1935" s="25">
        <f t="shared" si="271"/>
        <v>0.33777777777777779</v>
      </c>
      <c r="M1935" s="26">
        <f t="shared" si="271"/>
        <v>0.88888888888888884</v>
      </c>
      <c r="N1935" s="25"/>
      <c r="O1935" s="25">
        <f t="shared" si="272"/>
        <v>0.33777777777777779</v>
      </c>
      <c r="P1935" s="25">
        <f t="shared" si="272"/>
        <v>0.88888888888888884</v>
      </c>
      <c r="Q1935" s="25"/>
      <c r="R1935" s="25">
        <f t="shared" si="273"/>
        <v>0.33777777777777779</v>
      </c>
      <c r="S1935" s="25">
        <f t="shared" si="273"/>
        <v>0.88888888888888884</v>
      </c>
      <c r="T1935" s="31"/>
    </row>
    <row r="1936" spans="1:20" ht="19.5">
      <c r="A1936" s="51">
        <v>4</v>
      </c>
      <c r="B1936" s="124" t="s">
        <v>2722</v>
      </c>
      <c r="C1936" s="124" t="s">
        <v>2723</v>
      </c>
      <c r="D1936" s="124" t="s">
        <v>2727</v>
      </c>
      <c r="E1936" s="124" t="s">
        <v>2727</v>
      </c>
      <c r="F1936" s="52"/>
      <c r="G1936" s="125">
        <v>132</v>
      </c>
      <c r="H1936" s="24">
        <f t="shared" si="267"/>
        <v>5</v>
      </c>
      <c r="I1936" s="24">
        <f t="shared" si="268"/>
        <v>4.5999999999999996</v>
      </c>
      <c r="J1936" s="24">
        <f t="shared" si="269"/>
        <v>1.2666666666666666</v>
      </c>
      <c r="K1936" s="24">
        <f t="shared" si="270"/>
        <v>3.3333333333333335</v>
      </c>
      <c r="L1936" s="25">
        <f t="shared" si="271"/>
        <v>0.42222222222222222</v>
      </c>
      <c r="M1936" s="26">
        <f t="shared" si="271"/>
        <v>1.1111111111111112</v>
      </c>
      <c r="N1936" s="25"/>
      <c r="O1936" s="25">
        <f t="shared" si="272"/>
        <v>0.42222222222222222</v>
      </c>
      <c r="P1936" s="25">
        <f t="shared" si="272"/>
        <v>1.1111111111111112</v>
      </c>
      <c r="Q1936" s="25"/>
      <c r="R1936" s="25">
        <f t="shared" si="273"/>
        <v>0.42222222222222222</v>
      </c>
      <c r="S1936" s="25">
        <f t="shared" si="273"/>
        <v>1.1111111111111112</v>
      </c>
      <c r="T1936" s="31"/>
    </row>
    <row r="1937" spans="1:20" ht="19.5">
      <c r="A1937" s="51">
        <v>5</v>
      </c>
      <c r="B1937" s="124" t="s">
        <v>2722</v>
      </c>
      <c r="C1937" s="124" t="s">
        <v>2728</v>
      </c>
      <c r="D1937" s="124" t="s">
        <v>2729</v>
      </c>
      <c r="E1937" s="124" t="s">
        <v>2729</v>
      </c>
      <c r="F1937" s="52"/>
      <c r="G1937" s="125">
        <v>95</v>
      </c>
      <c r="H1937" s="24">
        <f t="shared" si="267"/>
        <v>3</v>
      </c>
      <c r="I1937" s="24">
        <f t="shared" si="268"/>
        <v>2.7600000000000002</v>
      </c>
      <c r="J1937" s="24">
        <f t="shared" si="269"/>
        <v>0.76000000000000012</v>
      </c>
      <c r="K1937" s="24">
        <f t="shared" si="270"/>
        <v>2</v>
      </c>
      <c r="L1937" s="25">
        <f t="shared" si="271"/>
        <v>0.25333333333333335</v>
      </c>
      <c r="M1937" s="26">
        <f t="shared" si="271"/>
        <v>0.66666666666666663</v>
      </c>
      <c r="N1937" s="25"/>
      <c r="O1937" s="25">
        <f t="shared" si="272"/>
        <v>0.25333333333333335</v>
      </c>
      <c r="P1937" s="25">
        <f t="shared" si="272"/>
        <v>0.66666666666666663</v>
      </c>
      <c r="Q1937" s="25"/>
      <c r="R1937" s="25">
        <f t="shared" si="273"/>
        <v>0.25333333333333335</v>
      </c>
      <c r="S1937" s="25">
        <f t="shared" si="273"/>
        <v>0.66666666666666663</v>
      </c>
      <c r="T1937" s="31"/>
    </row>
    <row r="1938" spans="1:20" ht="19.5">
      <c r="A1938" s="51">
        <v>6</v>
      </c>
      <c r="B1938" s="124" t="s">
        <v>2722</v>
      </c>
      <c r="C1938" s="124" t="s">
        <v>2722</v>
      </c>
      <c r="D1938" s="124" t="s">
        <v>2730</v>
      </c>
      <c r="E1938" s="124" t="s">
        <v>2730</v>
      </c>
      <c r="F1938" s="52"/>
      <c r="G1938" s="125">
        <v>167</v>
      </c>
      <c r="H1938" s="24">
        <f t="shared" si="267"/>
        <v>6</v>
      </c>
      <c r="I1938" s="24">
        <f t="shared" si="268"/>
        <v>5.5200000000000005</v>
      </c>
      <c r="J1938" s="24">
        <f t="shared" si="269"/>
        <v>1.5200000000000002</v>
      </c>
      <c r="K1938" s="24">
        <f t="shared" si="270"/>
        <v>4</v>
      </c>
      <c r="L1938" s="25">
        <f t="shared" si="271"/>
        <v>0.50666666666666671</v>
      </c>
      <c r="M1938" s="26">
        <f t="shared" si="271"/>
        <v>1.3333333333333333</v>
      </c>
      <c r="N1938" s="25"/>
      <c r="O1938" s="25">
        <f t="shared" si="272"/>
        <v>0.50666666666666671</v>
      </c>
      <c r="P1938" s="25">
        <f t="shared" si="272"/>
        <v>1.3333333333333333</v>
      </c>
      <c r="Q1938" s="25"/>
      <c r="R1938" s="25">
        <f t="shared" si="273"/>
        <v>0.50666666666666671</v>
      </c>
      <c r="S1938" s="25">
        <f t="shared" si="273"/>
        <v>1.3333333333333333</v>
      </c>
      <c r="T1938" s="31"/>
    </row>
    <row r="1939" spans="1:20" ht="19.5">
      <c r="A1939" s="51">
        <v>7</v>
      </c>
      <c r="B1939" s="124" t="s">
        <v>2722</v>
      </c>
      <c r="C1939" s="124" t="s">
        <v>2728</v>
      </c>
      <c r="D1939" s="124" t="s">
        <v>2731</v>
      </c>
      <c r="E1939" s="124" t="s">
        <v>2731</v>
      </c>
      <c r="F1939" s="52"/>
      <c r="G1939" s="125">
        <v>134</v>
      </c>
      <c r="H1939" s="24">
        <f t="shared" si="267"/>
        <v>5</v>
      </c>
      <c r="I1939" s="24">
        <f t="shared" si="268"/>
        <v>4.5999999999999996</v>
      </c>
      <c r="J1939" s="24">
        <f t="shared" si="269"/>
        <v>1.2666666666666666</v>
      </c>
      <c r="K1939" s="24">
        <f t="shared" si="270"/>
        <v>3.3333333333333335</v>
      </c>
      <c r="L1939" s="25">
        <f t="shared" si="271"/>
        <v>0.42222222222222222</v>
      </c>
      <c r="M1939" s="26">
        <f t="shared" si="271"/>
        <v>1.1111111111111112</v>
      </c>
      <c r="N1939" s="25"/>
      <c r="O1939" s="25">
        <f t="shared" si="272"/>
        <v>0.42222222222222222</v>
      </c>
      <c r="P1939" s="25">
        <f t="shared" si="272"/>
        <v>1.1111111111111112</v>
      </c>
      <c r="Q1939" s="25"/>
      <c r="R1939" s="25">
        <f t="shared" si="273"/>
        <v>0.42222222222222222</v>
      </c>
      <c r="S1939" s="25">
        <f t="shared" si="273"/>
        <v>1.1111111111111112</v>
      </c>
      <c r="T1939" s="31"/>
    </row>
    <row r="1940" spans="1:20" ht="19.5">
      <c r="A1940" s="51">
        <v>8</v>
      </c>
      <c r="B1940" s="124" t="s">
        <v>2722</v>
      </c>
      <c r="C1940" s="124" t="s">
        <v>2732</v>
      </c>
      <c r="D1940" s="124" t="s">
        <v>2733</v>
      </c>
      <c r="E1940" s="124" t="s">
        <v>2733</v>
      </c>
      <c r="F1940" s="52"/>
      <c r="G1940" s="125">
        <v>147</v>
      </c>
      <c r="H1940" s="24">
        <f t="shared" si="267"/>
        <v>5</v>
      </c>
      <c r="I1940" s="24">
        <f t="shared" si="268"/>
        <v>4.5999999999999996</v>
      </c>
      <c r="J1940" s="24">
        <f t="shared" si="269"/>
        <v>1.2666666666666666</v>
      </c>
      <c r="K1940" s="24">
        <f t="shared" si="270"/>
        <v>3.3333333333333335</v>
      </c>
      <c r="L1940" s="25">
        <f t="shared" si="271"/>
        <v>0.42222222222222222</v>
      </c>
      <c r="M1940" s="26">
        <f t="shared" si="271"/>
        <v>1.1111111111111112</v>
      </c>
      <c r="N1940" s="25"/>
      <c r="O1940" s="25">
        <f t="shared" si="272"/>
        <v>0.42222222222222222</v>
      </c>
      <c r="P1940" s="25">
        <f t="shared" si="272"/>
        <v>1.1111111111111112</v>
      </c>
      <c r="Q1940" s="25"/>
      <c r="R1940" s="25">
        <f t="shared" si="273"/>
        <v>0.42222222222222222</v>
      </c>
      <c r="S1940" s="25">
        <f t="shared" si="273"/>
        <v>1.1111111111111112</v>
      </c>
      <c r="T1940" s="31"/>
    </row>
    <row r="1941" spans="1:20" ht="19.5">
      <c r="A1941" s="51">
        <v>9</v>
      </c>
      <c r="B1941" s="124" t="s">
        <v>2722</v>
      </c>
      <c r="C1941" s="124" t="s">
        <v>2732</v>
      </c>
      <c r="D1941" s="124" t="s">
        <v>2734</v>
      </c>
      <c r="E1941" s="124" t="s">
        <v>2734</v>
      </c>
      <c r="F1941" s="52"/>
      <c r="G1941" s="125">
        <v>275</v>
      </c>
      <c r="H1941" s="24">
        <f t="shared" si="267"/>
        <v>10</v>
      </c>
      <c r="I1941" s="24">
        <f t="shared" si="268"/>
        <v>9.1999999999999993</v>
      </c>
      <c r="J1941" s="24">
        <f t="shared" si="269"/>
        <v>2.5333333333333332</v>
      </c>
      <c r="K1941" s="24">
        <f t="shared" si="270"/>
        <v>6.666666666666667</v>
      </c>
      <c r="L1941" s="25">
        <f t="shared" si="271"/>
        <v>0.84444444444444444</v>
      </c>
      <c r="M1941" s="26">
        <f t="shared" si="271"/>
        <v>2.2222222222222223</v>
      </c>
      <c r="N1941" s="25"/>
      <c r="O1941" s="25">
        <f t="shared" si="272"/>
        <v>0.84444444444444444</v>
      </c>
      <c r="P1941" s="25">
        <f t="shared" si="272"/>
        <v>2.2222222222222223</v>
      </c>
      <c r="Q1941" s="25"/>
      <c r="R1941" s="25">
        <f t="shared" si="273"/>
        <v>0.84444444444444444</v>
      </c>
      <c r="S1941" s="25">
        <f t="shared" si="273"/>
        <v>2.2222222222222223</v>
      </c>
      <c r="T1941" s="31"/>
    </row>
    <row r="1942" spans="1:20" ht="19.5">
      <c r="A1942" s="51">
        <v>10</v>
      </c>
      <c r="B1942" s="124" t="s">
        <v>2722</v>
      </c>
      <c r="C1942" s="124" t="s">
        <v>2735</v>
      </c>
      <c r="D1942" s="124" t="s">
        <v>2736</v>
      </c>
      <c r="E1942" s="124" t="s">
        <v>2736</v>
      </c>
      <c r="F1942" s="52"/>
      <c r="G1942" s="125">
        <v>150</v>
      </c>
      <c r="H1942" s="24">
        <f t="shared" si="267"/>
        <v>5</v>
      </c>
      <c r="I1942" s="24">
        <f t="shared" si="268"/>
        <v>4.5999999999999996</v>
      </c>
      <c r="J1942" s="24">
        <f t="shared" si="269"/>
        <v>1.2666666666666666</v>
      </c>
      <c r="K1942" s="24">
        <f t="shared" si="270"/>
        <v>3.3333333333333335</v>
      </c>
      <c r="L1942" s="25">
        <f t="shared" si="271"/>
        <v>0.42222222222222222</v>
      </c>
      <c r="M1942" s="26">
        <f t="shared" si="271"/>
        <v>1.1111111111111112</v>
      </c>
      <c r="N1942" s="25"/>
      <c r="O1942" s="25">
        <f t="shared" si="272"/>
        <v>0.42222222222222222</v>
      </c>
      <c r="P1942" s="25">
        <f t="shared" si="272"/>
        <v>1.1111111111111112</v>
      </c>
      <c r="Q1942" s="25"/>
      <c r="R1942" s="25">
        <f t="shared" si="273"/>
        <v>0.42222222222222222</v>
      </c>
      <c r="S1942" s="25">
        <f t="shared" si="273"/>
        <v>1.1111111111111112</v>
      </c>
      <c r="T1942" s="31"/>
    </row>
    <row r="1943" spans="1:20" ht="19.5">
      <c r="A1943" s="51">
        <v>11</v>
      </c>
      <c r="B1943" s="124" t="s">
        <v>2722</v>
      </c>
      <c r="C1943" s="124" t="s">
        <v>2737</v>
      </c>
      <c r="D1943" s="124" t="s">
        <v>2738</v>
      </c>
      <c r="E1943" s="124" t="s">
        <v>2738</v>
      </c>
      <c r="F1943" s="52"/>
      <c r="G1943" s="125">
        <v>126</v>
      </c>
      <c r="H1943" s="24">
        <f t="shared" si="267"/>
        <v>5</v>
      </c>
      <c r="I1943" s="24">
        <f t="shared" si="268"/>
        <v>4.5999999999999996</v>
      </c>
      <c r="J1943" s="24">
        <f t="shared" si="269"/>
        <v>1.2666666666666666</v>
      </c>
      <c r="K1943" s="24">
        <f t="shared" si="270"/>
        <v>3.3333333333333335</v>
      </c>
      <c r="L1943" s="25">
        <f t="shared" si="271"/>
        <v>0.42222222222222222</v>
      </c>
      <c r="M1943" s="26">
        <f t="shared" si="271"/>
        <v>1.1111111111111112</v>
      </c>
      <c r="N1943" s="25"/>
      <c r="O1943" s="25">
        <f t="shared" si="272"/>
        <v>0.42222222222222222</v>
      </c>
      <c r="P1943" s="25">
        <f t="shared" si="272"/>
        <v>1.1111111111111112</v>
      </c>
      <c r="Q1943" s="25"/>
      <c r="R1943" s="25">
        <f t="shared" si="273"/>
        <v>0.42222222222222222</v>
      </c>
      <c r="S1943" s="25">
        <f t="shared" si="273"/>
        <v>1.1111111111111112</v>
      </c>
      <c r="T1943" s="31"/>
    </row>
    <row r="1944" spans="1:20" ht="19.5">
      <c r="A1944" s="51">
        <v>12</v>
      </c>
      <c r="B1944" s="124" t="s">
        <v>2722</v>
      </c>
      <c r="C1944" s="124" t="s">
        <v>2739</v>
      </c>
      <c r="D1944" s="124" t="s">
        <v>2740</v>
      </c>
      <c r="E1944" s="124" t="s">
        <v>2740</v>
      </c>
      <c r="F1944" s="52"/>
      <c r="G1944" s="125">
        <v>109</v>
      </c>
      <c r="H1944" s="24">
        <f t="shared" si="267"/>
        <v>4</v>
      </c>
      <c r="I1944" s="24">
        <f t="shared" si="268"/>
        <v>3.6799999999999997</v>
      </c>
      <c r="J1944" s="24">
        <f t="shared" si="269"/>
        <v>1.0133333333333334</v>
      </c>
      <c r="K1944" s="24">
        <f t="shared" si="270"/>
        <v>2.6666666666666665</v>
      </c>
      <c r="L1944" s="25">
        <f t="shared" si="271"/>
        <v>0.33777777777777779</v>
      </c>
      <c r="M1944" s="26">
        <f t="shared" si="271"/>
        <v>0.88888888888888884</v>
      </c>
      <c r="N1944" s="25"/>
      <c r="O1944" s="25">
        <f t="shared" si="272"/>
        <v>0.33777777777777779</v>
      </c>
      <c r="P1944" s="25">
        <f t="shared" si="272"/>
        <v>0.88888888888888884</v>
      </c>
      <c r="Q1944" s="25"/>
      <c r="R1944" s="25">
        <f t="shared" si="273"/>
        <v>0.33777777777777779</v>
      </c>
      <c r="S1944" s="25">
        <f t="shared" si="273"/>
        <v>0.88888888888888884</v>
      </c>
      <c r="T1944" s="31"/>
    </row>
    <row r="1945" spans="1:20" ht="19.5">
      <c r="A1945" s="51">
        <v>13</v>
      </c>
      <c r="B1945" s="124" t="s">
        <v>2722</v>
      </c>
      <c r="C1945" s="124" t="s">
        <v>1182</v>
      </c>
      <c r="D1945" s="124" t="s">
        <v>1274</v>
      </c>
      <c r="E1945" s="124" t="s">
        <v>1274</v>
      </c>
      <c r="F1945" s="52"/>
      <c r="G1945" s="125">
        <v>112</v>
      </c>
      <c r="H1945" s="24">
        <f t="shared" si="267"/>
        <v>4</v>
      </c>
      <c r="I1945" s="24">
        <f t="shared" si="268"/>
        <v>3.6799999999999997</v>
      </c>
      <c r="J1945" s="24">
        <f t="shared" si="269"/>
        <v>1.0133333333333334</v>
      </c>
      <c r="K1945" s="24">
        <f t="shared" si="270"/>
        <v>2.6666666666666665</v>
      </c>
      <c r="L1945" s="25">
        <f t="shared" si="271"/>
        <v>0.33777777777777779</v>
      </c>
      <c r="M1945" s="26">
        <f t="shared" si="271"/>
        <v>0.88888888888888884</v>
      </c>
      <c r="N1945" s="25"/>
      <c r="O1945" s="25">
        <f t="shared" si="272"/>
        <v>0.33777777777777779</v>
      </c>
      <c r="P1945" s="25">
        <f t="shared" si="272"/>
        <v>0.88888888888888884</v>
      </c>
      <c r="Q1945" s="25"/>
      <c r="R1945" s="25">
        <f t="shared" si="273"/>
        <v>0.33777777777777779</v>
      </c>
      <c r="S1945" s="25">
        <f t="shared" si="273"/>
        <v>0.88888888888888884</v>
      </c>
      <c r="T1945" s="31"/>
    </row>
    <row r="1946" spans="1:20" ht="19.5">
      <c r="A1946" s="51">
        <v>14</v>
      </c>
      <c r="B1946" s="124" t="s">
        <v>2722</v>
      </c>
      <c r="C1946" s="124" t="s">
        <v>2741</v>
      </c>
      <c r="D1946" s="124" t="s">
        <v>2742</v>
      </c>
      <c r="E1946" s="124" t="s">
        <v>2742</v>
      </c>
      <c r="F1946" s="52"/>
      <c r="G1946" s="125">
        <v>42</v>
      </c>
      <c r="H1946" s="24">
        <f t="shared" si="267"/>
        <v>2</v>
      </c>
      <c r="I1946" s="24">
        <f t="shared" si="268"/>
        <v>1.8399999999999999</v>
      </c>
      <c r="J1946" s="24">
        <f t="shared" si="269"/>
        <v>0.50666666666666671</v>
      </c>
      <c r="K1946" s="24">
        <f t="shared" si="270"/>
        <v>1.3333333333333333</v>
      </c>
      <c r="L1946" s="25">
        <f t="shared" si="271"/>
        <v>0.16888888888888889</v>
      </c>
      <c r="M1946" s="26">
        <f t="shared" si="271"/>
        <v>0.44444444444444442</v>
      </c>
      <c r="N1946" s="25"/>
      <c r="O1946" s="25">
        <f t="shared" si="272"/>
        <v>0.16888888888888889</v>
      </c>
      <c r="P1946" s="25">
        <f t="shared" si="272"/>
        <v>0.44444444444444442</v>
      </c>
      <c r="Q1946" s="25"/>
      <c r="R1946" s="25">
        <f t="shared" si="273"/>
        <v>0.16888888888888889</v>
      </c>
      <c r="S1946" s="25">
        <f t="shared" si="273"/>
        <v>0.44444444444444442</v>
      </c>
      <c r="T1946" s="31"/>
    </row>
    <row r="1947" spans="1:20" ht="19.5">
      <c r="A1947" s="51">
        <v>15</v>
      </c>
      <c r="B1947" s="124" t="s">
        <v>2722</v>
      </c>
      <c r="C1947" s="124" t="s">
        <v>2741</v>
      </c>
      <c r="D1947" s="124" t="s">
        <v>2743</v>
      </c>
      <c r="E1947" s="124" t="s">
        <v>2743</v>
      </c>
      <c r="F1947" s="52"/>
      <c r="G1947" s="125">
        <v>121</v>
      </c>
      <c r="H1947" s="24">
        <f t="shared" si="267"/>
        <v>4</v>
      </c>
      <c r="I1947" s="24">
        <f t="shared" si="268"/>
        <v>3.6799999999999997</v>
      </c>
      <c r="J1947" s="24">
        <f t="shared" si="269"/>
        <v>1.0133333333333334</v>
      </c>
      <c r="K1947" s="24">
        <f t="shared" si="270"/>
        <v>2.6666666666666665</v>
      </c>
      <c r="L1947" s="25">
        <f t="shared" si="271"/>
        <v>0.33777777777777779</v>
      </c>
      <c r="M1947" s="26">
        <f t="shared" si="271"/>
        <v>0.88888888888888884</v>
      </c>
      <c r="N1947" s="25"/>
      <c r="O1947" s="25">
        <f t="shared" si="272"/>
        <v>0.33777777777777779</v>
      </c>
      <c r="P1947" s="25">
        <f t="shared" si="272"/>
        <v>0.88888888888888884</v>
      </c>
      <c r="Q1947" s="25"/>
      <c r="R1947" s="25">
        <f t="shared" si="273"/>
        <v>0.33777777777777779</v>
      </c>
      <c r="S1947" s="25">
        <f t="shared" si="273"/>
        <v>0.88888888888888884</v>
      </c>
      <c r="T1947" s="31"/>
    </row>
    <row r="1948" spans="1:20" ht="19.5">
      <c r="A1948" s="51">
        <v>16</v>
      </c>
      <c r="B1948" s="124" t="s">
        <v>2722</v>
      </c>
      <c r="C1948" s="124" t="s">
        <v>2744</v>
      </c>
      <c r="D1948" s="124" t="s">
        <v>2745</v>
      </c>
      <c r="E1948" s="124" t="s">
        <v>2745</v>
      </c>
      <c r="F1948" s="52"/>
      <c r="G1948" s="125">
        <v>295</v>
      </c>
      <c r="H1948" s="24">
        <f t="shared" si="267"/>
        <v>11</v>
      </c>
      <c r="I1948" s="24">
        <f t="shared" si="268"/>
        <v>10.119999999999999</v>
      </c>
      <c r="J1948" s="24">
        <f t="shared" si="269"/>
        <v>2.7866666666666666</v>
      </c>
      <c r="K1948" s="24">
        <f t="shared" si="270"/>
        <v>7.333333333333333</v>
      </c>
      <c r="L1948" s="25">
        <f t="shared" si="271"/>
        <v>0.92888888888888888</v>
      </c>
      <c r="M1948" s="26">
        <f t="shared" si="271"/>
        <v>2.4444444444444442</v>
      </c>
      <c r="N1948" s="25"/>
      <c r="O1948" s="25">
        <f t="shared" si="272"/>
        <v>0.92888888888888888</v>
      </c>
      <c r="P1948" s="25">
        <f t="shared" si="272"/>
        <v>2.4444444444444442</v>
      </c>
      <c r="Q1948" s="25"/>
      <c r="R1948" s="25">
        <f t="shared" si="273"/>
        <v>0.92888888888888888</v>
      </c>
      <c r="S1948" s="25">
        <f t="shared" si="273"/>
        <v>2.4444444444444442</v>
      </c>
      <c r="T1948" s="31"/>
    </row>
    <row r="1949" spans="1:20" ht="19.5">
      <c r="A1949" s="51">
        <v>17</v>
      </c>
      <c r="B1949" s="124" t="s">
        <v>2722</v>
      </c>
      <c r="C1949" s="124" t="s">
        <v>2746</v>
      </c>
      <c r="D1949" s="124" t="s">
        <v>2747</v>
      </c>
      <c r="E1949" s="124" t="s">
        <v>2747</v>
      </c>
      <c r="F1949" s="52"/>
      <c r="G1949" s="125">
        <v>118</v>
      </c>
      <c r="H1949" s="24">
        <f t="shared" si="267"/>
        <v>4</v>
      </c>
      <c r="I1949" s="24">
        <f t="shared" si="268"/>
        <v>3.6799999999999997</v>
      </c>
      <c r="J1949" s="24">
        <f t="shared" si="269"/>
        <v>1.0133333333333334</v>
      </c>
      <c r="K1949" s="24">
        <f t="shared" si="270"/>
        <v>2.6666666666666665</v>
      </c>
      <c r="L1949" s="25">
        <f t="shared" si="271"/>
        <v>0.33777777777777779</v>
      </c>
      <c r="M1949" s="26">
        <f t="shared" si="271"/>
        <v>0.88888888888888884</v>
      </c>
      <c r="N1949" s="25"/>
      <c r="O1949" s="25">
        <f t="shared" si="272"/>
        <v>0.33777777777777779</v>
      </c>
      <c r="P1949" s="25">
        <f t="shared" si="272"/>
        <v>0.88888888888888884</v>
      </c>
      <c r="Q1949" s="25"/>
      <c r="R1949" s="25">
        <f t="shared" si="273"/>
        <v>0.33777777777777779</v>
      </c>
      <c r="S1949" s="25">
        <f t="shared" si="273"/>
        <v>0.88888888888888884</v>
      </c>
      <c r="T1949" s="31"/>
    </row>
    <row r="1950" spans="1:20" ht="19.5">
      <c r="A1950" s="51">
        <v>18</v>
      </c>
      <c r="B1950" s="124" t="s">
        <v>2722</v>
      </c>
      <c r="C1950" s="124" t="s">
        <v>2748</v>
      </c>
      <c r="D1950" s="124" t="s">
        <v>2749</v>
      </c>
      <c r="E1950" s="124" t="s">
        <v>2749</v>
      </c>
      <c r="F1950" s="52"/>
      <c r="G1950" s="125">
        <v>75</v>
      </c>
      <c r="H1950" s="24">
        <f t="shared" si="267"/>
        <v>3</v>
      </c>
      <c r="I1950" s="24">
        <f t="shared" si="268"/>
        <v>2.7600000000000002</v>
      </c>
      <c r="J1950" s="24">
        <f t="shared" si="269"/>
        <v>0.76000000000000012</v>
      </c>
      <c r="K1950" s="24">
        <f t="shared" si="270"/>
        <v>2</v>
      </c>
      <c r="L1950" s="25">
        <f t="shared" si="271"/>
        <v>0.25333333333333335</v>
      </c>
      <c r="M1950" s="26">
        <f t="shared" si="271"/>
        <v>0.66666666666666663</v>
      </c>
      <c r="N1950" s="25"/>
      <c r="O1950" s="25">
        <f t="shared" si="272"/>
        <v>0.25333333333333335</v>
      </c>
      <c r="P1950" s="25">
        <f t="shared" si="272"/>
        <v>0.66666666666666663</v>
      </c>
      <c r="Q1950" s="25"/>
      <c r="R1950" s="25">
        <f t="shared" si="273"/>
        <v>0.25333333333333335</v>
      </c>
      <c r="S1950" s="25">
        <f t="shared" si="273"/>
        <v>0.66666666666666663</v>
      </c>
      <c r="T1950" s="31"/>
    </row>
    <row r="1951" spans="1:20" ht="19.5">
      <c r="A1951" s="51">
        <v>19</v>
      </c>
      <c r="B1951" s="124" t="s">
        <v>2722</v>
      </c>
      <c r="C1951" s="124" t="s">
        <v>2748</v>
      </c>
      <c r="D1951" s="124" t="s">
        <v>2750</v>
      </c>
      <c r="E1951" s="124" t="s">
        <v>2750</v>
      </c>
      <c r="F1951" s="52"/>
      <c r="G1951" s="125">
        <v>126</v>
      </c>
      <c r="H1951" s="24">
        <f t="shared" si="267"/>
        <v>5</v>
      </c>
      <c r="I1951" s="24">
        <f t="shared" si="268"/>
        <v>4.5999999999999996</v>
      </c>
      <c r="J1951" s="24">
        <f t="shared" si="269"/>
        <v>1.2666666666666666</v>
      </c>
      <c r="K1951" s="24">
        <f t="shared" si="270"/>
        <v>3.3333333333333335</v>
      </c>
      <c r="L1951" s="25">
        <f t="shared" si="271"/>
        <v>0.42222222222222222</v>
      </c>
      <c r="M1951" s="26">
        <f t="shared" si="271"/>
        <v>1.1111111111111112</v>
      </c>
      <c r="N1951" s="25"/>
      <c r="O1951" s="25">
        <f t="shared" si="272"/>
        <v>0.42222222222222222</v>
      </c>
      <c r="P1951" s="25">
        <f t="shared" si="272"/>
        <v>1.1111111111111112</v>
      </c>
      <c r="Q1951" s="25"/>
      <c r="R1951" s="25">
        <f t="shared" si="273"/>
        <v>0.42222222222222222</v>
      </c>
      <c r="S1951" s="25">
        <f t="shared" si="273"/>
        <v>1.1111111111111112</v>
      </c>
      <c r="T1951" s="31"/>
    </row>
    <row r="1952" spans="1:20" ht="19.5">
      <c r="A1952" s="51">
        <v>20</v>
      </c>
      <c r="B1952" s="124" t="s">
        <v>2722</v>
      </c>
      <c r="C1952" s="124" t="s">
        <v>2751</v>
      </c>
      <c r="D1952" s="124" t="s">
        <v>2752</v>
      </c>
      <c r="E1952" s="124" t="s">
        <v>2752</v>
      </c>
      <c r="F1952" s="52"/>
      <c r="G1952" s="125">
        <v>104</v>
      </c>
      <c r="H1952" s="24">
        <f t="shared" si="267"/>
        <v>4</v>
      </c>
      <c r="I1952" s="24">
        <f t="shared" si="268"/>
        <v>3.6799999999999997</v>
      </c>
      <c r="J1952" s="24">
        <f t="shared" si="269"/>
        <v>1.0133333333333334</v>
      </c>
      <c r="K1952" s="24">
        <f t="shared" si="270"/>
        <v>2.6666666666666665</v>
      </c>
      <c r="L1952" s="25">
        <f t="shared" si="271"/>
        <v>0.33777777777777779</v>
      </c>
      <c r="M1952" s="26">
        <f t="shared" si="271"/>
        <v>0.88888888888888884</v>
      </c>
      <c r="N1952" s="25"/>
      <c r="O1952" s="25">
        <f t="shared" si="272"/>
        <v>0.33777777777777779</v>
      </c>
      <c r="P1952" s="25">
        <f t="shared" si="272"/>
        <v>0.88888888888888884</v>
      </c>
      <c r="Q1952" s="25"/>
      <c r="R1952" s="25">
        <f t="shared" si="273"/>
        <v>0.33777777777777779</v>
      </c>
      <c r="S1952" s="25">
        <f t="shared" si="273"/>
        <v>0.88888888888888884</v>
      </c>
      <c r="T1952" s="31"/>
    </row>
    <row r="1953" spans="1:20" ht="19.5">
      <c r="A1953" s="51">
        <v>21</v>
      </c>
      <c r="B1953" s="124" t="s">
        <v>2722</v>
      </c>
      <c r="C1953" s="124" t="s">
        <v>2753</v>
      </c>
      <c r="D1953" s="124" t="s">
        <v>2754</v>
      </c>
      <c r="E1953" s="124" t="s">
        <v>2754</v>
      </c>
      <c r="F1953" s="52"/>
      <c r="G1953" s="125">
        <v>89</v>
      </c>
      <c r="H1953" s="24">
        <f t="shared" si="267"/>
        <v>3</v>
      </c>
      <c r="I1953" s="24">
        <f t="shared" si="268"/>
        <v>2.7600000000000002</v>
      </c>
      <c r="J1953" s="24">
        <f t="shared" si="269"/>
        <v>0.76000000000000012</v>
      </c>
      <c r="K1953" s="24">
        <f t="shared" si="270"/>
        <v>2</v>
      </c>
      <c r="L1953" s="25">
        <f t="shared" si="271"/>
        <v>0.25333333333333335</v>
      </c>
      <c r="M1953" s="26">
        <f t="shared" si="271"/>
        <v>0.66666666666666663</v>
      </c>
      <c r="N1953" s="25"/>
      <c r="O1953" s="25">
        <f t="shared" si="272"/>
        <v>0.25333333333333335</v>
      </c>
      <c r="P1953" s="25">
        <f t="shared" si="272"/>
        <v>0.66666666666666663</v>
      </c>
      <c r="Q1953" s="25"/>
      <c r="R1953" s="25">
        <f t="shared" si="273"/>
        <v>0.25333333333333335</v>
      </c>
      <c r="S1953" s="25">
        <f t="shared" si="273"/>
        <v>0.66666666666666663</v>
      </c>
      <c r="T1953" s="31"/>
    </row>
    <row r="1954" spans="1:20" ht="19.5">
      <c r="A1954" s="51">
        <v>22</v>
      </c>
      <c r="B1954" s="124" t="s">
        <v>2722</v>
      </c>
      <c r="C1954" s="124" t="s">
        <v>2755</v>
      </c>
      <c r="D1954" s="124" t="s">
        <v>2756</v>
      </c>
      <c r="E1954" s="124" t="s">
        <v>2756</v>
      </c>
      <c r="F1954" s="52"/>
      <c r="G1954" s="125">
        <v>102</v>
      </c>
      <c r="H1954" s="24">
        <f t="shared" si="267"/>
        <v>4</v>
      </c>
      <c r="I1954" s="24">
        <f t="shared" si="268"/>
        <v>3.6799999999999997</v>
      </c>
      <c r="J1954" s="24">
        <f t="shared" si="269"/>
        <v>1.0133333333333334</v>
      </c>
      <c r="K1954" s="24">
        <f t="shared" si="270"/>
        <v>2.6666666666666665</v>
      </c>
      <c r="L1954" s="25">
        <f t="shared" si="271"/>
        <v>0.33777777777777779</v>
      </c>
      <c r="M1954" s="26">
        <f t="shared" si="271"/>
        <v>0.88888888888888884</v>
      </c>
      <c r="N1954" s="25"/>
      <c r="O1954" s="25">
        <f t="shared" si="272"/>
        <v>0.33777777777777779</v>
      </c>
      <c r="P1954" s="25">
        <f t="shared" si="272"/>
        <v>0.88888888888888884</v>
      </c>
      <c r="Q1954" s="25"/>
      <c r="R1954" s="25">
        <f t="shared" si="273"/>
        <v>0.33777777777777779</v>
      </c>
      <c r="S1954" s="25">
        <f t="shared" si="273"/>
        <v>0.88888888888888884</v>
      </c>
      <c r="T1954" s="31"/>
    </row>
    <row r="1955" spans="1:20" ht="19.5">
      <c r="A1955" s="51">
        <v>23</v>
      </c>
      <c r="B1955" s="124" t="s">
        <v>2722</v>
      </c>
      <c r="C1955" s="124" t="s">
        <v>2757</v>
      </c>
      <c r="D1955" s="124" t="s">
        <v>2758</v>
      </c>
      <c r="E1955" s="124" t="s">
        <v>2758</v>
      </c>
      <c r="F1955" s="52"/>
      <c r="G1955" s="125">
        <v>125</v>
      </c>
      <c r="H1955" s="24">
        <f t="shared" si="267"/>
        <v>5</v>
      </c>
      <c r="I1955" s="24">
        <f t="shared" si="268"/>
        <v>4.5999999999999996</v>
      </c>
      <c r="J1955" s="24">
        <f t="shared" si="269"/>
        <v>1.2666666666666666</v>
      </c>
      <c r="K1955" s="24">
        <f t="shared" si="270"/>
        <v>3.3333333333333335</v>
      </c>
      <c r="L1955" s="25">
        <f t="shared" si="271"/>
        <v>0.42222222222222222</v>
      </c>
      <c r="M1955" s="26">
        <f t="shared" si="271"/>
        <v>1.1111111111111112</v>
      </c>
      <c r="N1955" s="25"/>
      <c r="O1955" s="25">
        <f t="shared" si="272"/>
        <v>0.42222222222222222</v>
      </c>
      <c r="P1955" s="25">
        <f t="shared" si="272"/>
        <v>1.1111111111111112</v>
      </c>
      <c r="Q1955" s="25"/>
      <c r="R1955" s="25">
        <f t="shared" si="273"/>
        <v>0.42222222222222222</v>
      </c>
      <c r="S1955" s="25">
        <f t="shared" si="273"/>
        <v>1.1111111111111112</v>
      </c>
      <c r="T1955" s="31"/>
    </row>
    <row r="1956" spans="1:20" ht="19.5">
      <c r="A1956" s="51">
        <v>24</v>
      </c>
      <c r="B1956" s="124" t="s">
        <v>2722</v>
      </c>
      <c r="C1956" s="124" t="s">
        <v>2759</v>
      </c>
      <c r="D1956" s="124" t="s">
        <v>2760</v>
      </c>
      <c r="E1956" s="124" t="s">
        <v>2760</v>
      </c>
      <c r="F1956" s="52"/>
      <c r="G1956" s="125">
        <v>118</v>
      </c>
      <c r="H1956" s="24">
        <f t="shared" si="267"/>
        <v>4</v>
      </c>
      <c r="I1956" s="24">
        <f t="shared" si="268"/>
        <v>3.6799999999999997</v>
      </c>
      <c r="J1956" s="24">
        <f t="shared" si="269"/>
        <v>1.0133333333333334</v>
      </c>
      <c r="K1956" s="24">
        <f t="shared" si="270"/>
        <v>2.6666666666666665</v>
      </c>
      <c r="L1956" s="25">
        <f t="shared" si="271"/>
        <v>0.33777777777777779</v>
      </c>
      <c r="M1956" s="26">
        <f t="shared" si="271"/>
        <v>0.88888888888888884</v>
      </c>
      <c r="N1956" s="25"/>
      <c r="O1956" s="25">
        <f t="shared" si="272"/>
        <v>0.33777777777777779</v>
      </c>
      <c r="P1956" s="25">
        <f t="shared" si="272"/>
        <v>0.88888888888888884</v>
      </c>
      <c r="Q1956" s="25"/>
      <c r="R1956" s="25">
        <f t="shared" si="273"/>
        <v>0.33777777777777779</v>
      </c>
      <c r="S1956" s="25">
        <f t="shared" si="273"/>
        <v>0.88888888888888884</v>
      </c>
      <c r="T1956" s="31"/>
    </row>
    <row r="1957" spans="1:20" ht="19.5">
      <c r="A1957" s="51">
        <v>25</v>
      </c>
      <c r="B1957" s="124" t="s">
        <v>2722</v>
      </c>
      <c r="C1957" s="124" t="s">
        <v>2761</v>
      </c>
      <c r="D1957" s="124" t="s">
        <v>2762</v>
      </c>
      <c r="E1957" s="124" t="s">
        <v>2762</v>
      </c>
      <c r="F1957" s="52"/>
      <c r="G1957" s="125">
        <v>165</v>
      </c>
      <c r="H1957" s="24">
        <f t="shared" si="267"/>
        <v>6</v>
      </c>
      <c r="I1957" s="24">
        <f t="shared" si="268"/>
        <v>5.5200000000000005</v>
      </c>
      <c r="J1957" s="24">
        <f t="shared" si="269"/>
        <v>1.5200000000000002</v>
      </c>
      <c r="K1957" s="24">
        <f t="shared" si="270"/>
        <v>4</v>
      </c>
      <c r="L1957" s="25">
        <f t="shared" si="271"/>
        <v>0.50666666666666671</v>
      </c>
      <c r="M1957" s="26">
        <f t="shared" si="271"/>
        <v>1.3333333333333333</v>
      </c>
      <c r="N1957" s="25"/>
      <c r="O1957" s="25">
        <f t="shared" si="272"/>
        <v>0.50666666666666671</v>
      </c>
      <c r="P1957" s="25">
        <f t="shared" si="272"/>
        <v>1.3333333333333333</v>
      </c>
      <c r="Q1957" s="25"/>
      <c r="R1957" s="25">
        <f t="shared" si="273"/>
        <v>0.50666666666666671</v>
      </c>
      <c r="S1957" s="25">
        <f t="shared" si="273"/>
        <v>1.3333333333333333</v>
      </c>
      <c r="T1957" s="31"/>
    </row>
    <row r="1958" spans="1:20" ht="19.5">
      <c r="A1958" s="51">
        <v>26</v>
      </c>
      <c r="B1958" s="124" t="s">
        <v>2722</v>
      </c>
      <c r="C1958" s="124" t="s">
        <v>2763</v>
      </c>
      <c r="D1958" s="124" t="s">
        <v>2764</v>
      </c>
      <c r="E1958" s="124" t="s">
        <v>2764</v>
      </c>
      <c r="F1958" s="52"/>
      <c r="G1958" s="125">
        <v>99</v>
      </c>
      <c r="H1958" s="24">
        <f t="shared" si="267"/>
        <v>4</v>
      </c>
      <c r="I1958" s="24">
        <f t="shared" si="268"/>
        <v>3.6799999999999997</v>
      </c>
      <c r="J1958" s="24">
        <f t="shared" si="269"/>
        <v>1.0133333333333334</v>
      </c>
      <c r="K1958" s="24">
        <f t="shared" si="270"/>
        <v>2.6666666666666665</v>
      </c>
      <c r="L1958" s="25">
        <f t="shared" si="271"/>
        <v>0.33777777777777779</v>
      </c>
      <c r="M1958" s="26">
        <f t="shared" si="271"/>
        <v>0.88888888888888884</v>
      </c>
      <c r="N1958" s="25"/>
      <c r="O1958" s="25">
        <f t="shared" si="272"/>
        <v>0.33777777777777779</v>
      </c>
      <c r="P1958" s="25">
        <f t="shared" si="272"/>
        <v>0.88888888888888884</v>
      </c>
      <c r="Q1958" s="25"/>
      <c r="R1958" s="25">
        <f t="shared" si="273"/>
        <v>0.33777777777777779</v>
      </c>
      <c r="S1958" s="25">
        <f t="shared" si="273"/>
        <v>0.88888888888888884</v>
      </c>
      <c r="T1958" s="31"/>
    </row>
    <row r="1959" spans="1:20" ht="19.5">
      <c r="A1959" s="51">
        <v>27</v>
      </c>
      <c r="B1959" s="124" t="s">
        <v>2722</v>
      </c>
      <c r="C1959" s="124" t="s">
        <v>2757</v>
      </c>
      <c r="D1959" s="124" t="s">
        <v>2765</v>
      </c>
      <c r="E1959" s="124" t="s">
        <v>2765</v>
      </c>
      <c r="F1959" s="52"/>
      <c r="G1959" s="125">
        <v>121</v>
      </c>
      <c r="H1959" s="24">
        <f t="shared" si="267"/>
        <v>4</v>
      </c>
      <c r="I1959" s="24">
        <f t="shared" si="268"/>
        <v>3.6799999999999997</v>
      </c>
      <c r="J1959" s="24">
        <f t="shared" si="269"/>
        <v>1.0133333333333334</v>
      </c>
      <c r="K1959" s="24">
        <f t="shared" si="270"/>
        <v>2.6666666666666665</v>
      </c>
      <c r="L1959" s="25">
        <f t="shared" si="271"/>
        <v>0.33777777777777779</v>
      </c>
      <c r="M1959" s="26">
        <f t="shared" si="271"/>
        <v>0.88888888888888884</v>
      </c>
      <c r="N1959" s="25"/>
      <c r="O1959" s="25">
        <f t="shared" si="272"/>
        <v>0.33777777777777779</v>
      </c>
      <c r="P1959" s="25">
        <f t="shared" si="272"/>
        <v>0.88888888888888884</v>
      </c>
      <c r="Q1959" s="25"/>
      <c r="R1959" s="25">
        <f t="shared" si="273"/>
        <v>0.33777777777777779</v>
      </c>
      <c r="S1959" s="25">
        <f t="shared" si="273"/>
        <v>0.88888888888888884</v>
      </c>
      <c r="T1959" s="31"/>
    </row>
    <row r="1960" spans="1:20" ht="19.5">
      <c r="A1960" s="51">
        <v>28</v>
      </c>
      <c r="B1960" s="124" t="s">
        <v>2722</v>
      </c>
      <c r="C1960" s="124" t="s">
        <v>2766</v>
      </c>
      <c r="D1960" s="124" t="s">
        <v>2767</v>
      </c>
      <c r="E1960" s="124" t="s">
        <v>2767</v>
      </c>
      <c r="F1960" s="52"/>
      <c r="G1960" s="125">
        <v>409</v>
      </c>
      <c r="H1960" s="24">
        <f t="shared" si="267"/>
        <v>15</v>
      </c>
      <c r="I1960" s="24">
        <f t="shared" si="268"/>
        <v>13.8</v>
      </c>
      <c r="J1960" s="24">
        <f t="shared" si="269"/>
        <v>3.8000000000000003</v>
      </c>
      <c r="K1960" s="24">
        <f t="shared" si="270"/>
        <v>10</v>
      </c>
      <c r="L1960" s="25">
        <f t="shared" si="271"/>
        <v>1.2666666666666668</v>
      </c>
      <c r="M1960" s="26">
        <f t="shared" si="271"/>
        <v>3.3333333333333335</v>
      </c>
      <c r="N1960" s="25"/>
      <c r="O1960" s="25">
        <f t="shared" si="272"/>
        <v>1.2666666666666668</v>
      </c>
      <c r="P1960" s="25">
        <f t="shared" si="272"/>
        <v>3.3333333333333335</v>
      </c>
      <c r="Q1960" s="25"/>
      <c r="R1960" s="25">
        <f t="shared" si="273"/>
        <v>1.2666666666666668</v>
      </c>
      <c r="S1960" s="25">
        <f t="shared" si="273"/>
        <v>3.3333333333333335</v>
      </c>
      <c r="T1960" s="31"/>
    </row>
    <row r="1961" spans="1:20" ht="19.5">
      <c r="A1961" s="51">
        <v>29</v>
      </c>
      <c r="B1961" s="124" t="s">
        <v>2722</v>
      </c>
      <c r="C1961" s="124" t="s">
        <v>2763</v>
      </c>
      <c r="D1961" s="124" t="s">
        <v>2768</v>
      </c>
      <c r="E1961" s="124" t="s">
        <v>2768</v>
      </c>
      <c r="F1961" s="52"/>
      <c r="G1961" s="125">
        <v>109</v>
      </c>
      <c r="H1961" s="24">
        <f t="shared" si="267"/>
        <v>4</v>
      </c>
      <c r="I1961" s="24">
        <f t="shared" si="268"/>
        <v>3.6799999999999997</v>
      </c>
      <c r="J1961" s="24">
        <f t="shared" si="269"/>
        <v>1.0133333333333334</v>
      </c>
      <c r="K1961" s="24">
        <f t="shared" si="270"/>
        <v>2.6666666666666665</v>
      </c>
      <c r="L1961" s="25">
        <f t="shared" si="271"/>
        <v>0.33777777777777779</v>
      </c>
      <c r="M1961" s="26">
        <f t="shared" si="271"/>
        <v>0.88888888888888884</v>
      </c>
      <c r="N1961" s="25"/>
      <c r="O1961" s="25">
        <f t="shared" si="272"/>
        <v>0.33777777777777779</v>
      </c>
      <c r="P1961" s="25">
        <f t="shared" si="272"/>
        <v>0.88888888888888884</v>
      </c>
      <c r="Q1961" s="25"/>
      <c r="R1961" s="25">
        <f t="shared" si="273"/>
        <v>0.33777777777777779</v>
      </c>
      <c r="S1961" s="25">
        <f t="shared" si="273"/>
        <v>0.88888888888888884</v>
      </c>
      <c r="T1961" s="31"/>
    </row>
    <row r="1962" spans="1:20" ht="19.5">
      <c r="A1962" s="51">
        <v>30</v>
      </c>
      <c r="B1962" s="124" t="s">
        <v>2722</v>
      </c>
      <c r="C1962" s="124" t="s">
        <v>2759</v>
      </c>
      <c r="D1962" s="124" t="s">
        <v>2769</v>
      </c>
      <c r="E1962" s="124" t="s">
        <v>2769</v>
      </c>
      <c r="F1962" s="52"/>
      <c r="G1962" s="125">
        <v>182</v>
      </c>
      <c r="H1962" s="24">
        <f t="shared" si="267"/>
        <v>7</v>
      </c>
      <c r="I1962" s="24">
        <f t="shared" si="268"/>
        <v>6.44</v>
      </c>
      <c r="J1962" s="24">
        <f t="shared" si="269"/>
        <v>1.7733333333333334</v>
      </c>
      <c r="K1962" s="24">
        <f t="shared" si="270"/>
        <v>4.666666666666667</v>
      </c>
      <c r="L1962" s="25">
        <f t="shared" si="271"/>
        <v>0.59111111111111114</v>
      </c>
      <c r="M1962" s="26">
        <f t="shared" si="271"/>
        <v>1.5555555555555556</v>
      </c>
      <c r="N1962" s="25"/>
      <c r="O1962" s="25">
        <f t="shared" si="272"/>
        <v>0.59111111111111114</v>
      </c>
      <c r="P1962" s="25">
        <f t="shared" si="272"/>
        <v>1.5555555555555556</v>
      </c>
      <c r="Q1962" s="25"/>
      <c r="R1962" s="25">
        <f t="shared" si="273"/>
        <v>0.59111111111111114</v>
      </c>
      <c r="S1962" s="25">
        <f t="shared" si="273"/>
        <v>1.5555555555555556</v>
      </c>
      <c r="T1962" s="31"/>
    </row>
    <row r="1963" spans="1:20" ht="19.5">
      <c r="A1963" s="51">
        <v>31</v>
      </c>
      <c r="B1963" s="124" t="s">
        <v>2722</v>
      </c>
      <c r="C1963" s="124" t="s">
        <v>2753</v>
      </c>
      <c r="D1963" s="124" t="s">
        <v>2770</v>
      </c>
      <c r="E1963" s="124" t="s">
        <v>2770</v>
      </c>
      <c r="F1963" s="52"/>
      <c r="G1963" s="125">
        <v>34</v>
      </c>
      <c r="H1963" s="24">
        <f t="shared" si="267"/>
        <v>1</v>
      </c>
      <c r="I1963" s="24">
        <f t="shared" si="268"/>
        <v>0.91999999999999993</v>
      </c>
      <c r="J1963" s="24">
        <f t="shared" si="269"/>
        <v>0.25333333333333335</v>
      </c>
      <c r="K1963" s="24">
        <f t="shared" si="270"/>
        <v>0.66666666666666663</v>
      </c>
      <c r="L1963" s="25">
        <f t="shared" si="271"/>
        <v>8.4444444444444447E-2</v>
      </c>
      <c r="M1963" s="26">
        <f t="shared" si="271"/>
        <v>0.22222222222222221</v>
      </c>
      <c r="N1963" s="25"/>
      <c r="O1963" s="25">
        <f t="shared" si="272"/>
        <v>8.4444444444444447E-2</v>
      </c>
      <c r="P1963" s="25">
        <f t="shared" si="272"/>
        <v>0.22222222222222221</v>
      </c>
      <c r="Q1963" s="25"/>
      <c r="R1963" s="25">
        <f t="shared" si="273"/>
        <v>8.4444444444444447E-2</v>
      </c>
      <c r="S1963" s="25">
        <f t="shared" si="273"/>
        <v>0.22222222222222221</v>
      </c>
      <c r="T1963" s="31"/>
    </row>
    <row r="1964" spans="1:20" ht="19.5">
      <c r="A1964" s="51">
        <v>32</v>
      </c>
      <c r="B1964" s="124" t="s">
        <v>2722</v>
      </c>
      <c r="C1964" s="124" t="s">
        <v>2771</v>
      </c>
      <c r="D1964" s="124" t="s">
        <v>2772</v>
      </c>
      <c r="E1964" s="124" t="s">
        <v>2772</v>
      </c>
      <c r="F1964" s="52"/>
      <c r="G1964" s="125">
        <v>402</v>
      </c>
      <c r="H1964" s="24">
        <f t="shared" si="267"/>
        <v>14</v>
      </c>
      <c r="I1964" s="24">
        <f t="shared" si="268"/>
        <v>12.88</v>
      </c>
      <c r="J1964" s="24">
        <f t="shared" si="269"/>
        <v>3.5466666666666669</v>
      </c>
      <c r="K1964" s="24">
        <f t="shared" si="270"/>
        <v>9.3333333333333339</v>
      </c>
      <c r="L1964" s="25">
        <f t="shared" si="271"/>
        <v>1.1822222222222223</v>
      </c>
      <c r="M1964" s="26">
        <f t="shared" si="271"/>
        <v>3.1111111111111112</v>
      </c>
      <c r="N1964" s="25"/>
      <c r="O1964" s="25">
        <f t="shared" si="272"/>
        <v>1.1822222222222223</v>
      </c>
      <c r="P1964" s="25">
        <f t="shared" si="272"/>
        <v>3.1111111111111112</v>
      </c>
      <c r="Q1964" s="25"/>
      <c r="R1964" s="25">
        <f t="shared" si="273"/>
        <v>1.1822222222222223</v>
      </c>
      <c r="S1964" s="25">
        <f t="shared" si="273"/>
        <v>3.1111111111111112</v>
      </c>
      <c r="T1964" s="31"/>
    </row>
    <row r="1965" spans="1:20" ht="19.5">
      <c r="A1965" s="51">
        <v>33</v>
      </c>
      <c r="B1965" s="124" t="s">
        <v>2722</v>
      </c>
      <c r="C1965" s="124" t="s">
        <v>2773</v>
      </c>
      <c r="D1965" s="124" t="s">
        <v>2774</v>
      </c>
      <c r="E1965" s="124" t="s">
        <v>2774</v>
      </c>
      <c r="F1965" s="52"/>
      <c r="G1965" s="125">
        <v>215</v>
      </c>
      <c r="H1965" s="24">
        <f t="shared" si="267"/>
        <v>8</v>
      </c>
      <c r="I1965" s="24">
        <f t="shared" si="268"/>
        <v>7.3599999999999994</v>
      </c>
      <c r="J1965" s="24">
        <f t="shared" si="269"/>
        <v>2.0266666666666668</v>
      </c>
      <c r="K1965" s="24">
        <f t="shared" si="270"/>
        <v>5.333333333333333</v>
      </c>
      <c r="L1965" s="25">
        <f t="shared" si="271"/>
        <v>0.67555555555555558</v>
      </c>
      <c r="M1965" s="26">
        <f t="shared" si="271"/>
        <v>1.7777777777777777</v>
      </c>
      <c r="N1965" s="25"/>
      <c r="O1965" s="25">
        <f t="shared" si="272"/>
        <v>0.67555555555555558</v>
      </c>
      <c r="P1965" s="25">
        <f t="shared" si="272"/>
        <v>1.7777777777777777</v>
      </c>
      <c r="Q1965" s="25"/>
      <c r="R1965" s="25">
        <f t="shared" si="273"/>
        <v>0.67555555555555558</v>
      </c>
      <c r="S1965" s="25">
        <f t="shared" si="273"/>
        <v>1.7777777777777777</v>
      </c>
      <c r="T1965" s="31"/>
    </row>
    <row r="1966" spans="1:20" ht="19.5">
      <c r="A1966" s="51">
        <v>34</v>
      </c>
      <c r="B1966" s="124" t="s">
        <v>2722</v>
      </c>
      <c r="C1966" s="124" t="s">
        <v>2775</v>
      </c>
      <c r="D1966" s="124" t="s">
        <v>2776</v>
      </c>
      <c r="E1966" s="124" t="s">
        <v>2776</v>
      </c>
      <c r="F1966" s="52"/>
      <c r="G1966" s="125">
        <v>307</v>
      </c>
      <c r="H1966" s="24">
        <f t="shared" si="267"/>
        <v>11</v>
      </c>
      <c r="I1966" s="24">
        <f t="shared" si="268"/>
        <v>10.119999999999999</v>
      </c>
      <c r="J1966" s="24">
        <f t="shared" si="269"/>
        <v>2.7866666666666666</v>
      </c>
      <c r="K1966" s="24">
        <f t="shared" si="270"/>
        <v>7.333333333333333</v>
      </c>
      <c r="L1966" s="25">
        <f t="shared" si="271"/>
        <v>0.92888888888888888</v>
      </c>
      <c r="M1966" s="26">
        <f t="shared" si="271"/>
        <v>2.4444444444444442</v>
      </c>
      <c r="N1966" s="25"/>
      <c r="O1966" s="25">
        <f t="shared" si="272"/>
        <v>0.92888888888888888</v>
      </c>
      <c r="P1966" s="25">
        <f t="shared" si="272"/>
        <v>2.4444444444444442</v>
      </c>
      <c r="Q1966" s="25"/>
      <c r="R1966" s="25">
        <f t="shared" si="273"/>
        <v>0.92888888888888888</v>
      </c>
      <c r="S1966" s="25">
        <f t="shared" si="273"/>
        <v>2.4444444444444442</v>
      </c>
      <c r="T1966" s="31"/>
    </row>
    <row r="1967" spans="1:20" ht="19.5">
      <c r="A1967" s="51">
        <v>35</v>
      </c>
      <c r="B1967" s="124" t="s">
        <v>2722</v>
      </c>
      <c r="C1967" s="124" t="s">
        <v>2777</v>
      </c>
      <c r="D1967" s="124" t="s">
        <v>2778</v>
      </c>
      <c r="E1967" s="124" t="s">
        <v>2778</v>
      </c>
      <c r="F1967" s="52"/>
      <c r="G1967" s="125">
        <v>142</v>
      </c>
      <c r="H1967" s="24">
        <f t="shared" si="267"/>
        <v>5</v>
      </c>
      <c r="I1967" s="24">
        <f t="shared" si="268"/>
        <v>4.5999999999999996</v>
      </c>
      <c r="J1967" s="24">
        <f t="shared" si="269"/>
        <v>1.2666666666666666</v>
      </c>
      <c r="K1967" s="24">
        <f t="shared" si="270"/>
        <v>3.3333333333333335</v>
      </c>
      <c r="L1967" s="25">
        <f t="shared" si="271"/>
        <v>0.42222222222222222</v>
      </c>
      <c r="M1967" s="26">
        <f t="shared" si="271"/>
        <v>1.1111111111111112</v>
      </c>
      <c r="N1967" s="25"/>
      <c r="O1967" s="25">
        <f t="shared" si="272"/>
        <v>0.42222222222222222</v>
      </c>
      <c r="P1967" s="25">
        <f t="shared" si="272"/>
        <v>1.1111111111111112</v>
      </c>
      <c r="Q1967" s="25"/>
      <c r="R1967" s="25">
        <f t="shared" si="273"/>
        <v>0.42222222222222222</v>
      </c>
      <c r="S1967" s="25">
        <f t="shared" si="273"/>
        <v>1.1111111111111112</v>
      </c>
      <c r="T1967" s="31"/>
    </row>
    <row r="1968" spans="1:20" ht="19.5">
      <c r="A1968" s="51">
        <v>36</v>
      </c>
      <c r="B1968" s="124" t="s">
        <v>2722</v>
      </c>
      <c r="C1968" s="124" t="s">
        <v>2779</v>
      </c>
      <c r="D1968" s="124" t="s">
        <v>2780</v>
      </c>
      <c r="E1968" s="124" t="s">
        <v>2780</v>
      </c>
      <c r="F1968" s="52"/>
      <c r="G1968" s="125">
        <v>146</v>
      </c>
      <c r="H1968" s="24">
        <f t="shared" si="267"/>
        <v>5</v>
      </c>
      <c r="I1968" s="24">
        <f t="shared" si="268"/>
        <v>4.5999999999999996</v>
      </c>
      <c r="J1968" s="24">
        <f t="shared" si="269"/>
        <v>1.2666666666666666</v>
      </c>
      <c r="K1968" s="24">
        <f t="shared" si="270"/>
        <v>3.3333333333333335</v>
      </c>
      <c r="L1968" s="25">
        <f t="shared" si="271"/>
        <v>0.42222222222222222</v>
      </c>
      <c r="M1968" s="26">
        <f t="shared" si="271"/>
        <v>1.1111111111111112</v>
      </c>
      <c r="N1968" s="25"/>
      <c r="O1968" s="25">
        <f t="shared" si="272"/>
        <v>0.42222222222222222</v>
      </c>
      <c r="P1968" s="25">
        <f t="shared" si="272"/>
        <v>1.1111111111111112</v>
      </c>
      <c r="Q1968" s="25"/>
      <c r="R1968" s="25">
        <f t="shared" si="273"/>
        <v>0.42222222222222222</v>
      </c>
      <c r="S1968" s="25">
        <f t="shared" si="273"/>
        <v>1.1111111111111112</v>
      </c>
      <c r="T1968" s="31"/>
    </row>
    <row r="1969" spans="1:20" ht="19.5">
      <c r="A1969" s="51">
        <v>37</v>
      </c>
      <c r="B1969" s="124" t="s">
        <v>2722</v>
      </c>
      <c r="C1969" s="124" t="s">
        <v>2779</v>
      </c>
      <c r="D1969" s="124" t="s">
        <v>2781</v>
      </c>
      <c r="E1969" s="124" t="s">
        <v>2781</v>
      </c>
      <c r="F1969" s="52"/>
      <c r="G1969" s="125">
        <v>147</v>
      </c>
      <c r="H1969" s="24">
        <f t="shared" si="267"/>
        <v>5</v>
      </c>
      <c r="I1969" s="24">
        <f t="shared" si="268"/>
        <v>4.5999999999999996</v>
      </c>
      <c r="J1969" s="24">
        <f t="shared" si="269"/>
        <v>1.2666666666666666</v>
      </c>
      <c r="K1969" s="24">
        <f t="shared" si="270"/>
        <v>3.3333333333333335</v>
      </c>
      <c r="L1969" s="25">
        <f t="shared" si="271"/>
        <v>0.42222222222222222</v>
      </c>
      <c r="M1969" s="26">
        <f t="shared" si="271"/>
        <v>1.1111111111111112</v>
      </c>
      <c r="N1969" s="25"/>
      <c r="O1969" s="25">
        <f t="shared" si="272"/>
        <v>0.42222222222222222</v>
      </c>
      <c r="P1969" s="25">
        <f t="shared" si="272"/>
        <v>1.1111111111111112</v>
      </c>
      <c r="Q1969" s="25"/>
      <c r="R1969" s="25">
        <f t="shared" si="273"/>
        <v>0.42222222222222222</v>
      </c>
      <c r="S1969" s="25">
        <f t="shared" si="273"/>
        <v>1.1111111111111112</v>
      </c>
      <c r="T1969" s="31"/>
    </row>
    <row r="1970" spans="1:20" ht="19.5">
      <c r="A1970" s="51">
        <v>38</v>
      </c>
      <c r="B1970" s="124" t="s">
        <v>2722</v>
      </c>
      <c r="C1970" s="124" t="s">
        <v>2782</v>
      </c>
      <c r="D1970" s="124" t="s">
        <v>2783</v>
      </c>
      <c r="E1970" s="124" t="s">
        <v>2783</v>
      </c>
      <c r="F1970" s="52"/>
      <c r="G1970" s="125">
        <v>124</v>
      </c>
      <c r="H1970" s="24">
        <f t="shared" si="267"/>
        <v>4</v>
      </c>
      <c r="I1970" s="24">
        <f t="shared" si="268"/>
        <v>3.6799999999999997</v>
      </c>
      <c r="J1970" s="24">
        <f t="shared" si="269"/>
        <v>1.0133333333333334</v>
      </c>
      <c r="K1970" s="24">
        <f t="shared" si="270"/>
        <v>2.6666666666666665</v>
      </c>
      <c r="L1970" s="25">
        <f t="shared" si="271"/>
        <v>0.33777777777777779</v>
      </c>
      <c r="M1970" s="26">
        <f t="shared" si="271"/>
        <v>0.88888888888888884</v>
      </c>
      <c r="N1970" s="25"/>
      <c r="O1970" s="25">
        <f t="shared" si="272"/>
        <v>0.33777777777777779</v>
      </c>
      <c r="P1970" s="25">
        <f t="shared" si="272"/>
        <v>0.88888888888888884</v>
      </c>
      <c r="Q1970" s="25"/>
      <c r="R1970" s="25">
        <f t="shared" si="273"/>
        <v>0.33777777777777779</v>
      </c>
      <c r="S1970" s="25">
        <f t="shared" si="273"/>
        <v>0.88888888888888884</v>
      </c>
      <c r="T1970" s="31"/>
    </row>
    <row r="1971" spans="1:20" ht="19.5">
      <c r="A1971" s="51">
        <v>39</v>
      </c>
      <c r="B1971" s="124" t="s">
        <v>2722</v>
      </c>
      <c r="C1971" s="124" t="s">
        <v>2782</v>
      </c>
      <c r="D1971" s="124" t="s">
        <v>2784</v>
      </c>
      <c r="E1971" s="124" t="s">
        <v>2784</v>
      </c>
      <c r="F1971" s="52"/>
      <c r="G1971" s="125">
        <v>180</v>
      </c>
      <c r="H1971" s="24">
        <f t="shared" si="267"/>
        <v>6</v>
      </c>
      <c r="I1971" s="24">
        <f t="shared" si="268"/>
        <v>5.5200000000000005</v>
      </c>
      <c r="J1971" s="24">
        <f t="shared" si="269"/>
        <v>1.5200000000000002</v>
      </c>
      <c r="K1971" s="24">
        <f t="shared" si="270"/>
        <v>4</v>
      </c>
      <c r="L1971" s="25">
        <f t="shared" si="271"/>
        <v>0.50666666666666671</v>
      </c>
      <c r="M1971" s="26">
        <f t="shared" si="271"/>
        <v>1.3333333333333333</v>
      </c>
      <c r="N1971" s="25"/>
      <c r="O1971" s="25">
        <f t="shared" si="272"/>
        <v>0.50666666666666671</v>
      </c>
      <c r="P1971" s="25">
        <f t="shared" si="272"/>
        <v>1.3333333333333333</v>
      </c>
      <c r="Q1971" s="25"/>
      <c r="R1971" s="25">
        <f t="shared" si="273"/>
        <v>0.50666666666666671</v>
      </c>
      <c r="S1971" s="25">
        <f t="shared" si="273"/>
        <v>1.3333333333333333</v>
      </c>
      <c r="T1971" s="31"/>
    </row>
    <row r="1972" spans="1:20" ht="19.5">
      <c r="A1972" s="51">
        <v>40</v>
      </c>
      <c r="B1972" s="124" t="s">
        <v>2722</v>
      </c>
      <c r="C1972" s="124" t="s">
        <v>2785</v>
      </c>
      <c r="D1972" s="124" t="s">
        <v>2786</v>
      </c>
      <c r="E1972" s="124" t="s">
        <v>2786</v>
      </c>
      <c r="F1972" s="52"/>
      <c r="G1972" s="125">
        <v>107</v>
      </c>
      <c r="H1972" s="24">
        <f t="shared" si="267"/>
        <v>4</v>
      </c>
      <c r="I1972" s="24">
        <f t="shared" si="268"/>
        <v>3.6799999999999997</v>
      </c>
      <c r="J1972" s="24">
        <f t="shared" si="269"/>
        <v>1.0133333333333334</v>
      </c>
      <c r="K1972" s="24">
        <f t="shared" si="270"/>
        <v>2.6666666666666665</v>
      </c>
      <c r="L1972" s="25">
        <f t="shared" si="271"/>
        <v>0.33777777777777779</v>
      </c>
      <c r="M1972" s="26">
        <f t="shared" si="271"/>
        <v>0.88888888888888884</v>
      </c>
      <c r="N1972" s="25"/>
      <c r="O1972" s="25">
        <f t="shared" si="272"/>
        <v>0.33777777777777779</v>
      </c>
      <c r="P1972" s="25">
        <f t="shared" si="272"/>
        <v>0.88888888888888884</v>
      </c>
      <c r="Q1972" s="25"/>
      <c r="R1972" s="25">
        <f t="shared" si="273"/>
        <v>0.33777777777777779</v>
      </c>
      <c r="S1972" s="25">
        <f t="shared" si="273"/>
        <v>0.88888888888888884</v>
      </c>
      <c r="T1972" s="31"/>
    </row>
    <row r="1973" spans="1:20" ht="19.5">
      <c r="A1973" s="51">
        <v>41</v>
      </c>
      <c r="B1973" s="124" t="s">
        <v>2722</v>
      </c>
      <c r="C1973" s="124" t="s">
        <v>2785</v>
      </c>
      <c r="D1973" s="124" t="s">
        <v>2787</v>
      </c>
      <c r="E1973" s="124" t="s">
        <v>2787</v>
      </c>
      <c r="F1973" s="52"/>
      <c r="G1973" s="125">
        <v>152</v>
      </c>
      <c r="H1973" s="24">
        <f t="shared" si="267"/>
        <v>5</v>
      </c>
      <c r="I1973" s="24">
        <f t="shared" si="268"/>
        <v>4.5999999999999996</v>
      </c>
      <c r="J1973" s="24">
        <f t="shared" si="269"/>
        <v>1.2666666666666666</v>
      </c>
      <c r="K1973" s="24">
        <f t="shared" si="270"/>
        <v>3.3333333333333335</v>
      </c>
      <c r="L1973" s="25">
        <f t="shared" si="271"/>
        <v>0.42222222222222222</v>
      </c>
      <c r="M1973" s="26">
        <f t="shared" si="271"/>
        <v>1.1111111111111112</v>
      </c>
      <c r="N1973" s="25"/>
      <c r="O1973" s="25">
        <f t="shared" si="272"/>
        <v>0.42222222222222222</v>
      </c>
      <c r="P1973" s="25">
        <f t="shared" si="272"/>
        <v>1.1111111111111112</v>
      </c>
      <c r="Q1973" s="25"/>
      <c r="R1973" s="25">
        <f t="shared" si="273"/>
        <v>0.42222222222222222</v>
      </c>
      <c r="S1973" s="25">
        <f t="shared" si="273"/>
        <v>1.1111111111111112</v>
      </c>
      <c r="T1973" s="31"/>
    </row>
    <row r="1974" spans="1:20" ht="19.5">
      <c r="A1974" s="51">
        <v>42</v>
      </c>
      <c r="B1974" s="124" t="s">
        <v>2722</v>
      </c>
      <c r="C1974" s="124" t="s">
        <v>2788</v>
      </c>
      <c r="D1974" s="124" t="s">
        <v>2789</v>
      </c>
      <c r="E1974" s="124" t="s">
        <v>2789</v>
      </c>
      <c r="F1974" s="52"/>
      <c r="G1974" s="125">
        <v>237</v>
      </c>
      <c r="H1974" s="24">
        <f t="shared" si="267"/>
        <v>9</v>
      </c>
      <c r="I1974" s="24">
        <f t="shared" si="268"/>
        <v>8.2799999999999994</v>
      </c>
      <c r="J1974" s="24">
        <f t="shared" si="269"/>
        <v>2.2799999999999998</v>
      </c>
      <c r="K1974" s="24">
        <f t="shared" si="270"/>
        <v>6</v>
      </c>
      <c r="L1974" s="25">
        <f t="shared" si="271"/>
        <v>0.7599999999999999</v>
      </c>
      <c r="M1974" s="26">
        <f t="shared" si="271"/>
        <v>2</v>
      </c>
      <c r="N1974" s="25"/>
      <c r="O1974" s="25">
        <f t="shared" si="272"/>
        <v>0.7599999999999999</v>
      </c>
      <c r="P1974" s="25">
        <f t="shared" si="272"/>
        <v>2</v>
      </c>
      <c r="Q1974" s="25"/>
      <c r="R1974" s="25">
        <f t="shared" si="273"/>
        <v>0.7599999999999999</v>
      </c>
      <c r="S1974" s="25">
        <f t="shared" si="273"/>
        <v>2</v>
      </c>
      <c r="T1974" s="31"/>
    </row>
    <row r="1975" spans="1:20" ht="19.5">
      <c r="A1975" s="51">
        <v>43</v>
      </c>
      <c r="B1975" s="124" t="s">
        <v>2722</v>
      </c>
      <c r="C1975" s="124" t="s">
        <v>2790</v>
      </c>
      <c r="D1975" s="124" t="s">
        <v>2791</v>
      </c>
      <c r="E1975" s="124" t="s">
        <v>2791</v>
      </c>
      <c r="F1975" s="52"/>
      <c r="G1975" s="125">
        <v>246</v>
      </c>
      <c r="H1975" s="24">
        <f t="shared" si="267"/>
        <v>9</v>
      </c>
      <c r="I1975" s="24">
        <f t="shared" si="268"/>
        <v>8.2799999999999994</v>
      </c>
      <c r="J1975" s="24">
        <f t="shared" si="269"/>
        <v>2.2799999999999998</v>
      </c>
      <c r="K1975" s="24">
        <f t="shared" si="270"/>
        <v>6</v>
      </c>
      <c r="L1975" s="25">
        <f t="shared" si="271"/>
        <v>0.7599999999999999</v>
      </c>
      <c r="M1975" s="26">
        <f t="shared" si="271"/>
        <v>2</v>
      </c>
      <c r="N1975" s="25"/>
      <c r="O1975" s="25">
        <f t="shared" si="272"/>
        <v>0.7599999999999999</v>
      </c>
      <c r="P1975" s="25">
        <f t="shared" si="272"/>
        <v>2</v>
      </c>
      <c r="Q1975" s="25"/>
      <c r="R1975" s="25">
        <f t="shared" si="273"/>
        <v>0.7599999999999999</v>
      </c>
      <c r="S1975" s="25">
        <f t="shared" si="273"/>
        <v>2</v>
      </c>
      <c r="T1975" s="31"/>
    </row>
    <row r="1976" spans="1:20" ht="19.5">
      <c r="A1976" s="51">
        <v>44</v>
      </c>
      <c r="B1976" s="124" t="s">
        <v>2722</v>
      </c>
      <c r="C1976" s="124" t="s">
        <v>2790</v>
      </c>
      <c r="D1976" s="124" t="s">
        <v>2632</v>
      </c>
      <c r="E1976" s="124" t="s">
        <v>2632</v>
      </c>
      <c r="F1976" s="52"/>
      <c r="G1976" s="125">
        <v>122</v>
      </c>
      <c r="H1976" s="24">
        <f t="shared" si="267"/>
        <v>4</v>
      </c>
      <c r="I1976" s="24">
        <f t="shared" si="268"/>
        <v>3.6799999999999997</v>
      </c>
      <c r="J1976" s="24">
        <f t="shared" si="269"/>
        <v>1.0133333333333334</v>
      </c>
      <c r="K1976" s="24">
        <f t="shared" si="270"/>
        <v>2.6666666666666665</v>
      </c>
      <c r="L1976" s="25">
        <f t="shared" si="271"/>
        <v>0.33777777777777779</v>
      </c>
      <c r="M1976" s="26">
        <f t="shared" si="271"/>
        <v>0.88888888888888884</v>
      </c>
      <c r="N1976" s="25"/>
      <c r="O1976" s="25">
        <f t="shared" si="272"/>
        <v>0.33777777777777779</v>
      </c>
      <c r="P1976" s="25">
        <f t="shared" si="272"/>
        <v>0.88888888888888884</v>
      </c>
      <c r="Q1976" s="25"/>
      <c r="R1976" s="25">
        <f t="shared" si="273"/>
        <v>0.33777777777777779</v>
      </c>
      <c r="S1976" s="25">
        <f t="shared" si="273"/>
        <v>0.88888888888888884</v>
      </c>
      <c r="T1976" s="31"/>
    </row>
    <row r="1977" spans="1:20" ht="19.5">
      <c r="A1977" s="51">
        <v>45</v>
      </c>
      <c r="B1977" s="124" t="s">
        <v>2722</v>
      </c>
      <c r="C1977" s="124" t="s">
        <v>2792</v>
      </c>
      <c r="D1977" s="124" t="s">
        <v>2793</v>
      </c>
      <c r="E1977" s="124" t="s">
        <v>2793</v>
      </c>
      <c r="F1977" s="52"/>
      <c r="G1977" s="125">
        <v>155</v>
      </c>
      <c r="H1977" s="24">
        <f t="shared" si="267"/>
        <v>6</v>
      </c>
      <c r="I1977" s="24">
        <f t="shared" si="268"/>
        <v>5.5200000000000005</v>
      </c>
      <c r="J1977" s="24">
        <f t="shared" si="269"/>
        <v>1.5200000000000002</v>
      </c>
      <c r="K1977" s="24">
        <f t="shared" si="270"/>
        <v>4</v>
      </c>
      <c r="L1977" s="25">
        <f t="shared" si="271"/>
        <v>0.50666666666666671</v>
      </c>
      <c r="M1977" s="26">
        <f t="shared" si="271"/>
        <v>1.3333333333333333</v>
      </c>
      <c r="N1977" s="25"/>
      <c r="O1977" s="25">
        <f t="shared" si="272"/>
        <v>0.50666666666666671</v>
      </c>
      <c r="P1977" s="25">
        <f t="shared" si="272"/>
        <v>1.3333333333333333</v>
      </c>
      <c r="Q1977" s="25"/>
      <c r="R1977" s="25">
        <f t="shared" si="273"/>
        <v>0.50666666666666671</v>
      </c>
      <c r="S1977" s="25">
        <f t="shared" si="273"/>
        <v>1.3333333333333333</v>
      </c>
      <c r="T1977" s="31"/>
    </row>
    <row r="1978" spans="1:20" ht="19.5">
      <c r="A1978" s="51">
        <v>46</v>
      </c>
      <c r="B1978" s="124" t="s">
        <v>2722</v>
      </c>
      <c r="C1978" s="124" t="s">
        <v>2792</v>
      </c>
      <c r="D1978" s="124" t="s">
        <v>2794</v>
      </c>
      <c r="E1978" s="124" t="s">
        <v>2794</v>
      </c>
      <c r="F1978" s="52"/>
      <c r="G1978" s="125">
        <v>152</v>
      </c>
      <c r="H1978" s="24">
        <f t="shared" si="267"/>
        <v>5</v>
      </c>
      <c r="I1978" s="24">
        <f t="shared" si="268"/>
        <v>4.5999999999999996</v>
      </c>
      <c r="J1978" s="24">
        <f t="shared" si="269"/>
        <v>1.2666666666666666</v>
      </c>
      <c r="K1978" s="24">
        <f t="shared" si="270"/>
        <v>3.3333333333333335</v>
      </c>
      <c r="L1978" s="25">
        <f t="shared" si="271"/>
        <v>0.42222222222222222</v>
      </c>
      <c r="M1978" s="26">
        <f t="shared" si="271"/>
        <v>1.1111111111111112</v>
      </c>
      <c r="N1978" s="25"/>
      <c r="O1978" s="25">
        <f t="shared" si="272"/>
        <v>0.42222222222222222</v>
      </c>
      <c r="P1978" s="25">
        <f t="shared" si="272"/>
        <v>1.1111111111111112</v>
      </c>
      <c r="Q1978" s="25"/>
      <c r="R1978" s="25">
        <f t="shared" si="273"/>
        <v>0.42222222222222222</v>
      </c>
      <c r="S1978" s="25">
        <f t="shared" si="273"/>
        <v>1.1111111111111112</v>
      </c>
      <c r="T1978" s="31"/>
    </row>
    <row r="1979" spans="1:20" ht="19.5">
      <c r="A1979" s="51">
        <v>47</v>
      </c>
      <c r="B1979" s="124" t="s">
        <v>2722</v>
      </c>
      <c r="C1979" s="126" t="s">
        <v>2795</v>
      </c>
      <c r="D1979" s="124" t="s">
        <v>2796</v>
      </c>
      <c r="E1979" s="124" t="s">
        <v>2796</v>
      </c>
      <c r="F1979" s="52"/>
      <c r="G1979" s="125">
        <v>144</v>
      </c>
      <c r="H1979" s="24">
        <f t="shared" si="267"/>
        <v>5</v>
      </c>
      <c r="I1979" s="24">
        <f t="shared" si="268"/>
        <v>4.5999999999999996</v>
      </c>
      <c r="J1979" s="24">
        <f t="shared" si="269"/>
        <v>1.2666666666666666</v>
      </c>
      <c r="K1979" s="24">
        <f t="shared" si="270"/>
        <v>3.3333333333333335</v>
      </c>
      <c r="L1979" s="25">
        <f t="shared" si="271"/>
        <v>0.42222222222222222</v>
      </c>
      <c r="M1979" s="26">
        <f t="shared" si="271"/>
        <v>1.1111111111111112</v>
      </c>
      <c r="N1979" s="25"/>
      <c r="O1979" s="25">
        <f t="shared" si="272"/>
        <v>0.42222222222222222</v>
      </c>
      <c r="P1979" s="25">
        <f t="shared" si="272"/>
        <v>1.1111111111111112</v>
      </c>
      <c r="Q1979" s="25"/>
      <c r="R1979" s="25">
        <f t="shared" si="273"/>
        <v>0.42222222222222222</v>
      </c>
      <c r="S1979" s="25">
        <f t="shared" si="273"/>
        <v>1.1111111111111112</v>
      </c>
      <c r="T1979" s="31"/>
    </row>
    <row r="1980" spans="1:20" ht="19.5">
      <c r="A1980" s="51">
        <v>48</v>
      </c>
      <c r="B1980" s="124" t="s">
        <v>2722</v>
      </c>
      <c r="C1980" s="124" t="s">
        <v>2797</v>
      </c>
      <c r="D1980" s="124" t="s">
        <v>2798</v>
      </c>
      <c r="E1980" s="124" t="s">
        <v>2798</v>
      </c>
      <c r="F1980" s="52"/>
      <c r="G1980" s="125">
        <v>202</v>
      </c>
      <c r="H1980" s="24">
        <f t="shared" si="267"/>
        <v>7</v>
      </c>
      <c r="I1980" s="24">
        <f t="shared" si="268"/>
        <v>6.44</v>
      </c>
      <c r="J1980" s="24">
        <f t="shared" si="269"/>
        <v>1.7733333333333334</v>
      </c>
      <c r="K1980" s="24">
        <f t="shared" si="270"/>
        <v>4.666666666666667</v>
      </c>
      <c r="L1980" s="25">
        <f t="shared" si="271"/>
        <v>0.59111111111111114</v>
      </c>
      <c r="M1980" s="26">
        <f t="shared" si="271"/>
        <v>1.5555555555555556</v>
      </c>
      <c r="N1980" s="25"/>
      <c r="O1980" s="25">
        <f t="shared" si="272"/>
        <v>0.59111111111111114</v>
      </c>
      <c r="P1980" s="25">
        <f t="shared" si="272"/>
        <v>1.5555555555555556</v>
      </c>
      <c r="Q1980" s="25"/>
      <c r="R1980" s="25">
        <f t="shared" si="273"/>
        <v>0.59111111111111114</v>
      </c>
      <c r="S1980" s="25">
        <f t="shared" si="273"/>
        <v>1.5555555555555556</v>
      </c>
      <c r="T1980" s="31"/>
    </row>
    <row r="1981" spans="1:20" ht="19.5">
      <c r="A1981" s="51">
        <v>49</v>
      </c>
      <c r="B1981" s="124" t="s">
        <v>2722</v>
      </c>
      <c r="C1981" s="124" t="s">
        <v>394</v>
      </c>
      <c r="D1981" s="124" t="s">
        <v>395</v>
      </c>
      <c r="E1981" s="124" t="s">
        <v>395</v>
      </c>
      <c r="F1981" s="52"/>
      <c r="G1981" s="125">
        <v>115</v>
      </c>
      <c r="H1981" s="24">
        <f t="shared" si="267"/>
        <v>4</v>
      </c>
      <c r="I1981" s="24">
        <f t="shared" si="268"/>
        <v>3.6799999999999997</v>
      </c>
      <c r="J1981" s="24">
        <f t="shared" si="269"/>
        <v>1.0133333333333334</v>
      </c>
      <c r="K1981" s="24">
        <f t="shared" si="270"/>
        <v>2.6666666666666665</v>
      </c>
      <c r="L1981" s="25">
        <f t="shared" si="271"/>
        <v>0.33777777777777779</v>
      </c>
      <c r="M1981" s="26">
        <f t="shared" si="271"/>
        <v>0.88888888888888884</v>
      </c>
      <c r="N1981" s="25"/>
      <c r="O1981" s="25">
        <f t="shared" si="272"/>
        <v>0.33777777777777779</v>
      </c>
      <c r="P1981" s="25">
        <f t="shared" si="272"/>
        <v>0.88888888888888884</v>
      </c>
      <c r="Q1981" s="25"/>
      <c r="R1981" s="25">
        <f t="shared" si="273"/>
        <v>0.33777777777777779</v>
      </c>
      <c r="S1981" s="25">
        <f t="shared" si="273"/>
        <v>0.88888888888888884</v>
      </c>
      <c r="T1981" s="31"/>
    </row>
    <row r="1982" spans="1:20" ht="19.5">
      <c r="A1982" s="51">
        <v>50</v>
      </c>
      <c r="B1982" s="124" t="s">
        <v>2722</v>
      </c>
      <c r="C1982" s="124"/>
      <c r="D1982" s="124" t="s">
        <v>2799</v>
      </c>
      <c r="E1982" s="124" t="s">
        <v>2799</v>
      </c>
      <c r="F1982" s="52"/>
      <c r="G1982" s="125">
        <v>89</v>
      </c>
      <c r="H1982" s="24">
        <f t="shared" si="267"/>
        <v>3</v>
      </c>
      <c r="I1982" s="24">
        <f t="shared" si="268"/>
        <v>2.7600000000000002</v>
      </c>
      <c r="J1982" s="24">
        <f t="shared" si="269"/>
        <v>0.76000000000000012</v>
      </c>
      <c r="K1982" s="24">
        <f t="shared" si="270"/>
        <v>2</v>
      </c>
      <c r="L1982" s="25">
        <f t="shared" si="271"/>
        <v>0.25333333333333335</v>
      </c>
      <c r="M1982" s="26">
        <f t="shared" si="271"/>
        <v>0.66666666666666663</v>
      </c>
      <c r="N1982" s="25"/>
      <c r="O1982" s="25">
        <f t="shared" si="272"/>
        <v>0.25333333333333335</v>
      </c>
      <c r="P1982" s="25">
        <f t="shared" si="272"/>
        <v>0.66666666666666663</v>
      </c>
      <c r="Q1982" s="25"/>
      <c r="R1982" s="25">
        <f t="shared" si="273"/>
        <v>0.25333333333333335</v>
      </c>
      <c r="S1982" s="25">
        <f t="shared" si="273"/>
        <v>0.66666666666666663</v>
      </c>
      <c r="T1982" s="31"/>
    </row>
    <row r="1983" spans="1:20" ht="19.5">
      <c r="A1983" s="51">
        <v>51</v>
      </c>
      <c r="B1983" s="124" t="s">
        <v>2722</v>
      </c>
      <c r="C1983" s="124" t="s">
        <v>2800</v>
      </c>
      <c r="D1983" s="124" t="s">
        <v>2801</v>
      </c>
      <c r="E1983" s="124" t="s">
        <v>2801</v>
      </c>
      <c r="F1983" s="52"/>
      <c r="G1983" s="125">
        <v>142</v>
      </c>
      <c r="H1983" s="24">
        <f t="shared" si="267"/>
        <v>5</v>
      </c>
      <c r="I1983" s="24">
        <f t="shared" si="268"/>
        <v>4.5999999999999996</v>
      </c>
      <c r="J1983" s="24">
        <f t="shared" si="269"/>
        <v>1.2666666666666666</v>
      </c>
      <c r="K1983" s="24">
        <f t="shared" si="270"/>
        <v>3.3333333333333335</v>
      </c>
      <c r="L1983" s="25">
        <f t="shared" si="271"/>
        <v>0.42222222222222222</v>
      </c>
      <c r="M1983" s="26">
        <f t="shared" si="271"/>
        <v>1.1111111111111112</v>
      </c>
      <c r="N1983" s="25"/>
      <c r="O1983" s="25">
        <f t="shared" si="272"/>
        <v>0.42222222222222222</v>
      </c>
      <c r="P1983" s="25">
        <f t="shared" si="272"/>
        <v>1.1111111111111112</v>
      </c>
      <c r="Q1983" s="25"/>
      <c r="R1983" s="25">
        <f t="shared" si="273"/>
        <v>0.42222222222222222</v>
      </c>
      <c r="S1983" s="25">
        <f t="shared" si="273"/>
        <v>1.1111111111111112</v>
      </c>
      <c r="T1983" s="31"/>
    </row>
    <row r="1984" spans="1:20" ht="19.5">
      <c r="A1984" s="51">
        <v>52</v>
      </c>
      <c r="B1984" s="124" t="s">
        <v>2722</v>
      </c>
      <c r="C1984" s="124" t="s">
        <v>2802</v>
      </c>
      <c r="D1984" s="124" t="s">
        <v>2803</v>
      </c>
      <c r="E1984" s="124" t="s">
        <v>2803</v>
      </c>
      <c r="F1984" s="52"/>
      <c r="G1984" s="125">
        <v>241</v>
      </c>
      <c r="H1984" s="24">
        <f t="shared" si="267"/>
        <v>9</v>
      </c>
      <c r="I1984" s="24">
        <f t="shared" si="268"/>
        <v>8.2799999999999994</v>
      </c>
      <c r="J1984" s="24">
        <f t="shared" si="269"/>
        <v>2.2799999999999998</v>
      </c>
      <c r="K1984" s="24">
        <f t="shared" si="270"/>
        <v>6</v>
      </c>
      <c r="L1984" s="25">
        <f t="shared" si="271"/>
        <v>0.7599999999999999</v>
      </c>
      <c r="M1984" s="26">
        <f t="shared" si="271"/>
        <v>2</v>
      </c>
      <c r="N1984" s="25"/>
      <c r="O1984" s="25">
        <f t="shared" si="272"/>
        <v>0.7599999999999999</v>
      </c>
      <c r="P1984" s="25">
        <f t="shared" si="272"/>
        <v>2</v>
      </c>
      <c r="Q1984" s="25"/>
      <c r="R1984" s="25">
        <f t="shared" si="273"/>
        <v>0.7599999999999999</v>
      </c>
      <c r="S1984" s="25">
        <f t="shared" si="273"/>
        <v>2</v>
      </c>
      <c r="T1984" s="31"/>
    </row>
    <row r="1985" spans="1:20" ht="19.5">
      <c r="A1985" s="51">
        <v>53</v>
      </c>
      <c r="B1985" s="124" t="s">
        <v>2722</v>
      </c>
      <c r="C1985" s="124" t="s">
        <v>2802</v>
      </c>
      <c r="D1985" s="124" t="s">
        <v>2804</v>
      </c>
      <c r="E1985" s="124" t="s">
        <v>2804</v>
      </c>
      <c r="F1985" s="52"/>
      <c r="G1985" s="125">
        <v>120</v>
      </c>
      <c r="H1985" s="24">
        <f t="shared" si="267"/>
        <v>4</v>
      </c>
      <c r="I1985" s="24">
        <f t="shared" si="268"/>
        <v>3.6799999999999997</v>
      </c>
      <c r="J1985" s="24">
        <f t="shared" si="269"/>
        <v>1.0133333333333334</v>
      </c>
      <c r="K1985" s="24">
        <f t="shared" si="270"/>
        <v>2.6666666666666665</v>
      </c>
      <c r="L1985" s="25">
        <f t="shared" si="271"/>
        <v>0.33777777777777779</v>
      </c>
      <c r="M1985" s="26">
        <f t="shared" si="271"/>
        <v>0.88888888888888884</v>
      </c>
      <c r="N1985" s="25"/>
      <c r="O1985" s="25">
        <f t="shared" si="272"/>
        <v>0.33777777777777779</v>
      </c>
      <c r="P1985" s="25">
        <f t="shared" si="272"/>
        <v>0.88888888888888884</v>
      </c>
      <c r="Q1985" s="25"/>
      <c r="R1985" s="25">
        <f t="shared" si="273"/>
        <v>0.33777777777777779</v>
      </c>
      <c r="S1985" s="25">
        <f t="shared" si="273"/>
        <v>0.88888888888888884</v>
      </c>
      <c r="T1985" s="31"/>
    </row>
    <row r="1986" spans="1:20" ht="19.5">
      <c r="A1986" s="51">
        <v>54</v>
      </c>
      <c r="B1986" s="124" t="s">
        <v>2722</v>
      </c>
      <c r="C1986" s="124" t="s">
        <v>2805</v>
      </c>
      <c r="D1986" s="124" t="s">
        <v>2806</v>
      </c>
      <c r="E1986" s="124" t="s">
        <v>2806</v>
      </c>
      <c r="F1986" s="52"/>
      <c r="G1986" s="125">
        <v>197</v>
      </c>
      <c r="H1986" s="24">
        <f t="shared" si="267"/>
        <v>7</v>
      </c>
      <c r="I1986" s="24">
        <f t="shared" si="268"/>
        <v>6.44</v>
      </c>
      <c r="J1986" s="24">
        <f t="shared" si="269"/>
        <v>1.7733333333333334</v>
      </c>
      <c r="K1986" s="24">
        <f t="shared" si="270"/>
        <v>4.666666666666667</v>
      </c>
      <c r="L1986" s="25">
        <f t="shared" si="271"/>
        <v>0.59111111111111114</v>
      </c>
      <c r="M1986" s="26">
        <f t="shared" si="271"/>
        <v>1.5555555555555556</v>
      </c>
      <c r="N1986" s="25"/>
      <c r="O1986" s="25">
        <f t="shared" si="272"/>
        <v>0.59111111111111114</v>
      </c>
      <c r="P1986" s="25">
        <f t="shared" si="272"/>
        <v>1.5555555555555556</v>
      </c>
      <c r="Q1986" s="25"/>
      <c r="R1986" s="25">
        <f t="shared" si="273"/>
        <v>0.59111111111111114</v>
      </c>
      <c r="S1986" s="25">
        <f t="shared" si="273"/>
        <v>1.5555555555555556</v>
      </c>
      <c r="T1986" s="31"/>
    </row>
    <row r="1987" spans="1:20" ht="19.5">
      <c r="A1987" s="51">
        <v>55</v>
      </c>
      <c r="B1987" s="124" t="s">
        <v>2722</v>
      </c>
      <c r="C1987" s="124" t="s">
        <v>2807</v>
      </c>
      <c r="D1987" s="124" t="s">
        <v>2808</v>
      </c>
      <c r="E1987" s="124" t="s">
        <v>2808</v>
      </c>
      <c r="F1987" s="52"/>
      <c r="G1987" s="125">
        <v>101</v>
      </c>
      <c r="H1987" s="24">
        <f t="shared" si="267"/>
        <v>4</v>
      </c>
      <c r="I1987" s="24">
        <f t="shared" si="268"/>
        <v>3.6799999999999997</v>
      </c>
      <c r="J1987" s="24">
        <f t="shared" si="269"/>
        <v>1.0133333333333334</v>
      </c>
      <c r="K1987" s="24">
        <f t="shared" si="270"/>
        <v>2.6666666666666665</v>
      </c>
      <c r="L1987" s="25">
        <f t="shared" si="271"/>
        <v>0.33777777777777779</v>
      </c>
      <c r="M1987" s="26">
        <f t="shared" si="271"/>
        <v>0.88888888888888884</v>
      </c>
      <c r="N1987" s="25"/>
      <c r="O1987" s="25">
        <f t="shared" si="272"/>
        <v>0.33777777777777779</v>
      </c>
      <c r="P1987" s="25">
        <f t="shared" si="272"/>
        <v>0.88888888888888884</v>
      </c>
      <c r="Q1987" s="25"/>
      <c r="R1987" s="25">
        <f t="shared" si="273"/>
        <v>0.33777777777777779</v>
      </c>
      <c r="S1987" s="25">
        <f t="shared" si="273"/>
        <v>0.88888888888888884</v>
      </c>
      <c r="T1987" s="31"/>
    </row>
    <row r="1988" spans="1:20" ht="19.5">
      <c r="A1988" s="51">
        <v>56</v>
      </c>
      <c r="B1988" s="124" t="s">
        <v>2722</v>
      </c>
      <c r="C1988" s="124" t="s">
        <v>2807</v>
      </c>
      <c r="D1988" s="124" t="s">
        <v>2809</v>
      </c>
      <c r="E1988" s="124" t="s">
        <v>2809</v>
      </c>
      <c r="F1988" s="52"/>
      <c r="G1988" s="125">
        <v>48</v>
      </c>
      <c r="H1988" s="24">
        <f t="shared" si="267"/>
        <v>2</v>
      </c>
      <c r="I1988" s="24">
        <f t="shared" si="268"/>
        <v>1.8399999999999999</v>
      </c>
      <c r="J1988" s="24">
        <f t="shared" si="269"/>
        <v>0.50666666666666671</v>
      </c>
      <c r="K1988" s="24">
        <f t="shared" si="270"/>
        <v>1.3333333333333333</v>
      </c>
      <c r="L1988" s="25">
        <f t="shared" si="271"/>
        <v>0.16888888888888889</v>
      </c>
      <c r="M1988" s="26">
        <f t="shared" si="271"/>
        <v>0.44444444444444442</v>
      </c>
      <c r="N1988" s="25"/>
      <c r="O1988" s="25">
        <f t="shared" si="272"/>
        <v>0.16888888888888889</v>
      </c>
      <c r="P1988" s="25">
        <f t="shared" si="272"/>
        <v>0.44444444444444442</v>
      </c>
      <c r="Q1988" s="25"/>
      <c r="R1988" s="25">
        <f t="shared" si="273"/>
        <v>0.16888888888888889</v>
      </c>
      <c r="S1988" s="25">
        <f t="shared" si="273"/>
        <v>0.44444444444444442</v>
      </c>
      <c r="T1988" s="31"/>
    </row>
    <row r="1989" spans="1:20" ht="19.5">
      <c r="A1989" s="51">
        <v>57</v>
      </c>
      <c r="B1989" s="124" t="s">
        <v>2722</v>
      </c>
      <c r="C1989" s="124" t="s">
        <v>2810</v>
      </c>
      <c r="D1989" s="124" t="s">
        <v>2811</v>
      </c>
      <c r="E1989" s="124" t="s">
        <v>2811</v>
      </c>
      <c r="F1989" s="52"/>
      <c r="G1989" s="125">
        <v>215</v>
      </c>
      <c r="H1989" s="24">
        <f t="shared" si="267"/>
        <v>8</v>
      </c>
      <c r="I1989" s="24">
        <f t="shared" si="268"/>
        <v>7.3599999999999994</v>
      </c>
      <c r="J1989" s="24">
        <f t="shared" si="269"/>
        <v>2.0266666666666668</v>
      </c>
      <c r="K1989" s="24">
        <f t="shared" si="270"/>
        <v>5.333333333333333</v>
      </c>
      <c r="L1989" s="25">
        <f t="shared" si="271"/>
        <v>0.67555555555555558</v>
      </c>
      <c r="M1989" s="26">
        <f t="shared" si="271"/>
        <v>1.7777777777777777</v>
      </c>
      <c r="N1989" s="25"/>
      <c r="O1989" s="25">
        <f t="shared" si="272"/>
        <v>0.67555555555555558</v>
      </c>
      <c r="P1989" s="25">
        <f t="shared" si="272"/>
        <v>1.7777777777777777</v>
      </c>
      <c r="Q1989" s="25"/>
      <c r="R1989" s="25">
        <f t="shared" si="273"/>
        <v>0.67555555555555558</v>
      </c>
      <c r="S1989" s="25">
        <f t="shared" si="273"/>
        <v>1.7777777777777777</v>
      </c>
      <c r="T1989" s="31"/>
    </row>
    <row r="1990" spans="1:20" ht="19.5">
      <c r="A1990" s="51">
        <v>58</v>
      </c>
      <c r="B1990" s="124" t="s">
        <v>2722</v>
      </c>
      <c r="C1990" s="124" t="s">
        <v>2812</v>
      </c>
      <c r="D1990" s="124" t="s">
        <v>2813</v>
      </c>
      <c r="E1990" s="124" t="s">
        <v>2813</v>
      </c>
      <c r="F1990" s="52"/>
      <c r="G1990" s="125">
        <v>138</v>
      </c>
      <c r="H1990" s="24">
        <f t="shared" si="267"/>
        <v>5</v>
      </c>
      <c r="I1990" s="24">
        <f t="shared" si="268"/>
        <v>4.5999999999999996</v>
      </c>
      <c r="J1990" s="24">
        <f t="shared" si="269"/>
        <v>1.2666666666666666</v>
      </c>
      <c r="K1990" s="24">
        <f t="shared" si="270"/>
        <v>3.3333333333333335</v>
      </c>
      <c r="L1990" s="25">
        <f t="shared" si="271"/>
        <v>0.42222222222222222</v>
      </c>
      <c r="M1990" s="26">
        <f t="shared" si="271"/>
        <v>1.1111111111111112</v>
      </c>
      <c r="N1990" s="25"/>
      <c r="O1990" s="25">
        <f t="shared" si="272"/>
        <v>0.42222222222222222</v>
      </c>
      <c r="P1990" s="25">
        <f t="shared" si="272"/>
        <v>1.1111111111111112</v>
      </c>
      <c r="Q1990" s="25"/>
      <c r="R1990" s="25">
        <f t="shared" si="273"/>
        <v>0.42222222222222222</v>
      </c>
      <c r="S1990" s="25">
        <f t="shared" si="273"/>
        <v>1.1111111111111112</v>
      </c>
      <c r="T1990" s="31"/>
    </row>
    <row r="1991" spans="1:20" ht="19.5">
      <c r="A1991" s="51">
        <v>59</v>
      </c>
      <c r="B1991" s="124" t="s">
        <v>2722</v>
      </c>
      <c r="C1991" s="124" t="s">
        <v>2797</v>
      </c>
      <c r="D1991" s="124" t="s">
        <v>1158</v>
      </c>
      <c r="E1991" s="124" t="s">
        <v>1158</v>
      </c>
      <c r="F1991" s="52"/>
      <c r="G1991" s="125">
        <v>48</v>
      </c>
      <c r="H1991" s="24">
        <f t="shared" si="267"/>
        <v>2</v>
      </c>
      <c r="I1991" s="24">
        <f t="shared" si="268"/>
        <v>1.8399999999999999</v>
      </c>
      <c r="J1991" s="24">
        <f t="shared" si="269"/>
        <v>0.50666666666666671</v>
      </c>
      <c r="K1991" s="24">
        <f t="shared" si="270"/>
        <v>1.3333333333333333</v>
      </c>
      <c r="L1991" s="25">
        <f t="shared" si="271"/>
        <v>0.16888888888888889</v>
      </c>
      <c r="M1991" s="26">
        <f t="shared" si="271"/>
        <v>0.44444444444444442</v>
      </c>
      <c r="N1991" s="25"/>
      <c r="O1991" s="25">
        <f t="shared" si="272"/>
        <v>0.16888888888888889</v>
      </c>
      <c r="P1991" s="25">
        <f t="shared" si="272"/>
        <v>0.44444444444444442</v>
      </c>
      <c r="Q1991" s="25"/>
      <c r="R1991" s="25">
        <f t="shared" si="273"/>
        <v>0.16888888888888889</v>
      </c>
      <c r="S1991" s="25">
        <f t="shared" si="273"/>
        <v>0.44444444444444442</v>
      </c>
      <c r="T1991" s="31"/>
    </row>
    <row r="1992" spans="1:20" ht="19.5">
      <c r="A1992" s="51">
        <v>60</v>
      </c>
      <c r="B1992" s="124" t="s">
        <v>2722</v>
      </c>
      <c r="C1992" s="124" t="s">
        <v>2814</v>
      </c>
      <c r="D1992" s="124" t="s">
        <v>2815</v>
      </c>
      <c r="E1992" s="124" t="s">
        <v>2815</v>
      </c>
      <c r="F1992" s="52"/>
      <c r="G1992" s="125">
        <v>246</v>
      </c>
      <c r="H1992" s="24">
        <f t="shared" si="267"/>
        <v>9</v>
      </c>
      <c r="I1992" s="24">
        <f t="shared" si="268"/>
        <v>8.2799999999999994</v>
      </c>
      <c r="J1992" s="24">
        <f t="shared" si="269"/>
        <v>2.2799999999999998</v>
      </c>
      <c r="K1992" s="24">
        <f t="shared" si="270"/>
        <v>6</v>
      </c>
      <c r="L1992" s="25">
        <f t="shared" si="271"/>
        <v>0.7599999999999999</v>
      </c>
      <c r="M1992" s="26">
        <f t="shared" si="271"/>
        <v>2</v>
      </c>
      <c r="N1992" s="25"/>
      <c r="O1992" s="25">
        <f t="shared" si="272"/>
        <v>0.7599999999999999</v>
      </c>
      <c r="P1992" s="25">
        <f t="shared" si="272"/>
        <v>2</v>
      </c>
      <c r="Q1992" s="25"/>
      <c r="R1992" s="25">
        <f t="shared" si="273"/>
        <v>0.7599999999999999</v>
      </c>
      <c r="S1992" s="25">
        <f t="shared" si="273"/>
        <v>2</v>
      </c>
      <c r="T1992" s="31"/>
    </row>
    <row r="1993" spans="1:20" ht="19.5">
      <c r="A1993" s="51">
        <v>61</v>
      </c>
      <c r="B1993" s="124" t="s">
        <v>2722</v>
      </c>
      <c r="C1993" s="124" t="s">
        <v>799</v>
      </c>
      <c r="D1993" s="124" t="s">
        <v>2816</v>
      </c>
      <c r="E1993" s="124" t="s">
        <v>2816</v>
      </c>
      <c r="F1993" s="52"/>
      <c r="G1993" s="125">
        <v>207</v>
      </c>
      <c r="H1993" s="24">
        <f t="shared" si="267"/>
        <v>7</v>
      </c>
      <c r="I1993" s="24">
        <f t="shared" si="268"/>
        <v>6.44</v>
      </c>
      <c r="J1993" s="24">
        <f t="shared" si="269"/>
        <v>1.7733333333333334</v>
      </c>
      <c r="K1993" s="24">
        <f t="shared" si="270"/>
        <v>4.666666666666667</v>
      </c>
      <c r="L1993" s="25">
        <f t="shared" si="271"/>
        <v>0.59111111111111114</v>
      </c>
      <c r="M1993" s="26">
        <f t="shared" si="271"/>
        <v>1.5555555555555556</v>
      </c>
      <c r="N1993" s="25"/>
      <c r="O1993" s="25">
        <f t="shared" si="272"/>
        <v>0.59111111111111114</v>
      </c>
      <c r="P1993" s="25">
        <f t="shared" si="272"/>
        <v>1.5555555555555556</v>
      </c>
      <c r="Q1993" s="25"/>
      <c r="R1993" s="25">
        <f t="shared" si="273"/>
        <v>0.59111111111111114</v>
      </c>
      <c r="S1993" s="25">
        <f t="shared" si="273"/>
        <v>1.5555555555555556</v>
      </c>
      <c r="T1993" s="31"/>
    </row>
    <row r="1994" spans="1:20" ht="19.5">
      <c r="A1994" s="51">
        <v>62</v>
      </c>
      <c r="B1994" s="124" t="s">
        <v>2722</v>
      </c>
      <c r="C1994" s="124" t="s">
        <v>2817</v>
      </c>
      <c r="D1994" s="124" t="s">
        <v>2818</v>
      </c>
      <c r="E1994" s="124" t="s">
        <v>2818</v>
      </c>
      <c r="F1994" s="52"/>
      <c r="G1994" s="125">
        <v>133</v>
      </c>
      <c r="H1994" s="24">
        <f t="shared" si="267"/>
        <v>5</v>
      </c>
      <c r="I1994" s="24">
        <f t="shared" si="268"/>
        <v>4.5999999999999996</v>
      </c>
      <c r="J1994" s="24">
        <f t="shared" si="269"/>
        <v>1.2666666666666666</v>
      </c>
      <c r="K1994" s="24">
        <f t="shared" si="270"/>
        <v>3.3333333333333335</v>
      </c>
      <c r="L1994" s="25">
        <f t="shared" si="271"/>
        <v>0.42222222222222222</v>
      </c>
      <c r="M1994" s="26">
        <f t="shared" si="271"/>
        <v>1.1111111111111112</v>
      </c>
      <c r="N1994" s="25"/>
      <c r="O1994" s="25">
        <f t="shared" si="272"/>
        <v>0.42222222222222222</v>
      </c>
      <c r="P1994" s="25">
        <f t="shared" si="272"/>
        <v>1.1111111111111112</v>
      </c>
      <c r="Q1994" s="25"/>
      <c r="R1994" s="25">
        <f t="shared" si="273"/>
        <v>0.42222222222222222</v>
      </c>
      <c r="S1994" s="25">
        <f t="shared" si="273"/>
        <v>1.1111111111111112</v>
      </c>
      <c r="T1994" s="31"/>
    </row>
    <row r="1995" spans="1:20" ht="19.5">
      <c r="A1995" s="51">
        <v>63</v>
      </c>
      <c r="B1995" s="124" t="s">
        <v>2722</v>
      </c>
      <c r="C1995" s="124" t="s">
        <v>2819</v>
      </c>
      <c r="D1995" s="124" t="s">
        <v>2820</v>
      </c>
      <c r="E1995" s="124" t="s">
        <v>2820</v>
      </c>
      <c r="F1995" s="52"/>
      <c r="G1995" s="125">
        <v>130</v>
      </c>
      <c r="H1995" s="24">
        <f t="shared" si="267"/>
        <v>5</v>
      </c>
      <c r="I1995" s="24">
        <f t="shared" si="268"/>
        <v>4.5999999999999996</v>
      </c>
      <c r="J1995" s="24">
        <f t="shared" si="269"/>
        <v>1.2666666666666666</v>
      </c>
      <c r="K1995" s="24">
        <f t="shared" si="270"/>
        <v>3.3333333333333335</v>
      </c>
      <c r="L1995" s="25">
        <f t="shared" si="271"/>
        <v>0.42222222222222222</v>
      </c>
      <c r="M1995" s="26">
        <f t="shared" si="271"/>
        <v>1.1111111111111112</v>
      </c>
      <c r="N1995" s="25"/>
      <c r="O1995" s="25">
        <f t="shared" si="272"/>
        <v>0.42222222222222222</v>
      </c>
      <c r="P1995" s="25">
        <f t="shared" si="272"/>
        <v>1.1111111111111112</v>
      </c>
      <c r="Q1995" s="25"/>
      <c r="R1995" s="25">
        <f t="shared" si="273"/>
        <v>0.42222222222222222</v>
      </c>
      <c r="S1995" s="25">
        <f t="shared" si="273"/>
        <v>1.1111111111111112</v>
      </c>
      <c r="T1995" s="31"/>
    </row>
    <row r="1996" spans="1:20" ht="19.5">
      <c r="A1996" s="51">
        <v>64</v>
      </c>
      <c r="B1996" s="124" t="s">
        <v>2722</v>
      </c>
      <c r="C1996" s="124" t="s">
        <v>2821</v>
      </c>
      <c r="D1996" s="124" t="s">
        <v>2822</v>
      </c>
      <c r="E1996" s="124" t="s">
        <v>2822</v>
      </c>
      <c r="F1996" s="52"/>
      <c r="G1996" s="125">
        <v>43</v>
      </c>
      <c r="H1996" s="24">
        <f t="shared" si="267"/>
        <v>2</v>
      </c>
      <c r="I1996" s="24">
        <f t="shared" si="268"/>
        <v>1.8399999999999999</v>
      </c>
      <c r="J1996" s="24">
        <f t="shared" si="269"/>
        <v>0.50666666666666671</v>
      </c>
      <c r="K1996" s="24">
        <f t="shared" si="270"/>
        <v>1.3333333333333333</v>
      </c>
      <c r="L1996" s="25">
        <f t="shared" si="271"/>
        <v>0.16888888888888889</v>
      </c>
      <c r="M1996" s="26">
        <f t="shared" si="271"/>
        <v>0.44444444444444442</v>
      </c>
      <c r="N1996" s="25"/>
      <c r="O1996" s="25">
        <f t="shared" si="272"/>
        <v>0.16888888888888889</v>
      </c>
      <c r="P1996" s="25">
        <f t="shared" si="272"/>
        <v>0.44444444444444442</v>
      </c>
      <c r="Q1996" s="25"/>
      <c r="R1996" s="25">
        <f t="shared" si="273"/>
        <v>0.16888888888888889</v>
      </c>
      <c r="S1996" s="25">
        <f t="shared" si="273"/>
        <v>0.44444444444444442</v>
      </c>
      <c r="T1996" s="31"/>
    </row>
    <row r="1997" spans="1:20" ht="19.5">
      <c r="A1997" s="51">
        <v>65</v>
      </c>
      <c r="B1997" s="124" t="s">
        <v>2722</v>
      </c>
      <c r="C1997" s="124" t="s">
        <v>2823</v>
      </c>
      <c r="D1997" s="124" t="s">
        <v>2824</v>
      </c>
      <c r="E1997" s="124" t="s">
        <v>2824</v>
      </c>
      <c r="F1997" s="52"/>
      <c r="G1997" s="125">
        <v>262</v>
      </c>
      <c r="H1997" s="24">
        <f t="shared" ref="H1997:H2036" si="274">ROUND(G1997*60/100*60*0.001,0)</f>
        <v>9</v>
      </c>
      <c r="I1997" s="24">
        <f t="shared" ref="I1997:I2036" si="275">J1997+K1997</f>
        <v>8.2799999999999994</v>
      </c>
      <c r="J1997" s="24">
        <f t="shared" ref="J1997:J2036" si="276">H1997*0.76/3</f>
        <v>2.2799999999999998</v>
      </c>
      <c r="K1997" s="24">
        <f t="shared" ref="K1997:K2036" si="277">H1997*2/3</f>
        <v>6</v>
      </c>
      <c r="L1997" s="25">
        <f t="shared" ref="L1997:M2036" si="278">J1997/3</f>
        <v>0.7599999999999999</v>
      </c>
      <c r="M1997" s="26">
        <f t="shared" si="278"/>
        <v>2</v>
      </c>
      <c r="N1997" s="25"/>
      <c r="O1997" s="25">
        <f t="shared" ref="O1997:P2036" si="279">J1997/3</f>
        <v>0.7599999999999999</v>
      </c>
      <c r="P1997" s="25">
        <f t="shared" si="279"/>
        <v>2</v>
      </c>
      <c r="Q1997" s="25"/>
      <c r="R1997" s="25">
        <f t="shared" ref="R1997:S2036" si="280">J1997/3</f>
        <v>0.7599999999999999</v>
      </c>
      <c r="S1997" s="25">
        <f t="shared" si="280"/>
        <v>2</v>
      </c>
      <c r="T1997" s="31"/>
    </row>
    <row r="1998" spans="1:20" ht="19.5">
      <c r="A1998" s="51">
        <v>66</v>
      </c>
      <c r="B1998" s="124" t="s">
        <v>2722</v>
      </c>
      <c r="C1998" s="124" t="s">
        <v>438</v>
      </c>
      <c r="D1998" s="124" t="s">
        <v>398</v>
      </c>
      <c r="E1998" s="124" t="s">
        <v>398</v>
      </c>
      <c r="F1998" s="52"/>
      <c r="G1998" s="125">
        <v>170</v>
      </c>
      <c r="H1998" s="24">
        <f t="shared" si="274"/>
        <v>6</v>
      </c>
      <c r="I1998" s="24">
        <f t="shared" si="275"/>
        <v>5.5200000000000005</v>
      </c>
      <c r="J1998" s="24">
        <f t="shared" si="276"/>
        <v>1.5200000000000002</v>
      </c>
      <c r="K1998" s="24">
        <f t="shared" si="277"/>
        <v>4</v>
      </c>
      <c r="L1998" s="25">
        <f t="shared" si="278"/>
        <v>0.50666666666666671</v>
      </c>
      <c r="M1998" s="26">
        <f t="shared" si="278"/>
        <v>1.3333333333333333</v>
      </c>
      <c r="N1998" s="25"/>
      <c r="O1998" s="25">
        <f t="shared" si="279"/>
        <v>0.50666666666666671</v>
      </c>
      <c r="P1998" s="25">
        <f t="shared" si="279"/>
        <v>1.3333333333333333</v>
      </c>
      <c r="Q1998" s="25"/>
      <c r="R1998" s="25">
        <f t="shared" si="280"/>
        <v>0.50666666666666671</v>
      </c>
      <c r="S1998" s="25">
        <f t="shared" si="280"/>
        <v>1.3333333333333333</v>
      </c>
      <c r="T1998" s="31"/>
    </row>
    <row r="1999" spans="1:20" ht="19.5">
      <c r="A1999" s="51">
        <v>67</v>
      </c>
      <c r="B1999" s="124" t="s">
        <v>2722</v>
      </c>
      <c r="C1999" s="124" t="s">
        <v>2825</v>
      </c>
      <c r="D1999" s="124" t="s">
        <v>2826</v>
      </c>
      <c r="E1999" s="124" t="s">
        <v>2826</v>
      </c>
      <c r="F1999" s="52"/>
      <c r="G1999" s="125">
        <v>131</v>
      </c>
      <c r="H1999" s="24">
        <f t="shared" si="274"/>
        <v>5</v>
      </c>
      <c r="I1999" s="24">
        <f t="shared" si="275"/>
        <v>4.5999999999999996</v>
      </c>
      <c r="J1999" s="24">
        <f t="shared" si="276"/>
        <v>1.2666666666666666</v>
      </c>
      <c r="K1999" s="24">
        <f t="shared" si="277"/>
        <v>3.3333333333333335</v>
      </c>
      <c r="L1999" s="25">
        <f t="shared" si="278"/>
        <v>0.42222222222222222</v>
      </c>
      <c r="M1999" s="26">
        <f t="shared" si="278"/>
        <v>1.1111111111111112</v>
      </c>
      <c r="N1999" s="25"/>
      <c r="O1999" s="25">
        <f t="shared" si="279"/>
        <v>0.42222222222222222</v>
      </c>
      <c r="P1999" s="25">
        <f t="shared" si="279"/>
        <v>1.1111111111111112</v>
      </c>
      <c r="Q1999" s="25"/>
      <c r="R1999" s="25">
        <f t="shared" si="280"/>
        <v>0.42222222222222222</v>
      </c>
      <c r="S1999" s="25">
        <f t="shared" si="280"/>
        <v>1.1111111111111112</v>
      </c>
      <c r="T1999" s="31"/>
    </row>
    <row r="2000" spans="1:20" ht="19.5">
      <c r="A2000" s="51">
        <v>68</v>
      </c>
      <c r="B2000" s="124" t="s">
        <v>2722</v>
      </c>
      <c r="C2000" s="124" t="s">
        <v>438</v>
      </c>
      <c r="D2000" s="124" t="s">
        <v>439</v>
      </c>
      <c r="E2000" s="124" t="s">
        <v>439</v>
      </c>
      <c r="F2000" s="52"/>
      <c r="G2000" s="125">
        <v>79</v>
      </c>
      <c r="H2000" s="24">
        <f t="shared" si="274"/>
        <v>3</v>
      </c>
      <c r="I2000" s="24">
        <f t="shared" si="275"/>
        <v>2.7600000000000002</v>
      </c>
      <c r="J2000" s="24">
        <f t="shared" si="276"/>
        <v>0.76000000000000012</v>
      </c>
      <c r="K2000" s="24">
        <f t="shared" si="277"/>
        <v>2</v>
      </c>
      <c r="L2000" s="25">
        <f t="shared" si="278"/>
        <v>0.25333333333333335</v>
      </c>
      <c r="M2000" s="26">
        <f t="shared" si="278"/>
        <v>0.66666666666666663</v>
      </c>
      <c r="N2000" s="25"/>
      <c r="O2000" s="25">
        <f t="shared" si="279"/>
        <v>0.25333333333333335</v>
      </c>
      <c r="P2000" s="25">
        <f t="shared" si="279"/>
        <v>0.66666666666666663</v>
      </c>
      <c r="Q2000" s="25"/>
      <c r="R2000" s="25">
        <f t="shared" si="280"/>
        <v>0.25333333333333335</v>
      </c>
      <c r="S2000" s="25">
        <f t="shared" si="280"/>
        <v>0.66666666666666663</v>
      </c>
      <c r="T2000" s="31"/>
    </row>
    <row r="2001" spans="1:20" ht="19.5">
      <c r="A2001" s="51">
        <v>69</v>
      </c>
      <c r="B2001" s="124" t="s">
        <v>2722</v>
      </c>
      <c r="C2001" s="124" t="s">
        <v>2827</v>
      </c>
      <c r="D2001" s="124" t="s">
        <v>2828</v>
      </c>
      <c r="E2001" s="124" t="s">
        <v>2828</v>
      </c>
      <c r="F2001" s="52"/>
      <c r="G2001" s="125">
        <v>60</v>
      </c>
      <c r="H2001" s="24">
        <f t="shared" si="274"/>
        <v>2</v>
      </c>
      <c r="I2001" s="24">
        <f t="shared" si="275"/>
        <v>1.8399999999999999</v>
      </c>
      <c r="J2001" s="24">
        <f t="shared" si="276"/>
        <v>0.50666666666666671</v>
      </c>
      <c r="K2001" s="24">
        <f t="shared" si="277"/>
        <v>1.3333333333333333</v>
      </c>
      <c r="L2001" s="25">
        <f t="shared" si="278"/>
        <v>0.16888888888888889</v>
      </c>
      <c r="M2001" s="26">
        <f t="shared" si="278"/>
        <v>0.44444444444444442</v>
      </c>
      <c r="N2001" s="25"/>
      <c r="O2001" s="25">
        <f t="shared" si="279"/>
        <v>0.16888888888888889</v>
      </c>
      <c r="P2001" s="25">
        <f t="shared" si="279"/>
        <v>0.44444444444444442</v>
      </c>
      <c r="Q2001" s="25"/>
      <c r="R2001" s="25">
        <f t="shared" si="280"/>
        <v>0.16888888888888889</v>
      </c>
      <c r="S2001" s="25">
        <f t="shared" si="280"/>
        <v>0.44444444444444442</v>
      </c>
      <c r="T2001" s="31"/>
    </row>
    <row r="2002" spans="1:20" ht="19.5">
      <c r="A2002" s="51">
        <v>70</v>
      </c>
      <c r="B2002" s="124" t="s">
        <v>2722</v>
      </c>
      <c r="C2002" s="124" t="s">
        <v>2829</v>
      </c>
      <c r="D2002" s="124" t="s">
        <v>2830</v>
      </c>
      <c r="E2002" s="124" t="s">
        <v>2830</v>
      </c>
      <c r="F2002" s="52"/>
      <c r="G2002" s="125">
        <v>142</v>
      </c>
      <c r="H2002" s="24">
        <f t="shared" si="274"/>
        <v>5</v>
      </c>
      <c r="I2002" s="24">
        <f t="shared" si="275"/>
        <v>4.5999999999999996</v>
      </c>
      <c r="J2002" s="24">
        <f t="shared" si="276"/>
        <v>1.2666666666666666</v>
      </c>
      <c r="K2002" s="24">
        <f t="shared" si="277"/>
        <v>3.3333333333333335</v>
      </c>
      <c r="L2002" s="25">
        <f t="shared" si="278"/>
        <v>0.42222222222222222</v>
      </c>
      <c r="M2002" s="26">
        <f t="shared" si="278"/>
        <v>1.1111111111111112</v>
      </c>
      <c r="N2002" s="25"/>
      <c r="O2002" s="25">
        <f t="shared" si="279"/>
        <v>0.42222222222222222</v>
      </c>
      <c r="P2002" s="25">
        <f t="shared" si="279"/>
        <v>1.1111111111111112</v>
      </c>
      <c r="Q2002" s="25"/>
      <c r="R2002" s="25">
        <f t="shared" si="280"/>
        <v>0.42222222222222222</v>
      </c>
      <c r="S2002" s="25">
        <f t="shared" si="280"/>
        <v>1.1111111111111112</v>
      </c>
      <c r="T2002" s="31"/>
    </row>
    <row r="2003" spans="1:20" ht="19.5">
      <c r="A2003" s="51">
        <v>71</v>
      </c>
      <c r="B2003" s="124" t="s">
        <v>2722</v>
      </c>
      <c r="C2003" s="124" t="s">
        <v>283</v>
      </c>
      <c r="D2003" s="124" t="s">
        <v>284</v>
      </c>
      <c r="E2003" s="124" t="s">
        <v>284</v>
      </c>
      <c r="F2003" s="52"/>
      <c r="G2003" s="125">
        <v>201</v>
      </c>
      <c r="H2003" s="24">
        <f t="shared" si="274"/>
        <v>7</v>
      </c>
      <c r="I2003" s="24">
        <f t="shared" si="275"/>
        <v>6.44</v>
      </c>
      <c r="J2003" s="24">
        <f t="shared" si="276"/>
        <v>1.7733333333333334</v>
      </c>
      <c r="K2003" s="24">
        <f t="shared" si="277"/>
        <v>4.666666666666667</v>
      </c>
      <c r="L2003" s="25">
        <f t="shared" si="278"/>
        <v>0.59111111111111114</v>
      </c>
      <c r="M2003" s="26">
        <f t="shared" si="278"/>
        <v>1.5555555555555556</v>
      </c>
      <c r="N2003" s="25"/>
      <c r="O2003" s="25">
        <f t="shared" si="279"/>
        <v>0.59111111111111114</v>
      </c>
      <c r="P2003" s="25">
        <f t="shared" si="279"/>
        <v>1.5555555555555556</v>
      </c>
      <c r="Q2003" s="25"/>
      <c r="R2003" s="25">
        <f t="shared" si="280"/>
        <v>0.59111111111111114</v>
      </c>
      <c r="S2003" s="25">
        <f t="shared" si="280"/>
        <v>1.5555555555555556</v>
      </c>
      <c r="T2003" s="31"/>
    </row>
    <row r="2004" spans="1:20" ht="19.5">
      <c r="A2004" s="51">
        <v>72</v>
      </c>
      <c r="B2004" s="124" t="s">
        <v>2722</v>
      </c>
      <c r="C2004" s="124" t="s">
        <v>2831</v>
      </c>
      <c r="D2004" s="124" t="s">
        <v>2832</v>
      </c>
      <c r="E2004" s="124" t="s">
        <v>2832</v>
      </c>
      <c r="F2004" s="52"/>
      <c r="G2004" s="125">
        <v>111</v>
      </c>
      <c r="H2004" s="24">
        <f t="shared" si="274"/>
        <v>4</v>
      </c>
      <c r="I2004" s="24">
        <f t="shared" si="275"/>
        <v>3.6799999999999997</v>
      </c>
      <c r="J2004" s="24">
        <f t="shared" si="276"/>
        <v>1.0133333333333334</v>
      </c>
      <c r="K2004" s="24">
        <f t="shared" si="277"/>
        <v>2.6666666666666665</v>
      </c>
      <c r="L2004" s="25">
        <f t="shared" si="278"/>
        <v>0.33777777777777779</v>
      </c>
      <c r="M2004" s="26">
        <f t="shared" si="278"/>
        <v>0.88888888888888884</v>
      </c>
      <c r="N2004" s="25"/>
      <c r="O2004" s="25">
        <f t="shared" si="279"/>
        <v>0.33777777777777779</v>
      </c>
      <c r="P2004" s="25">
        <f t="shared" si="279"/>
        <v>0.88888888888888884</v>
      </c>
      <c r="Q2004" s="25"/>
      <c r="R2004" s="25">
        <f t="shared" si="280"/>
        <v>0.33777777777777779</v>
      </c>
      <c r="S2004" s="25">
        <f t="shared" si="280"/>
        <v>0.88888888888888884</v>
      </c>
      <c r="T2004" s="31"/>
    </row>
    <row r="2005" spans="1:20" ht="19.5">
      <c r="A2005" s="51">
        <v>73</v>
      </c>
      <c r="B2005" s="124" t="s">
        <v>2722</v>
      </c>
      <c r="C2005" s="124" t="s">
        <v>2833</v>
      </c>
      <c r="D2005" s="124" t="s">
        <v>2834</v>
      </c>
      <c r="E2005" s="124" t="s">
        <v>2834</v>
      </c>
      <c r="F2005" s="52"/>
      <c r="G2005" s="125">
        <v>84</v>
      </c>
      <c r="H2005" s="24">
        <f t="shared" si="274"/>
        <v>3</v>
      </c>
      <c r="I2005" s="24">
        <f t="shared" si="275"/>
        <v>2.7600000000000002</v>
      </c>
      <c r="J2005" s="24">
        <f t="shared" si="276"/>
        <v>0.76000000000000012</v>
      </c>
      <c r="K2005" s="24">
        <f t="shared" si="277"/>
        <v>2</v>
      </c>
      <c r="L2005" s="25">
        <f t="shared" si="278"/>
        <v>0.25333333333333335</v>
      </c>
      <c r="M2005" s="26">
        <f t="shared" si="278"/>
        <v>0.66666666666666663</v>
      </c>
      <c r="N2005" s="25"/>
      <c r="O2005" s="25">
        <f t="shared" si="279"/>
        <v>0.25333333333333335</v>
      </c>
      <c r="P2005" s="25">
        <f t="shared" si="279"/>
        <v>0.66666666666666663</v>
      </c>
      <c r="Q2005" s="25"/>
      <c r="R2005" s="25">
        <f t="shared" si="280"/>
        <v>0.25333333333333335</v>
      </c>
      <c r="S2005" s="25">
        <f t="shared" si="280"/>
        <v>0.66666666666666663</v>
      </c>
      <c r="T2005" s="31"/>
    </row>
    <row r="2006" spans="1:20" ht="19.5">
      <c r="A2006" s="51">
        <v>74</v>
      </c>
      <c r="B2006" s="124" t="s">
        <v>2722</v>
      </c>
      <c r="C2006" s="124" t="s">
        <v>2835</v>
      </c>
      <c r="D2006" s="124" t="s">
        <v>2836</v>
      </c>
      <c r="E2006" s="124" t="s">
        <v>2836</v>
      </c>
      <c r="F2006" s="52"/>
      <c r="G2006" s="125">
        <v>123</v>
      </c>
      <c r="H2006" s="24">
        <f t="shared" si="274"/>
        <v>4</v>
      </c>
      <c r="I2006" s="24">
        <f t="shared" si="275"/>
        <v>3.6799999999999997</v>
      </c>
      <c r="J2006" s="24">
        <f t="shared" si="276"/>
        <v>1.0133333333333334</v>
      </c>
      <c r="K2006" s="24">
        <f t="shared" si="277"/>
        <v>2.6666666666666665</v>
      </c>
      <c r="L2006" s="25">
        <f t="shared" si="278"/>
        <v>0.33777777777777779</v>
      </c>
      <c r="M2006" s="26">
        <f t="shared" si="278"/>
        <v>0.88888888888888884</v>
      </c>
      <c r="N2006" s="25"/>
      <c r="O2006" s="25">
        <f t="shared" si="279"/>
        <v>0.33777777777777779</v>
      </c>
      <c r="P2006" s="25">
        <f t="shared" si="279"/>
        <v>0.88888888888888884</v>
      </c>
      <c r="Q2006" s="25"/>
      <c r="R2006" s="25">
        <f t="shared" si="280"/>
        <v>0.33777777777777779</v>
      </c>
      <c r="S2006" s="25">
        <f t="shared" si="280"/>
        <v>0.88888888888888884</v>
      </c>
      <c r="T2006" s="31"/>
    </row>
    <row r="2007" spans="1:20" ht="19.5">
      <c r="A2007" s="51">
        <v>75</v>
      </c>
      <c r="B2007" s="124" t="s">
        <v>2722</v>
      </c>
      <c r="C2007" s="124" t="s">
        <v>2837</v>
      </c>
      <c r="D2007" s="124" t="s">
        <v>2838</v>
      </c>
      <c r="E2007" s="124" t="s">
        <v>2838</v>
      </c>
      <c r="F2007" s="52"/>
      <c r="G2007" s="125">
        <v>131</v>
      </c>
      <c r="H2007" s="24">
        <f t="shared" si="274"/>
        <v>5</v>
      </c>
      <c r="I2007" s="24">
        <f t="shared" si="275"/>
        <v>4.5999999999999996</v>
      </c>
      <c r="J2007" s="24">
        <f t="shared" si="276"/>
        <v>1.2666666666666666</v>
      </c>
      <c r="K2007" s="24">
        <f t="shared" si="277"/>
        <v>3.3333333333333335</v>
      </c>
      <c r="L2007" s="25">
        <f t="shared" si="278"/>
        <v>0.42222222222222222</v>
      </c>
      <c r="M2007" s="26">
        <f t="shared" si="278"/>
        <v>1.1111111111111112</v>
      </c>
      <c r="N2007" s="25"/>
      <c r="O2007" s="25">
        <f t="shared" si="279"/>
        <v>0.42222222222222222</v>
      </c>
      <c r="P2007" s="25">
        <f t="shared" si="279"/>
        <v>1.1111111111111112</v>
      </c>
      <c r="Q2007" s="25"/>
      <c r="R2007" s="25">
        <f t="shared" si="280"/>
        <v>0.42222222222222222</v>
      </c>
      <c r="S2007" s="25">
        <f t="shared" si="280"/>
        <v>1.1111111111111112</v>
      </c>
      <c r="T2007" s="31"/>
    </row>
    <row r="2008" spans="1:20" ht="19.5">
      <c r="A2008" s="51">
        <v>76</v>
      </c>
      <c r="B2008" s="124" t="s">
        <v>2722</v>
      </c>
      <c r="C2008" s="124" t="s">
        <v>2829</v>
      </c>
      <c r="D2008" s="124" t="s">
        <v>2839</v>
      </c>
      <c r="E2008" s="124" t="s">
        <v>2839</v>
      </c>
      <c r="F2008" s="52"/>
      <c r="G2008" s="125">
        <v>225</v>
      </c>
      <c r="H2008" s="24">
        <f t="shared" si="274"/>
        <v>8</v>
      </c>
      <c r="I2008" s="24">
        <f t="shared" si="275"/>
        <v>7.3599999999999994</v>
      </c>
      <c r="J2008" s="24">
        <f t="shared" si="276"/>
        <v>2.0266666666666668</v>
      </c>
      <c r="K2008" s="24">
        <f t="shared" si="277"/>
        <v>5.333333333333333</v>
      </c>
      <c r="L2008" s="25">
        <f t="shared" si="278"/>
        <v>0.67555555555555558</v>
      </c>
      <c r="M2008" s="26">
        <f t="shared" si="278"/>
        <v>1.7777777777777777</v>
      </c>
      <c r="N2008" s="25"/>
      <c r="O2008" s="25">
        <f t="shared" si="279"/>
        <v>0.67555555555555558</v>
      </c>
      <c r="P2008" s="25">
        <f t="shared" si="279"/>
        <v>1.7777777777777777</v>
      </c>
      <c r="Q2008" s="25"/>
      <c r="R2008" s="25">
        <f t="shared" si="280"/>
        <v>0.67555555555555558</v>
      </c>
      <c r="S2008" s="25">
        <f t="shared" si="280"/>
        <v>1.7777777777777777</v>
      </c>
      <c r="T2008" s="31"/>
    </row>
    <row r="2009" spans="1:20" ht="19.5">
      <c r="A2009" s="51">
        <v>77</v>
      </c>
      <c r="B2009" s="124" t="s">
        <v>2722</v>
      </c>
      <c r="C2009" s="124" t="s">
        <v>2835</v>
      </c>
      <c r="D2009" s="124" t="s">
        <v>2840</v>
      </c>
      <c r="E2009" s="124" t="s">
        <v>2840</v>
      </c>
      <c r="F2009" s="52"/>
      <c r="G2009" s="125">
        <v>232</v>
      </c>
      <c r="H2009" s="24">
        <f t="shared" si="274"/>
        <v>8</v>
      </c>
      <c r="I2009" s="24">
        <f t="shared" si="275"/>
        <v>7.3599999999999994</v>
      </c>
      <c r="J2009" s="24">
        <f t="shared" si="276"/>
        <v>2.0266666666666668</v>
      </c>
      <c r="K2009" s="24">
        <f t="shared" si="277"/>
        <v>5.333333333333333</v>
      </c>
      <c r="L2009" s="25">
        <f t="shared" si="278"/>
        <v>0.67555555555555558</v>
      </c>
      <c r="M2009" s="26">
        <f t="shared" si="278"/>
        <v>1.7777777777777777</v>
      </c>
      <c r="N2009" s="25"/>
      <c r="O2009" s="25">
        <f t="shared" si="279"/>
        <v>0.67555555555555558</v>
      </c>
      <c r="P2009" s="25">
        <f t="shared" si="279"/>
        <v>1.7777777777777777</v>
      </c>
      <c r="Q2009" s="25"/>
      <c r="R2009" s="25">
        <f t="shared" si="280"/>
        <v>0.67555555555555558</v>
      </c>
      <c r="S2009" s="25">
        <f t="shared" si="280"/>
        <v>1.7777777777777777</v>
      </c>
      <c r="T2009" s="31"/>
    </row>
    <row r="2010" spans="1:20" ht="19.5">
      <c r="A2010" s="51">
        <v>78</v>
      </c>
      <c r="B2010" s="124" t="s">
        <v>2722</v>
      </c>
      <c r="C2010" s="124" t="s">
        <v>2829</v>
      </c>
      <c r="D2010" s="124" t="s">
        <v>2841</v>
      </c>
      <c r="E2010" s="124" t="s">
        <v>2841</v>
      </c>
      <c r="F2010" s="52"/>
      <c r="G2010" s="125">
        <v>117</v>
      </c>
      <c r="H2010" s="24">
        <f t="shared" si="274"/>
        <v>4</v>
      </c>
      <c r="I2010" s="24">
        <f t="shared" si="275"/>
        <v>3.6799999999999997</v>
      </c>
      <c r="J2010" s="24">
        <f t="shared" si="276"/>
        <v>1.0133333333333334</v>
      </c>
      <c r="K2010" s="24">
        <f t="shared" si="277"/>
        <v>2.6666666666666665</v>
      </c>
      <c r="L2010" s="25">
        <f t="shared" si="278"/>
        <v>0.33777777777777779</v>
      </c>
      <c r="M2010" s="26">
        <f t="shared" si="278"/>
        <v>0.88888888888888884</v>
      </c>
      <c r="N2010" s="25"/>
      <c r="O2010" s="25">
        <f t="shared" si="279"/>
        <v>0.33777777777777779</v>
      </c>
      <c r="P2010" s="25">
        <f t="shared" si="279"/>
        <v>0.88888888888888884</v>
      </c>
      <c r="Q2010" s="25"/>
      <c r="R2010" s="25">
        <f t="shared" si="280"/>
        <v>0.33777777777777779</v>
      </c>
      <c r="S2010" s="25">
        <f t="shared" si="280"/>
        <v>0.88888888888888884</v>
      </c>
      <c r="T2010" s="31"/>
    </row>
    <row r="2011" spans="1:20" ht="19.5">
      <c r="A2011" s="51">
        <v>79</v>
      </c>
      <c r="B2011" s="124" t="s">
        <v>2722</v>
      </c>
      <c r="C2011" s="124" t="s">
        <v>2842</v>
      </c>
      <c r="D2011" s="124" t="s">
        <v>2843</v>
      </c>
      <c r="E2011" s="124" t="s">
        <v>2843</v>
      </c>
      <c r="F2011" s="52"/>
      <c r="G2011" s="125">
        <v>106</v>
      </c>
      <c r="H2011" s="24">
        <f t="shared" si="274"/>
        <v>4</v>
      </c>
      <c r="I2011" s="24">
        <f t="shared" si="275"/>
        <v>3.6799999999999997</v>
      </c>
      <c r="J2011" s="24">
        <f t="shared" si="276"/>
        <v>1.0133333333333334</v>
      </c>
      <c r="K2011" s="24">
        <f t="shared" si="277"/>
        <v>2.6666666666666665</v>
      </c>
      <c r="L2011" s="25">
        <f t="shared" si="278"/>
        <v>0.33777777777777779</v>
      </c>
      <c r="M2011" s="26">
        <f t="shared" si="278"/>
        <v>0.88888888888888884</v>
      </c>
      <c r="N2011" s="25"/>
      <c r="O2011" s="25">
        <f t="shared" si="279"/>
        <v>0.33777777777777779</v>
      </c>
      <c r="P2011" s="25">
        <f t="shared" si="279"/>
        <v>0.88888888888888884</v>
      </c>
      <c r="Q2011" s="25"/>
      <c r="R2011" s="25">
        <f t="shared" si="280"/>
        <v>0.33777777777777779</v>
      </c>
      <c r="S2011" s="25">
        <f t="shared" si="280"/>
        <v>0.88888888888888884</v>
      </c>
      <c r="T2011" s="31"/>
    </row>
    <row r="2012" spans="1:20" ht="19.5">
      <c r="A2012" s="51">
        <v>80</v>
      </c>
      <c r="B2012" s="124" t="s">
        <v>2722</v>
      </c>
      <c r="C2012" s="124" t="s">
        <v>2844</v>
      </c>
      <c r="D2012" s="124" t="s">
        <v>2845</v>
      </c>
      <c r="E2012" s="124" t="s">
        <v>2845</v>
      </c>
      <c r="F2012" s="52"/>
      <c r="G2012" s="125">
        <v>113</v>
      </c>
      <c r="H2012" s="24">
        <f t="shared" si="274"/>
        <v>4</v>
      </c>
      <c r="I2012" s="24">
        <f t="shared" si="275"/>
        <v>3.6799999999999997</v>
      </c>
      <c r="J2012" s="24">
        <f t="shared" si="276"/>
        <v>1.0133333333333334</v>
      </c>
      <c r="K2012" s="24">
        <f t="shared" si="277"/>
        <v>2.6666666666666665</v>
      </c>
      <c r="L2012" s="25">
        <f t="shared" si="278"/>
        <v>0.33777777777777779</v>
      </c>
      <c r="M2012" s="26">
        <f t="shared" si="278"/>
        <v>0.88888888888888884</v>
      </c>
      <c r="N2012" s="25"/>
      <c r="O2012" s="25">
        <f t="shared" si="279"/>
        <v>0.33777777777777779</v>
      </c>
      <c r="P2012" s="25">
        <f t="shared" si="279"/>
        <v>0.88888888888888884</v>
      </c>
      <c r="Q2012" s="25"/>
      <c r="R2012" s="25">
        <f t="shared" si="280"/>
        <v>0.33777777777777779</v>
      </c>
      <c r="S2012" s="25">
        <f t="shared" si="280"/>
        <v>0.88888888888888884</v>
      </c>
      <c r="T2012" s="31"/>
    </row>
    <row r="2013" spans="1:20" ht="19.5">
      <c r="A2013" s="51">
        <v>81</v>
      </c>
      <c r="B2013" s="124" t="s">
        <v>2722</v>
      </c>
      <c r="C2013" s="124" t="s">
        <v>2846</v>
      </c>
      <c r="D2013" s="124" t="s">
        <v>2847</v>
      </c>
      <c r="E2013" s="124" t="s">
        <v>2847</v>
      </c>
      <c r="F2013" s="52"/>
      <c r="G2013" s="125">
        <v>202</v>
      </c>
      <c r="H2013" s="24">
        <f t="shared" si="274"/>
        <v>7</v>
      </c>
      <c r="I2013" s="24">
        <f t="shared" si="275"/>
        <v>6.44</v>
      </c>
      <c r="J2013" s="24">
        <f t="shared" si="276"/>
        <v>1.7733333333333334</v>
      </c>
      <c r="K2013" s="24">
        <f t="shared" si="277"/>
        <v>4.666666666666667</v>
      </c>
      <c r="L2013" s="25">
        <f t="shared" si="278"/>
        <v>0.59111111111111114</v>
      </c>
      <c r="M2013" s="26">
        <f t="shared" si="278"/>
        <v>1.5555555555555556</v>
      </c>
      <c r="N2013" s="25"/>
      <c r="O2013" s="25">
        <f t="shared" si="279"/>
        <v>0.59111111111111114</v>
      </c>
      <c r="P2013" s="25">
        <f t="shared" si="279"/>
        <v>1.5555555555555556</v>
      </c>
      <c r="Q2013" s="25"/>
      <c r="R2013" s="25">
        <f t="shared" si="280"/>
        <v>0.59111111111111114</v>
      </c>
      <c r="S2013" s="25">
        <f t="shared" si="280"/>
        <v>1.5555555555555556</v>
      </c>
      <c r="T2013" s="31"/>
    </row>
    <row r="2014" spans="1:20" ht="19.5">
      <c r="A2014" s="51">
        <v>82</v>
      </c>
      <c r="B2014" s="124" t="s">
        <v>2722</v>
      </c>
      <c r="C2014" s="124" t="s">
        <v>2848</v>
      </c>
      <c r="D2014" s="124" t="s">
        <v>1133</v>
      </c>
      <c r="E2014" s="124" t="s">
        <v>1133</v>
      </c>
      <c r="F2014" s="52"/>
      <c r="G2014" s="125">
        <v>123</v>
      </c>
      <c r="H2014" s="24">
        <f t="shared" si="274"/>
        <v>4</v>
      </c>
      <c r="I2014" s="24">
        <f t="shared" si="275"/>
        <v>3.6799999999999997</v>
      </c>
      <c r="J2014" s="24">
        <f t="shared" si="276"/>
        <v>1.0133333333333334</v>
      </c>
      <c r="K2014" s="24">
        <f t="shared" si="277"/>
        <v>2.6666666666666665</v>
      </c>
      <c r="L2014" s="25">
        <f t="shared" si="278"/>
        <v>0.33777777777777779</v>
      </c>
      <c r="M2014" s="26">
        <f t="shared" si="278"/>
        <v>0.88888888888888884</v>
      </c>
      <c r="N2014" s="25"/>
      <c r="O2014" s="25">
        <f t="shared" si="279"/>
        <v>0.33777777777777779</v>
      </c>
      <c r="P2014" s="25">
        <f t="shared" si="279"/>
        <v>0.88888888888888884</v>
      </c>
      <c r="Q2014" s="25"/>
      <c r="R2014" s="25">
        <f t="shared" si="280"/>
        <v>0.33777777777777779</v>
      </c>
      <c r="S2014" s="25">
        <f t="shared" si="280"/>
        <v>0.88888888888888884</v>
      </c>
      <c r="T2014" s="31"/>
    </row>
    <row r="2015" spans="1:20" ht="19.5">
      <c r="A2015" s="51">
        <v>83</v>
      </c>
      <c r="B2015" s="124" t="s">
        <v>2722</v>
      </c>
      <c r="C2015" s="124" t="s">
        <v>2849</v>
      </c>
      <c r="D2015" s="124" t="s">
        <v>2850</v>
      </c>
      <c r="E2015" s="124" t="s">
        <v>2850</v>
      </c>
      <c r="F2015" s="52"/>
      <c r="G2015" s="125">
        <v>201</v>
      </c>
      <c r="H2015" s="24">
        <f t="shared" si="274"/>
        <v>7</v>
      </c>
      <c r="I2015" s="24">
        <f t="shared" si="275"/>
        <v>6.44</v>
      </c>
      <c r="J2015" s="24">
        <f t="shared" si="276"/>
        <v>1.7733333333333334</v>
      </c>
      <c r="K2015" s="24">
        <f t="shared" si="277"/>
        <v>4.666666666666667</v>
      </c>
      <c r="L2015" s="25">
        <f t="shared" si="278"/>
        <v>0.59111111111111114</v>
      </c>
      <c r="M2015" s="26">
        <f t="shared" si="278"/>
        <v>1.5555555555555556</v>
      </c>
      <c r="N2015" s="25"/>
      <c r="O2015" s="25">
        <f t="shared" si="279"/>
        <v>0.59111111111111114</v>
      </c>
      <c r="P2015" s="25">
        <f t="shared" si="279"/>
        <v>1.5555555555555556</v>
      </c>
      <c r="Q2015" s="25"/>
      <c r="R2015" s="25">
        <f t="shared" si="280"/>
        <v>0.59111111111111114</v>
      </c>
      <c r="S2015" s="25">
        <f t="shared" si="280"/>
        <v>1.5555555555555556</v>
      </c>
      <c r="T2015" s="31"/>
    </row>
    <row r="2016" spans="1:20" ht="19.5">
      <c r="A2016" s="51">
        <v>84</v>
      </c>
      <c r="B2016" s="124" t="s">
        <v>2722</v>
      </c>
      <c r="C2016" s="124" t="s">
        <v>2851</v>
      </c>
      <c r="D2016" s="124" t="s">
        <v>2852</v>
      </c>
      <c r="E2016" s="124" t="s">
        <v>2852</v>
      </c>
      <c r="F2016" s="52"/>
      <c r="G2016" s="125">
        <v>145</v>
      </c>
      <c r="H2016" s="24">
        <f t="shared" si="274"/>
        <v>5</v>
      </c>
      <c r="I2016" s="24">
        <f t="shared" si="275"/>
        <v>4.5999999999999996</v>
      </c>
      <c r="J2016" s="24">
        <f t="shared" si="276"/>
        <v>1.2666666666666666</v>
      </c>
      <c r="K2016" s="24">
        <f t="shared" si="277"/>
        <v>3.3333333333333335</v>
      </c>
      <c r="L2016" s="25">
        <f t="shared" si="278"/>
        <v>0.42222222222222222</v>
      </c>
      <c r="M2016" s="26">
        <f t="shared" si="278"/>
        <v>1.1111111111111112</v>
      </c>
      <c r="N2016" s="25"/>
      <c r="O2016" s="25">
        <f t="shared" si="279"/>
        <v>0.42222222222222222</v>
      </c>
      <c r="P2016" s="25">
        <f t="shared" si="279"/>
        <v>1.1111111111111112</v>
      </c>
      <c r="Q2016" s="25"/>
      <c r="R2016" s="25">
        <f t="shared" si="280"/>
        <v>0.42222222222222222</v>
      </c>
      <c r="S2016" s="25">
        <f t="shared" si="280"/>
        <v>1.1111111111111112</v>
      </c>
      <c r="T2016" s="31"/>
    </row>
    <row r="2017" spans="1:20" ht="19.5">
      <c r="A2017" s="51">
        <v>85</v>
      </c>
      <c r="B2017" s="124" t="s">
        <v>2722</v>
      </c>
      <c r="C2017" s="124" t="s">
        <v>2853</v>
      </c>
      <c r="D2017" s="124" t="s">
        <v>2854</v>
      </c>
      <c r="E2017" s="124" t="s">
        <v>2854</v>
      </c>
      <c r="F2017" s="52"/>
      <c r="G2017" s="125">
        <v>196</v>
      </c>
      <c r="H2017" s="24">
        <f t="shared" si="274"/>
        <v>7</v>
      </c>
      <c r="I2017" s="24">
        <f t="shared" si="275"/>
        <v>6.44</v>
      </c>
      <c r="J2017" s="24">
        <f t="shared" si="276"/>
        <v>1.7733333333333334</v>
      </c>
      <c r="K2017" s="24">
        <f t="shared" si="277"/>
        <v>4.666666666666667</v>
      </c>
      <c r="L2017" s="25">
        <f t="shared" si="278"/>
        <v>0.59111111111111114</v>
      </c>
      <c r="M2017" s="26">
        <f t="shared" si="278"/>
        <v>1.5555555555555556</v>
      </c>
      <c r="N2017" s="25"/>
      <c r="O2017" s="25">
        <f t="shared" si="279"/>
        <v>0.59111111111111114</v>
      </c>
      <c r="P2017" s="25">
        <f t="shared" si="279"/>
        <v>1.5555555555555556</v>
      </c>
      <c r="Q2017" s="25"/>
      <c r="R2017" s="25">
        <f t="shared" si="280"/>
        <v>0.59111111111111114</v>
      </c>
      <c r="S2017" s="25">
        <f t="shared" si="280"/>
        <v>1.5555555555555556</v>
      </c>
      <c r="T2017" s="31"/>
    </row>
    <row r="2018" spans="1:20" ht="19.5">
      <c r="A2018" s="51">
        <v>86</v>
      </c>
      <c r="B2018" s="124" t="s">
        <v>2722</v>
      </c>
      <c r="C2018" s="124" t="s">
        <v>2855</v>
      </c>
      <c r="D2018" s="124" t="s">
        <v>2856</v>
      </c>
      <c r="E2018" s="124" t="s">
        <v>2856</v>
      </c>
      <c r="F2018" s="52"/>
      <c r="G2018" s="125">
        <v>199</v>
      </c>
      <c r="H2018" s="24">
        <f t="shared" si="274"/>
        <v>7</v>
      </c>
      <c r="I2018" s="24">
        <f t="shared" si="275"/>
        <v>6.44</v>
      </c>
      <c r="J2018" s="24">
        <f t="shared" si="276"/>
        <v>1.7733333333333334</v>
      </c>
      <c r="K2018" s="24">
        <f t="shared" si="277"/>
        <v>4.666666666666667</v>
      </c>
      <c r="L2018" s="25">
        <f t="shared" si="278"/>
        <v>0.59111111111111114</v>
      </c>
      <c r="M2018" s="26">
        <f t="shared" si="278"/>
        <v>1.5555555555555556</v>
      </c>
      <c r="N2018" s="25"/>
      <c r="O2018" s="25">
        <f t="shared" si="279"/>
        <v>0.59111111111111114</v>
      </c>
      <c r="P2018" s="25">
        <f t="shared" si="279"/>
        <v>1.5555555555555556</v>
      </c>
      <c r="Q2018" s="25"/>
      <c r="R2018" s="25">
        <f t="shared" si="280"/>
        <v>0.59111111111111114</v>
      </c>
      <c r="S2018" s="25">
        <f t="shared" si="280"/>
        <v>1.5555555555555556</v>
      </c>
      <c r="T2018" s="31"/>
    </row>
    <row r="2019" spans="1:20" ht="19.5">
      <c r="A2019" s="51">
        <v>87</v>
      </c>
      <c r="B2019" s="124" t="s">
        <v>2722</v>
      </c>
      <c r="C2019" s="124" t="s">
        <v>2851</v>
      </c>
      <c r="D2019" s="124" t="s">
        <v>2857</v>
      </c>
      <c r="E2019" s="124" t="s">
        <v>2857</v>
      </c>
      <c r="F2019" s="52"/>
      <c r="G2019" s="125">
        <v>110</v>
      </c>
      <c r="H2019" s="24">
        <f t="shared" si="274"/>
        <v>4</v>
      </c>
      <c r="I2019" s="24">
        <f t="shared" si="275"/>
        <v>3.6799999999999997</v>
      </c>
      <c r="J2019" s="24">
        <f t="shared" si="276"/>
        <v>1.0133333333333334</v>
      </c>
      <c r="K2019" s="24">
        <f t="shared" si="277"/>
        <v>2.6666666666666665</v>
      </c>
      <c r="L2019" s="25">
        <f t="shared" si="278"/>
        <v>0.33777777777777779</v>
      </c>
      <c r="M2019" s="26">
        <f t="shared" si="278"/>
        <v>0.88888888888888884</v>
      </c>
      <c r="N2019" s="25"/>
      <c r="O2019" s="25">
        <f t="shared" si="279"/>
        <v>0.33777777777777779</v>
      </c>
      <c r="P2019" s="25">
        <f t="shared" si="279"/>
        <v>0.88888888888888884</v>
      </c>
      <c r="Q2019" s="25"/>
      <c r="R2019" s="25">
        <f t="shared" si="280"/>
        <v>0.33777777777777779</v>
      </c>
      <c r="S2019" s="25">
        <f t="shared" si="280"/>
        <v>0.88888888888888884</v>
      </c>
      <c r="T2019" s="31"/>
    </row>
    <row r="2020" spans="1:20" ht="19.5">
      <c r="A2020" s="51">
        <v>88</v>
      </c>
      <c r="B2020" s="124" t="s">
        <v>2722</v>
      </c>
      <c r="C2020" s="124" t="s">
        <v>2858</v>
      </c>
      <c r="D2020" s="124" t="s">
        <v>2859</v>
      </c>
      <c r="E2020" s="124" t="s">
        <v>2859</v>
      </c>
      <c r="F2020" s="52"/>
      <c r="G2020" s="125">
        <v>86</v>
      </c>
      <c r="H2020" s="24">
        <f t="shared" si="274"/>
        <v>3</v>
      </c>
      <c r="I2020" s="24">
        <f t="shared" si="275"/>
        <v>2.7600000000000002</v>
      </c>
      <c r="J2020" s="24">
        <f t="shared" si="276"/>
        <v>0.76000000000000012</v>
      </c>
      <c r="K2020" s="24">
        <f t="shared" si="277"/>
        <v>2</v>
      </c>
      <c r="L2020" s="25">
        <f t="shared" si="278"/>
        <v>0.25333333333333335</v>
      </c>
      <c r="M2020" s="26">
        <f t="shared" si="278"/>
        <v>0.66666666666666663</v>
      </c>
      <c r="N2020" s="25"/>
      <c r="O2020" s="25">
        <f t="shared" si="279"/>
        <v>0.25333333333333335</v>
      </c>
      <c r="P2020" s="25">
        <f t="shared" si="279"/>
        <v>0.66666666666666663</v>
      </c>
      <c r="Q2020" s="25"/>
      <c r="R2020" s="25">
        <f t="shared" si="280"/>
        <v>0.25333333333333335</v>
      </c>
      <c r="S2020" s="25">
        <f t="shared" si="280"/>
        <v>0.66666666666666663</v>
      </c>
      <c r="T2020" s="31"/>
    </row>
    <row r="2021" spans="1:20" ht="19.5">
      <c r="A2021" s="51">
        <v>89</v>
      </c>
      <c r="B2021" s="124" t="s">
        <v>2722</v>
      </c>
      <c r="C2021" s="124" t="s">
        <v>2848</v>
      </c>
      <c r="D2021" s="124" t="s">
        <v>2860</v>
      </c>
      <c r="E2021" s="124" t="s">
        <v>2860</v>
      </c>
      <c r="F2021" s="52"/>
      <c r="G2021" s="125">
        <v>103</v>
      </c>
      <c r="H2021" s="24">
        <f t="shared" si="274"/>
        <v>4</v>
      </c>
      <c r="I2021" s="24">
        <f t="shared" si="275"/>
        <v>3.6799999999999997</v>
      </c>
      <c r="J2021" s="24">
        <f t="shared" si="276"/>
        <v>1.0133333333333334</v>
      </c>
      <c r="K2021" s="24">
        <f t="shared" si="277"/>
        <v>2.6666666666666665</v>
      </c>
      <c r="L2021" s="25">
        <f t="shared" si="278"/>
        <v>0.33777777777777779</v>
      </c>
      <c r="M2021" s="26">
        <f t="shared" si="278"/>
        <v>0.88888888888888884</v>
      </c>
      <c r="N2021" s="25"/>
      <c r="O2021" s="25">
        <f t="shared" si="279"/>
        <v>0.33777777777777779</v>
      </c>
      <c r="P2021" s="25">
        <f t="shared" si="279"/>
        <v>0.88888888888888884</v>
      </c>
      <c r="Q2021" s="25"/>
      <c r="R2021" s="25">
        <f t="shared" si="280"/>
        <v>0.33777777777777779</v>
      </c>
      <c r="S2021" s="25">
        <f t="shared" si="280"/>
        <v>0.88888888888888884</v>
      </c>
      <c r="T2021" s="31"/>
    </row>
    <row r="2022" spans="1:20" ht="19.5">
      <c r="A2022" s="51">
        <v>90</v>
      </c>
      <c r="B2022" s="124" t="s">
        <v>2722</v>
      </c>
      <c r="C2022" s="124" t="s">
        <v>2861</v>
      </c>
      <c r="D2022" s="124" t="s">
        <v>2862</v>
      </c>
      <c r="E2022" s="124" t="s">
        <v>2862</v>
      </c>
      <c r="F2022" s="52"/>
      <c r="G2022" s="125">
        <v>142</v>
      </c>
      <c r="H2022" s="24">
        <f t="shared" si="274"/>
        <v>5</v>
      </c>
      <c r="I2022" s="24">
        <f t="shared" si="275"/>
        <v>4.5999999999999996</v>
      </c>
      <c r="J2022" s="24">
        <f t="shared" si="276"/>
        <v>1.2666666666666666</v>
      </c>
      <c r="K2022" s="24">
        <f t="shared" si="277"/>
        <v>3.3333333333333335</v>
      </c>
      <c r="L2022" s="25">
        <f t="shared" si="278"/>
        <v>0.42222222222222222</v>
      </c>
      <c r="M2022" s="26">
        <f t="shared" si="278"/>
        <v>1.1111111111111112</v>
      </c>
      <c r="N2022" s="25"/>
      <c r="O2022" s="25">
        <f t="shared" si="279"/>
        <v>0.42222222222222222</v>
      </c>
      <c r="P2022" s="25">
        <f t="shared" si="279"/>
        <v>1.1111111111111112</v>
      </c>
      <c r="Q2022" s="25"/>
      <c r="R2022" s="25">
        <f t="shared" si="280"/>
        <v>0.42222222222222222</v>
      </c>
      <c r="S2022" s="25">
        <f t="shared" si="280"/>
        <v>1.1111111111111112</v>
      </c>
      <c r="T2022" s="31"/>
    </row>
    <row r="2023" spans="1:20" ht="19.5">
      <c r="A2023" s="51">
        <v>91</v>
      </c>
      <c r="B2023" s="124" t="s">
        <v>2722</v>
      </c>
      <c r="C2023" s="124" t="s">
        <v>2863</v>
      </c>
      <c r="D2023" s="124" t="s">
        <v>2864</v>
      </c>
      <c r="E2023" s="124" t="s">
        <v>2864</v>
      </c>
      <c r="F2023" s="52"/>
      <c r="G2023" s="125">
        <v>173</v>
      </c>
      <c r="H2023" s="24">
        <f t="shared" si="274"/>
        <v>6</v>
      </c>
      <c r="I2023" s="24">
        <f t="shared" si="275"/>
        <v>5.5200000000000005</v>
      </c>
      <c r="J2023" s="24">
        <f t="shared" si="276"/>
        <v>1.5200000000000002</v>
      </c>
      <c r="K2023" s="24">
        <f t="shared" si="277"/>
        <v>4</v>
      </c>
      <c r="L2023" s="25">
        <f t="shared" si="278"/>
        <v>0.50666666666666671</v>
      </c>
      <c r="M2023" s="26">
        <f t="shared" si="278"/>
        <v>1.3333333333333333</v>
      </c>
      <c r="N2023" s="25"/>
      <c r="O2023" s="25">
        <f t="shared" si="279"/>
        <v>0.50666666666666671</v>
      </c>
      <c r="P2023" s="25">
        <f t="shared" si="279"/>
        <v>1.3333333333333333</v>
      </c>
      <c r="Q2023" s="25"/>
      <c r="R2023" s="25">
        <f t="shared" si="280"/>
        <v>0.50666666666666671</v>
      </c>
      <c r="S2023" s="25">
        <f t="shared" si="280"/>
        <v>1.3333333333333333</v>
      </c>
      <c r="T2023" s="31"/>
    </row>
    <row r="2024" spans="1:20" ht="19.5">
      <c r="A2024" s="51">
        <v>92</v>
      </c>
      <c r="B2024" s="124" t="s">
        <v>2722</v>
      </c>
      <c r="C2024" s="124" t="s">
        <v>2865</v>
      </c>
      <c r="D2024" s="124" t="s">
        <v>2866</v>
      </c>
      <c r="E2024" s="124" t="s">
        <v>2866</v>
      </c>
      <c r="F2024" s="52"/>
      <c r="G2024" s="125">
        <v>120</v>
      </c>
      <c r="H2024" s="24">
        <f t="shared" si="274"/>
        <v>4</v>
      </c>
      <c r="I2024" s="24">
        <f t="shared" si="275"/>
        <v>3.6799999999999997</v>
      </c>
      <c r="J2024" s="24">
        <f t="shared" si="276"/>
        <v>1.0133333333333334</v>
      </c>
      <c r="K2024" s="24">
        <f t="shared" si="277"/>
        <v>2.6666666666666665</v>
      </c>
      <c r="L2024" s="25">
        <f t="shared" si="278"/>
        <v>0.33777777777777779</v>
      </c>
      <c r="M2024" s="26">
        <f t="shared" si="278"/>
        <v>0.88888888888888884</v>
      </c>
      <c r="N2024" s="25"/>
      <c r="O2024" s="25">
        <f t="shared" si="279"/>
        <v>0.33777777777777779</v>
      </c>
      <c r="P2024" s="25">
        <f t="shared" si="279"/>
        <v>0.88888888888888884</v>
      </c>
      <c r="Q2024" s="25"/>
      <c r="R2024" s="25">
        <f t="shared" si="280"/>
        <v>0.33777777777777779</v>
      </c>
      <c r="S2024" s="25">
        <f t="shared" si="280"/>
        <v>0.88888888888888884</v>
      </c>
      <c r="T2024" s="31"/>
    </row>
    <row r="2025" spans="1:20" ht="19.5">
      <c r="A2025" s="51">
        <v>93</v>
      </c>
      <c r="B2025" s="124" t="s">
        <v>2722</v>
      </c>
      <c r="C2025" s="124" t="s">
        <v>2867</v>
      </c>
      <c r="D2025" s="124" t="s">
        <v>2868</v>
      </c>
      <c r="E2025" s="124" t="s">
        <v>2868</v>
      </c>
      <c r="F2025" s="52"/>
      <c r="G2025" s="125">
        <v>150</v>
      </c>
      <c r="H2025" s="24">
        <f t="shared" si="274"/>
        <v>5</v>
      </c>
      <c r="I2025" s="24">
        <f t="shared" si="275"/>
        <v>4.5999999999999996</v>
      </c>
      <c r="J2025" s="24">
        <f t="shared" si="276"/>
        <v>1.2666666666666666</v>
      </c>
      <c r="K2025" s="24">
        <f t="shared" si="277"/>
        <v>3.3333333333333335</v>
      </c>
      <c r="L2025" s="25">
        <f t="shared" si="278"/>
        <v>0.42222222222222222</v>
      </c>
      <c r="M2025" s="26">
        <f t="shared" si="278"/>
        <v>1.1111111111111112</v>
      </c>
      <c r="N2025" s="25"/>
      <c r="O2025" s="25">
        <f t="shared" si="279"/>
        <v>0.42222222222222222</v>
      </c>
      <c r="P2025" s="25">
        <f t="shared" si="279"/>
        <v>1.1111111111111112</v>
      </c>
      <c r="Q2025" s="25"/>
      <c r="R2025" s="25">
        <f t="shared" si="280"/>
        <v>0.42222222222222222</v>
      </c>
      <c r="S2025" s="25">
        <f t="shared" si="280"/>
        <v>1.1111111111111112</v>
      </c>
      <c r="T2025" s="31"/>
    </row>
    <row r="2026" spans="1:20" ht="19.5">
      <c r="A2026" s="51">
        <v>94</v>
      </c>
      <c r="B2026" s="124" t="s">
        <v>2722</v>
      </c>
      <c r="C2026" s="124" t="s">
        <v>2869</v>
      </c>
      <c r="D2026" s="124" t="s">
        <v>2870</v>
      </c>
      <c r="E2026" s="124" t="s">
        <v>2870</v>
      </c>
      <c r="F2026" s="52"/>
      <c r="G2026" s="125">
        <v>105</v>
      </c>
      <c r="H2026" s="24">
        <f t="shared" si="274"/>
        <v>4</v>
      </c>
      <c r="I2026" s="24">
        <f t="shared" si="275"/>
        <v>3.6799999999999997</v>
      </c>
      <c r="J2026" s="24">
        <f t="shared" si="276"/>
        <v>1.0133333333333334</v>
      </c>
      <c r="K2026" s="24">
        <f t="shared" si="277"/>
        <v>2.6666666666666665</v>
      </c>
      <c r="L2026" s="25">
        <f t="shared" si="278"/>
        <v>0.33777777777777779</v>
      </c>
      <c r="M2026" s="26">
        <f t="shared" si="278"/>
        <v>0.88888888888888884</v>
      </c>
      <c r="N2026" s="25"/>
      <c r="O2026" s="25">
        <f t="shared" si="279"/>
        <v>0.33777777777777779</v>
      </c>
      <c r="P2026" s="25">
        <f t="shared" si="279"/>
        <v>0.88888888888888884</v>
      </c>
      <c r="Q2026" s="25"/>
      <c r="R2026" s="25">
        <f t="shared" si="280"/>
        <v>0.33777777777777779</v>
      </c>
      <c r="S2026" s="25">
        <f t="shared" si="280"/>
        <v>0.88888888888888884</v>
      </c>
      <c r="T2026" s="31"/>
    </row>
    <row r="2027" spans="1:20" ht="19.5">
      <c r="A2027" s="51">
        <v>95</v>
      </c>
      <c r="B2027" s="124" t="s">
        <v>2722</v>
      </c>
      <c r="C2027" s="124" t="s">
        <v>2861</v>
      </c>
      <c r="D2027" s="124" t="s">
        <v>1261</v>
      </c>
      <c r="E2027" s="124" t="s">
        <v>1261</v>
      </c>
      <c r="F2027" s="52"/>
      <c r="G2027" s="125">
        <v>250</v>
      </c>
      <c r="H2027" s="24">
        <f t="shared" si="274"/>
        <v>9</v>
      </c>
      <c r="I2027" s="24">
        <f t="shared" si="275"/>
        <v>8.2799999999999994</v>
      </c>
      <c r="J2027" s="24">
        <f t="shared" si="276"/>
        <v>2.2799999999999998</v>
      </c>
      <c r="K2027" s="24">
        <f t="shared" si="277"/>
        <v>6</v>
      </c>
      <c r="L2027" s="25">
        <f t="shared" si="278"/>
        <v>0.7599999999999999</v>
      </c>
      <c r="M2027" s="26">
        <f t="shared" si="278"/>
        <v>2</v>
      </c>
      <c r="N2027" s="25"/>
      <c r="O2027" s="25">
        <f t="shared" si="279"/>
        <v>0.7599999999999999</v>
      </c>
      <c r="P2027" s="25">
        <f t="shared" si="279"/>
        <v>2</v>
      </c>
      <c r="Q2027" s="25"/>
      <c r="R2027" s="25">
        <f t="shared" si="280"/>
        <v>0.7599999999999999</v>
      </c>
      <c r="S2027" s="25">
        <f t="shared" si="280"/>
        <v>2</v>
      </c>
      <c r="T2027" s="31"/>
    </row>
    <row r="2028" spans="1:20" ht="19.5">
      <c r="A2028" s="51">
        <v>96</v>
      </c>
      <c r="B2028" s="124" t="s">
        <v>2722</v>
      </c>
      <c r="C2028" s="124" t="s">
        <v>2867</v>
      </c>
      <c r="D2028" s="124" t="s">
        <v>2871</v>
      </c>
      <c r="E2028" s="124" t="s">
        <v>2871</v>
      </c>
      <c r="F2028" s="52"/>
      <c r="G2028" s="125">
        <v>167</v>
      </c>
      <c r="H2028" s="24">
        <f t="shared" si="274"/>
        <v>6</v>
      </c>
      <c r="I2028" s="24">
        <f t="shared" si="275"/>
        <v>5.5200000000000005</v>
      </c>
      <c r="J2028" s="24">
        <f t="shared" si="276"/>
        <v>1.5200000000000002</v>
      </c>
      <c r="K2028" s="24">
        <f t="shared" si="277"/>
        <v>4</v>
      </c>
      <c r="L2028" s="25">
        <f t="shared" si="278"/>
        <v>0.50666666666666671</v>
      </c>
      <c r="M2028" s="26">
        <f t="shared" si="278"/>
        <v>1.3333333333333333</v>
      </c>
      <c r="N2028" s="25"/>
      <c r="O2028" s="25">
        <f t="shared" si="279"/>
        <v>0.50666666666666671</v>
      </c>
      <c r="P2028" s="25">
        <f t="shared" si="279"/>
        <v>1.3333333333333333</v>
      </c>
      <c r="Q2028" s="25"/>
      <c r="R2028" s="25">
        <f t="shared" si="280"/>
        <v>0.50666666666666671</v>
      </c>
      <c r="S2028" s="25">
        <f t="shared" si="280"/>
        <v>1.3333333333333333</v>
      </c>
      <c r="T2028" s="31"/>
    </row>
    <row r="2029" spans="1:20" ht="19.5">
      <c r="A2029" s="51">
        <v>97</v>
      </c>
      <c r="B2029" s="124" t="s">
        <v>2722</v>
      </c>
      <c r="C2029" s="124"/>
      <c r="D2029" s="124" t="s">
        <v>2872</v>
      </c>
      <c r="E2029" s="124" t="s">
        <v>2872</v>
      </c>
      <c r="F2029" s="52"/>
      <c r="G2029" s="125">
        <v>128</v>
      </c>
      <c r="H2029" s="24">
        <f t="shared" si="274"/>
        <v>5</v>
      </c>
      <c r="I2029" s="24">
        <f t="shared" si="275"/>
        <v>4.5999999999999996</v>
      </c>
      <c r="J2029" s="24">
        <f t="shared" si="276"/>
        <v>1.2666666666666666</v>
      </c>
      <c r="K2029" s="24">
        <f t="shared" si="277"/>
        <v>3.3333333333333335</v>
      </c>
      <c r="L2029" s="25">
        <f t="shared" si="278"/>
        <v>0.42222222222222222</v>
      </c>
      <c r="M2029" s="26">
        <f t="shared" si="278"/>
        <v>1.1111111111111112</v>
      </c>
      <c r="N2029" s="25"/>
      <c r="O2029" s="25">
        <f t="shared" si="279"/>
        <v>0.42222222222222222</v>
      </c>
      <c r="P2029" s="25">
        <f t="shared" si="279"/>
        <v>1.1111111111111112</v>
      </c>
      <c r="Q2029" s="25"/>
      <c r="R2029" s="25">
        <f t="shared" si="280"/>
        <v>0.42222222222222222</v>
      </c>
      <c r="S2029" s="25">
        <f t="shared" si="280"/>
        <v>1.1111111111111112</v>
      </c>
      <c r="T2029" s="31"/>
    </row>
    <row r="2030" spans="1:20" ht="19.5">
      <c r="A2030" s="51">
        <v>98</v>
      </c>
      <c r="B2030" s="124" t="s">
        <v>2722</v>
      </c>
      <c r="C2030" s="124" t="s">
        <v>2782</v>
      </c>
      <c r="D2030" s="124" t="s">
        <v>2873</v>
      </c>
      <c r="E2030" s="124" t="s">
        <v>2873</v>
      </c>
      <c r="F2030" s="52"/>
      <c r="G2030" s="125">
        <v>118</v>
      </c>
      <c r="H2030" s="24">
        <f t="shared" si="274"/>
        <v>4</v>
      </c>
      <c r="I2030" s="24">
        <f t="shared" si="275"/>
        <v>3.6799999999999997</v>
      </c>
      <c r="J2030" s="24">
        <f t="shared" si="276"/>
        <v>1.0133333333333334</v>
      </c>
      <c r="K2030" s="24">
        <f t="shared" si="277"/>
        <v>2.6666666666666665</v>
      </c>
      <c r="L2030" s="25">
        <f t="shared" si="278"/>
        <v>0.33777777777777779</v>
      </c>
      <c r="M2030" s="26">
        <f t="shared" si="278"/>
        <v>0.88888888888888884</v>
      </c>
      <c r="N2030" s="25"/>
      <c r="O2030" s="25">
        <f t="shared" si="279"/>
        <v>0.33777777777777779</v>
      </c>
      <c r="P2030" s="25">
        <f t="shared" si="279"/>
        <v>0.88888888888888884</v>
      </c>
      <c r="Q2030" s="25"/>
      <c r="R2030" s="25">
        <f t="shared" si="280"/>
        <v>0.33777777777777779</v>
      </c>
      <c r="S2030" s="25">
        <f t="shared" si="280"/>
        <v>0.88888888888888884</v>
      </c>
      <c r="T2030" s="31"/>
    </row>
    <row r="2031" spans="1:20" ht="58.5">
      <c r="A2031" s="51">
        <v>99</v>
      </c>
      <c r="B2031" s="124" t="s">
        <v>2722</v>
      </c>
      <c r="C2031" s="124" t="s">
        <v>2797</v>
      </c>
      <c r="D2031" s="127" t="s">
        <v>2874</v>
      </c>
      <c r="E2031" s="127" t="s">
        <v>2874</v>
      </c>
      <c r="F2031" s="52"/>
      <c r="G2031" s="125">
        <v>210</v>
      </c>
      <c r="H2031" s="24">
        <f t="shared" si="274"/>
        <v>8</v>
      </c>
      <c r="I2031" s="24">
        <f t="shared" si="275"/>
        <v>7.3599999999999994</v>
      </c>
      <c r="J2031" s="24">
        <f t="shared" si="276"/>
        <v>2.0266666666666668</v>
      </c>
      <c r="K2031" s="24">
        <f t="shared" si="277"/>
        <v>5.333333333333333</v>
      </c>
      <c r="L2031" s="25">
        <f t="shared" si="278"/>
        <v>0.67555555555555558</v>
      </c>
      <c r="M2031" s="26">
        <f t="shared" si="278"/>
        <v>1.7777777777777777</v>
      </c>
      <c r="N2031" s="25"/>
      <c r="O2031" s="25">
        <f t="shared" si="279"/>
        <v>0.67555555555555558</v>
      </c>
      <c r="P2031" s="25">
        <f t="shared" si="279"/>
        <v>1.7777777777777777</v>
      </c>
      <c r="Q2031" s="25"/>
      <c r="R2031" s="25">
        <f t="shared" si="280"/>
        <v>0.67555555555555558</v>
      </c>
      <c r="S2031" s="25">
        <f t="shared" si="280"/>
        <v>1.7777777777777777</v>
      </c>
      <c r="T2031" s="31"/>
    </row>
    <row r="2032" spans="1:20" ht="19.5">
      <c r="A2032" s="51">
        <v>100</v>
      </c>
      <c r="B2032" s="124" t="s">
        <v>2722</v>
      </c>
      <c r="C2032" s="124" t="s">
        <v>2797</v>
      </c>
      <c r="D2032" s="124" t="s">
        <v>2875</v>
      </c>
      <c r="E2032" s="124" t="s">
        <v>2875</v>
      </c>
      <c r="F2032" s="52"/>
      <c r="G2032" s="125">
        <v>120</v>
      </c>
      <c r="H2032" s="24">
        <f t="shared" si="274"/>
        <v>4</v>
      </c>
      <c r="I2032" s="24">
        <f t="shared" si="275"/>
        <v>3.6799999999999997</v>
      </c>
      <c r="J2032" s="24">
        <f t="shared" si="276"/>
        <v>1.0133333333333334</v>
      </c>
      <c r="K2032" s="24">
        <f t="shared" si="277"/>
        <v>2.6666666666666665</v>
      </c>
      <c r="L2032" s="25">
        <f t="shared" si="278"/>
        <v>0.33777777777777779</v>
      </c>
      <c r="M2032" s="26">
        <f t="shared" si="278"/>
        <v>0.88888888888888884</v>
      </c>
      <c r="N2032" s="25"/>
      <c r="O2032" s="25">
        <f t="shared" si="279"/>
        <v>0.33777777777777779</v>
      </c>
      <c r="P2032" s="25">
        <f t="shared" si="279"/>
        <v>0.88888888888888884</v>
      </c>
      <c r="Q2032" s="25"/>
      <c r="R2032" s="25">
        <f t="shared" si="280"/>
        <v>0.33777777777777779</v>
      </c>
      <c r="S2032" s="25">
        <f t="shared" si="280"/>
        <v>0.88888888888888884</v>
      </c>
      <c r="T2032" s="31"/>
    </row>
    <row r="2033" spans="1:20" ht="19.5">
      <c r="A2033" s="51">
        <v>101</v>
      </c>
      <c r="B2033" s="124" t="s">
        <v>2722</v>
      </c>
      <c r="C2033" s="124" t="s">
        <v>2876</v>
      </c>
      <c r="D2033" s="124" t="s">
        <v>2877</v>
      </c>
      <c r="E2033" s="124" t="s">
        <v>2877</v>
      </c>
      <c r="F2033" s="52"/>
      <c r="G2033" s="125">
        <v>104</v>
      </c>
      <c r="H2033" s="24">
        <f t="shared" si="274"/>
        <v>4</v>
      </c>
      <c r="I2033" s="24">
        <f t="shared" si="275"/>
        <v>3.6799999999999997</v>
      </c>
      <c r="J2033" s="24">
        <f t="shared" si="276"/>
        <v>1.0133333333333334</v>
      </c>
      <c r="K2033" s="24">
        <f t="shared" si="277"/>
        <v>2.6666666666666665</v>
      </c>
      <c r="L2033" s="25">
        <f t="shared" si="278"/>
        <v>0.33777777777777779</v>
      </c>
      <c r="M2033" s="26">
        <f t="shared" si="278"/>
        <v>0.88888888888888884</v>
      </c>
      <c r="N2033" s="25"/>
      <c r="O2033" s="25">
        <f t="shared" si="279"/>
        <v>0.33777777777777779</v>
      </c>
      <c r="P2033" s="25">
        <f t="shared" si="279"/>
        <v>0.88888888888888884</v>
      </c>
      <c r="Q2033" s="25"/>
      <c r="R2033" s="25">
        <f t="shared" si="280"/>
        <v>0.33777777777777779</v>
      </c>
      <c r="S2033" s="25">
        <f t="shared" si="280"/>
        <v>0.88888888888888884</v>
      </c>
      <c r="T2033" s="31"/>
    </row>
    <row r="2034" spans="1:20" ht="19.5">
      <c r="A2034" s="51">
        <v>102</v>
      </c>
      <c r="B2034" s="124" t="s">
        <v>2722</v>
      </c>
      <c r="C2034" s="124" t="s">
        <v>2848</v>
      </c>
      <c r="D2034" s="124" t="s">
        <v>2878</v>
      </c>
      <c r="E2034" s="124" t="s">
        <v>2878</v>
      </c>
      <c r="F2034" s="52"/>
      <c r="G2034" s="125">
        <v>68</v>
      </c>
      <c r="H2034" s="24">
        <f t="shared" si="274"/>
        <v>2</v>
      </c>
      <c r="I2034" s="24">
        <f t="shared" si="275"/>
        <v>1.8399999999999999</v>
      </c>
      <c r="J2034" s="24">
        <f t="shared" si="276"/>
        <v>0.50666666666666671</v>
      </c>
      <c r="K2034" s="24">
        <f t="shared" si="277"/>
        <v>1.3333333333333333</v>
      </c>
      <c r="L2034" s="25">
        <f t="shared" si="278"/>
        <v>0.16888888888888889</v>
      </c>
      <c r="M2034" s="26">
        <f t="shared" si="278"/>
        <v>0.44444444444444442</v>
      </c>
      <c r="N2034" s="25"/>
      <c r="O2034" s="25">
        <f t="shared" si="279"/>
        <v>0.16888888888888889</v>
      </c>
      <c r="P2034" s="25">
        <f t="shared" si="279"/>
        <v>0.44444444444444442</v>
      </c>
      <c r="Q2034" s="25"/>
      <c r="R2034" s="25">
        <f t="shared" si="280"/>
        <v>0.16888888888888889</v>
      </c>
      <c r="S2034" s="25">
        <f t="shared" si="280"/>
        <v>0.44444444444444442</v>
      </c>
      <c r="T2034" s="31"/>
    </row>
    <row r="2035" spans="1:20" ht="19.5">
      <c r="A2035" s="51">
        <v>103</v>
      </c>
      <c r="B2035" s="124" t="s">
        <v>2722</v>
      </c>
      <c r="C2035" s="124" t="s">
        <v>2879</v>
      </c>
      <c r="D2035" s="124" t="s">
        <v>2880</v>
      </c>
      <c r="E2035" s="124" t="s">
        <v>2880</v>
      </c>
      <c r="F2035" s="52"/>
      <c r="G2035" s="125">
        <v>66</v>
      </c>
      <c r="H2035" s="24">
        <f t="shared" si="274"/>
        <v>2</v>
      </c>
      <c r="I2035" s="24">
        <f t="shared" si="275"/>
        <v>1.8399999999999999</v>
      </c>
      <c r="J2035" s="24">
        <f t="shared" si="276"/>
        <v>0.50666666666666671</v>
      </c>
      <c r="K2035" s="24">
        <f t="shared" si="277"/>
        <v>1.3333333333333333</v>
      </c>
      <c r="L2035" s="25">
        <f t="shared" si="278"/>
        <v>0.16888888888888889</v>
      </c>
      <c r="M2035" s="26">
        <f t="shared" si="278"/>
        <v>0.44444444444444442</v>
      </c>
      <c r="N2035" s="25"/>
      <c r="O2035" s="25">
        <f t="shared" si="279"/>
        <v>0.16888888888888889</v>
      </c>
      <c r="P2035" s="25">
        <f t="shared" si="279"/>
        <v>0.44444444444444442</v>
      </c>
      <c r="Q2035" s="25"/>
      <c r="R2035" s="25">
        <f t="shared" si="280"/>
        <v>0.16888888888888889</v>
      </c>
      <c r="S2035" s="25">
        <f t="shared" si="280"/>
        <v>0.44444444444444442</v>
      </c>
      <c r="T2035" s="31"/>
    </row>
    <row r="2036" spans="1:20" ht="19.5">
      <c r="A2036" s="51">
        <v>104</v>
      </c>
      <c r="B2036" s="124" t="s">
        <v>2722</v>
      </c>
      <c r="C2036" s="124" t="s">
        <v>2744</v>
      </c>
      <c r="D2036" s="124" t="s">
        <v>2881</v>
      </c>
      <c r="E2036" s="124" t="s">
        <v>2881</v>
      </c>
      <c r="F2036" s="76"/>
      <c r="G2036" s="125">
        <v>30</v>
      </c>
      <c r="H2036" s="24">
        <f t="shared" si="274"/>
        <v>1</v>
      </c>
      <c r="I2036" s="24">
        <f t="shared" si="275"/>
        <v>0.91999999999999993</v>
      </c>
      <c r="J2036" s="24">
        <f t="shared" si="276"/>
        <v>0.25333333333333335</v>
      </c>
      <c r="K2036" s="24">
        <f t="shared" si="277"/>
        <v>0.66666666666666663</v>
      </c>
      <c r="L2036" s="25">
        <f t="shared" si="278"/>
        <v>8.4444444444444447E-2</v>
      </c>
      <c r="M2036" s="26">
        <f t="shared" si="278"/>
        <v>0.22222222222222221</v>
      </c>
      <c r="N2036" s="25"/>
      <c r="O2036" s="25">
        <f t="shared" si="279"/>
        <v>8.4444444444444447E-2</v>
      </c>
      <c r="P2036" s="25">
        <f t="shared" si="279"/>
        <v>0.22222222222222221</v>
      </c>
      <c r="Q2036" s="25"/>
      <c r="R2036" s="25">
        <f t="shared" si="280"/>
        <v>8.4444444444444447E-2</v>
      </c>
      <c r="S2036" s="25">
        <f t="shared" si="280"/>
        <v>0.22222222222222221</v>
      </c>
      <c r="T2036" s="31"/>
    </row>
    <row r="2037" spans="1:20" ht="18.75">
      <c r="A2037" s="51"/>
      <c r="B2037" s="49"/>
      <c r="C2037" s="49"/>
      <c r="D2037" s="49"/>
      <c r="E2037" s="53" t="s">
        <v>222</v>
      </c>
      <c r="F2037" s="53"/>
      <c r="G2037" s="66">
        <f t="shared" ref="G2037:M2037" si="281">SUM(G1933:G2036)</f>
        <v>15256</v>
      </c>
      <c r="H2037" s="31">
        <f t="shared" si="281"/>
        <v>546</v>
      </c>
      <c r="I2037" s="31">
        <f t="shared" si="281"/>
        <v>502.32000000000005</v>
      </c>
      <c r="J2037" s="31">
        <f t="shared" si="281"/>
        <v>138.32000000000002</v>
      </c>
      <c r="K2037" s="31">
        <f t="shared" si="281"/>
        <v>364.00000000000023</v>
      </c>
      <c r="L2037" s="31">
        <f t="shared" si="281"/>
        <v>46.106666666666698</v>
      </c>
      <c r="M2037" s="31">
        <f t="shared" si="281"/>
        <v>121.33333333333331</v>
      </c>
      <c r="N2037" s="31"/>
      <c r="O2037" s="31">
        <f>SUM(O1933:O2036)</f>
        <v>46.106666666666698</v>
      </c>
      <c r="P2037" s="31">
        <f>SUM(P1933:P2036)</f>
        <v>121.33333333333331</v>
      </c>
      <c r="Q2037" s="31"/>
      <c r="R2037" s="31">
        <f>SUM(R1933:R2036)</f>
        <v>46.106666666666698</v>
      </c>
      <c r="S2037" s="31">
        <f>SUM(S1933:S2036)</f>
        <v>121.33333333333331</v>
      </c>
      <c r="T2037" s="34"/>
    </row>
    <row r="2038" spans="1:20">
      <c r="A2038" s="72"/>
      <c r="B2038" s="73"/>
      <c r="C2038" s="73"/>
      <c r="D2038" s="73"/>
      <c r="E2038" s="73"/>
      <c r="F2038" s="73"/>
      <c r="G2038" s="72"/>
      <c r="H2038" s="34"/>
      <c r="I2038" s="34"/>
      <c r="J2038" s="34"/>
      <c r="K2038" s="34"/>
      <c r="L2038" s="34"/>
      <c r="M2038" s="34"/>
      <c r="N2038" s="34"/>
      <c r="O2038" s="34"/>
      <c r="P2038" s="34"/>
      <c r="Q2038" s="34"/>
      <c r="R2038" s="34"/>
      <c r="S2038" s="34"/>
      <c r="T2038" s="34"/>
    </row>
    <row r="2039" spans="1:20">
      <c r="A2039" s="72"/>
      <c r="B2039" s="73"/>
      <c r="C2039" s="73"/>
      <c r="D2039" s="73"/>
      <c r="E2039" s="73"/>
      <c r="F2039" s="73"/>
      <c r="G2039" s="72"/>
      <c r="H2039" s="34"/>
      <c r="I2039" s="34"/>
      <c r="J2039" s="34"/>
      <c r="K2039" s="34"/>
      <c r="L2039" s="34"/>
      <c r="M2039" s="34"/>
      <c r="N2039" s="34"/>
      <c r="O2039" s="34"/>
      <c r="P2039" s="34"/>
      <c r="Q2039" s="34"/>
      <c r="R2039" s="34"/>
      <c r="S2039" s="34"/>
      <c r="T2039" s="34"/>
    </row>
    <row r="2040" spans="1:20" ht="19.5">
      <c r="A2040" s="114">
        <v>1</v>
      </c>
      <c r="B2040" s="52" t="s">
        <v>2882</v>
      </c>
      <c r="C2040" s="52" t="s">
        <v>2883</v>
      </c>
      <c r="D2040" s="52"/>
      <c r="E2040" s="52" t="s">
        <v>2884</v>
      </c>
      <c r="F2040" s="52"/>
      <c r="G2040" s="54">
        <v>204</v>
      </c>
      <c r="H2040" s="24">
        <f t="shared" ref="H2040:H2103" si="282">ROUND(G2040*60/100*60*0.001,0)</f>
        <v>7</v>
      </c>
      <c r="I2040" s="24">
        <f t="shared" ref="I2040:I2103" si="283">J2040+K2040</f>
        <v>6.44</v>
      </c>
      <c r="J2040" s="24">
        <f t="shared" ref="J2040:J2103" si="284">H2040*0.76/3</f>
        <v>1.7733333333333334</v>
      </c>
      <c r="K2040" s="24">
        <f t="shared" ref="K2040:K2103" si="285">H2040*2/3</f>
        <v>4.666666666666667</v>
      </c>
      <c r="L2040" s="25">
        <f t="shared" ref="L2040:M2103" si="286">J2040/3</f>
        <v>0.59111111111111114</v>
      </c>
      <c r="M2040" s="26">
        <f t="shared" si="286"/>
        <v>1.5555555555555556</v>
      </c>
      <c r="N2040" s="25"/>
      <c r="O2040" s="25">
        <f t="shared" ref="O2040:P2103" si="287">J2040/3</f>
        <v>0.59111111111111114</v>
      </c>
      <c r="P2040" s="25">
        <f t="shared" si="287"/>
        <v>1.5555555555555556</v>
      </c>
      <c r="Q2040" s="25"/>
      <c r="R2040" s="25">
        <f t="shared" ref="R2040:S2103" si="288">J2040/3</f>
        <v>0.59111111111111114</v>
      </c>
      <c r="S2040" s="25">
        <f t="shared" si="288"/>
        <v>1.5555555555555556</v>
      </c>
      <c r="T2040" s="31"/>
    </row>
    <row r="2041" spans="1:20" ht="19.5">
      <c r="A2041" s="114">
        <v>2</v>
      </c>
      <c r="B2041" s="52" t="s">
        <v>2882</v>
      </c>
      <c r="C2041" s="52" t="s">
        <v>2885</v>
      </c>
      <c r="D2041" s="52"/>
      <c r="E2041" s="52" t="s">
        <v>2886</v>
      </c>
      <c r="F2041" s="52"/>
      <c r="G2041" s="54">
        <v>208</v>
      </c>
      <c r="H2041" s="24">
        <f t="shared" si="282"/>
        <v>7</v>
      </c>
      <c r="I2041" s="24">
        <f t="shared" si="283"/>
        <v>6.44</v>
      </c>
      <c r="J2041" s="24">
        <f t="shared" si="284"/>
        <v>1.7733333333333334</v>
      </c>
      <c r="K2041" s="24">
        <f t="shared" si="285"/>
        <v>4.666666666666667</v>
      </c>
      <c r="L2041" s="25">
        <f t="shared" si="286"/>
        <v>0.59111111111111114</v>
      </c>
      <c r="M2041" s="26">
        <f t="shared" si="286"/>
        <v>1.5555555555555556</v>
      </c>
      <c r="N2041" s="25"/>
      <c r="O2041" s="25">
        <f t="shared" si="287"/>
        <v>0.59111111111111114</v>
      </c>
      <c r="P2041" s="25">
        <f t="shared" si="287"/>
        <v>1.5555555555555556</v>
      </c>
      <c r="Q2041" s="25"/>
      <c r="R2041" s="25">
        <f t="shared" si="288"/>
        <v>0.59111111111111114</v>
      </c>
      <c r="S2041" s="25">
        <f t="shared" si="288"/>
        <v>1.5555555555555556</v>
      </c>
      <c r="T2041" s="31"/>
    </row>
    <row r="2042" spans="1:20" ht="19.5">
      <c r="A2042" s="114">
        <v>3</v>
      </c>
      <c r="B2042" s="52" t="s">
        <v>2882</v>
      </c>
      <c r="C2042" s="52" t="s">
        <v>172</v>
      </c>
      <c r="D2042" s="52"/>
      <c r="E2042" s="52" t="s">
        <v>25</v>
      </c>
      <c r="F2042" s="52"/>
      <c r="G2042" s="54">
        <v>175</v>
      </c>
      <c r="H2042" s="24">
        <f t="shared" si="282"/>
        <v>6</v>
      </c>
      <c r="I2042" s="24">
        <f t="shared" si="283"/>
        <v>5.5200000000000005</v>
      </c>
      <c r="J2042" s="24">
        <f t="shared" si="284"/>
        <v>1.5200000000000002</v>
      </c>
      <c r="K2042" s="24">
        <f t="shared" si="285"/>
        <v>4</v>
      </c>
      <c r="L2042" s="25">
        <f t="shared" si="286"/>
        <v>0.50666666666666671</v>
      </c>
      <c r="M2042" s="26">
        <f t="shared" si="286"/>
        <v>1.3333333333333333</v>
      </c>
      <c r="N2042" s="25"/>
      <c r="O2042" s="25">
        <f t="shared" si="287"/>
        <v>0.50666666666666671</v>
      </c>
      <c r="P2042" s="25">
        <f t="shared" si="287"/>
        <v>1.3333333333333333</v>
      </c>
      <c r="Q2042" s="25"/>
      <c r="R2042" s="25">
        <f t="shared" si="288"/>
        <v>0.50666666666666671</v>
      </c>
      <c r="S2042" s="25">
        <f t="shared" si="288"/>
        <v>1.3333333333333333</v>
      </c>
      <c r="T2042" s="31"/>
    </row>
    <row r="2043" spans="1:20" ht="19.5">
      <c r="A2043" s="114">
        <v>4</v>
      </c>
      <c r="B2043" s="52" t="s">
        <v>2882</v>
      </c>
      <c r="C2043" s="52" t="s">
        <v>2887</v>
      </c>
      <c r="D2043" s="52"/>
      <c r="E2043" s="52" t="s">
        <v>2888</v>
      </c>
      <c r="F2043" s="52"/>
      <c r="G2043" s="54">
        <v>66</v>
      </c>
      <c r="H2043" s="24">
        <f t="shared" si="282"/>
        <v>2</v>
      </c>
      <c r="I2043" s="24">
        <f t="shared" si="283"/>
        <v>1.8399999999999999</v>
      </c>
      <c r="J2043" s="24">
        <f t="shared" si="284"/>
        <v>0.50666666666666671</v>
      </c>
      <c r="K2043" s="24">
        <f t="shared" si="285"/>
        <v>1.3333333333333333</v>
      </c>
      <c r="L2043" s="25">
        <f t="shared" si="286"/>
        <v>0.16888888888888889</v>
      </c>
      <c r="M2043" s="26">
        <f t="shared" si="286"/>
        <v>0.44444444444444442</v>
      </c>
      <c r="N2043" s="25"/>
      <c r="O2043" s="25">
        <f t="shared" si="287"/>
        <v>0.16888888888888889</v>
      </c>
      <c r="P2043" s="25">
        <f t="shared" si="287"/>
        <v>0.44444444444444442</v>
      </c>
      <c r="Q2043" s="25"/>
      <c r="R2043" s="25">
        <f t="shared" si="288"/>
        <v>0.16888888888888889</v>
      </c>
      <c r="S2043" s="25">
        <f t="shared" si="288"/>
        <v>0.44444444444444442</v>
      </c>
      <c r="T2043" s="31"/>
    </row>
    <row r="2044" spans="1:20" ht="19.5">
      <c r="A2044" s="114">
        <v>5</v>
      </c>
      <c r="B2044" s="52" t="s">
        <v>2882</v>
      </c>
      <c r="C2044" s="52" t="s">
        <v>2887</v>
      </c>
      <c r="D2044" s="52"/>
      <c r="E2044" s="52" t="s">
        <v>2889</v>
      </c>
      <c r="F2044" s="52"/>
      <c r="G2044" s="54">
        <v>120</v>
      </c>
      <c r="H2044" s="24">
        <f t="shared" si="282"/>
        <v>4</v>
      </c>
      <c r="I2044" s="24">
        <f t="shared" si="283"/>
        <v>3.6799999999999997</v>
      </c>
      <c r="J2044" s="24">
        <f t="shared" si="284"/>
        <v>1.0133333333333334</v>
      </c>
      <c r="K2044" s="24">
        <f t="shared" si="285"/>
        <v>2.6666666666666665</v>
      </c>
      <c r="L2044" s="25">
        <f t="shared" si="286"/>
        <v>0.33777777777777779</v>
      </c>
      <c r="M2044" s="26">
        <f t="shared" si="286"/>
        <v>0.88888888888888884</v>
      </c>
      <c r="N2044" s="25"/>
      <c r="O2044" s="25">
        <f t="shared" si="287"/>
        <v>0.33777777777777779</v>
      </c>
      <c r="P2044" s="25">
        <f t="shared" si="287"/>
        <v>0.88888888888888884</v>
      </c>
      <c r="Q2044" s="25"/>
      <c r="R2044" s="25">
        <f t="shared" si="288"/>
        <v>0.33777777777777779</v>
      </c>
      <c r="S2044" s="25">
        <f t="shared" si="288"/>
        <v>0.88888888888888884</v>
      </c>
      <c r="T2044" s="31"/>
    </row>
    <row r="2045" spans="1:20" ht="19.5">
      <c r="A2045" s="114">
        <v>6</v>
      </c>
      <c r="B2045" s="52" t="s">
        <v>2882</v>
      </c>
      <c r="C2045" s="52" t="s">
        <v>2890</v>
      </c>
      <c r="D2045" s="52"/>
      <c r="E2045" s="52" t="s">
        <v>2891</v>
      </c>
      <c r="F2045" s="52"/>
      <c r="G2045" s="54">
        <v>59</v>
      </c>
      <c r="H2045" s="24">
        <f t="shared" si="282"/>
        <v>2</v>
      </c>
      <c r="I2045" s="24">
        <f t="shared" si="283"/>
        <v>1.8399999999999999</v>
      </c>
      <c r="J2045" s="24">
        <f t="shared" si="284"/>
        <v>0.50666666666666671</v>
      </c>
      <c r="K2045" s="24">
        <f t="shared" si="285"/>
        <v>1.3333333333333333</v>
      </c>
      <c r="L2045" s="25">
        <f t="shared" si="286"/>
        <v>0.16888888888888889</v>
      </c>
      <c r="M2045" s="26">
        <f t="shared" si="286"/>
        <v>0.44444444444444442</v>
      </c>
      <c r="N2045" s="25"/>
      <c r="O2045" s="25">
        <f t="shared" si="287"/>
        <v>0.16888888888888889</v>
      </c>
      <c r="P2045" s="25">
        <f t="shared" si="287"/>
        <v>0.44444444444444442</v>
      </c>
      <c r="Q2045" s="25"/>
      <c r="R2045" s="25">
        <f t="shared" si="288"/>
        <v>0.16888888888888889</v>
      </c>
      <c r="S2045" s="25">
        <f t="shared" si="288"/>
        <v>0.44444444444444442</v>
      </c>
      <c r="T2045" s="31"/>
    </row>
    <row r="2046" spans="1:20" ht="19.5">
      <c r="A2046" s="114">
        <v>7</v>
      </c>
      <c r="B2046" s="52" t="s">
        <v>2882</v>
      </c>
      <c r="C2046" s="52" t="s">
        <v>2892</v>
      </c>
      <c r="D2046" s="52"/>
      <c r="E2046" s="52" t="s">
        <v>2893</v>
      </c>
      <c r="F2046" s="52"/>
      <c r="G2046" s="54">
        <v>257</v>
      </c>
      <c r="H2046" s="24">
        <f t="shared" si="282"/>
        <v>9</v>
      </c>
      <c r="I2046" s="24">
        <f t="shared" si="283"/>
        <v>8.2799999999999994</v>
      </c>
      <c r="J2046" s="24">
        <f t="shared" si="284"/>
        <v>2.2799999999999998</v>
      </c>
      <c r="K2046" s="24">
        <f t="shared" si="285"/>
        <v>6</v>
      </c>
      <c r="L2046" s="25">
        <f t="shared" si="286"/>
        <v>0.7599999999999999</v>
      </c>
      <c r="M2046" s="26">
        <f t="shared" si="286"/>
        <v>2</v>
      </c>
      <c r="N2046" s="25"/>
      <c r="O2046" s="25">
        <f t="shared" si="287"/>
        <v>0.7599999999999999</v>
      </c>
      <c r="P2046" s="25">
        <f t="shared" si="287"/>
        <v>2</v>
      </c>
      <c r="Q2046" s="25"/>
      <c r="R2046" s="25">
        <f t="shared" si="288"/>
        <v>0.7599999999999999</v>
      </c>
      <c r="S2046" s="25">
        <f t="shared" si="288"/>
        <v>2</v>
      </c>
      <c r="T2046" s="31"/>
    </row>
    <row r="2047" spans="1:20" ht="19.5">
      <c r="A2047" s="114">
        <v>8</v>
      </c>
      <c r="B2047" s="52" t="s">
        <v>2882</v>
      </c>
      <c r="C2047" s="52" t="s">
        <v>2894</v>
      </c>
      <c r="D2047" s="52"/>
      <c r="E2047" s="53" t="s">
        <v>2895</v>
      </c>
      <c r="F2047" s="53"/>
      <c r="G2047" s="54">
        <v>100</v>
      </c>
      <c r="H2047" s="24">
        <f t="shared" si="282"/>
        <v>4</v>
      </c>
      <c r="I2047" s="24">
        <f t="shared" si="283"/>
        <v>3.6799999999999997</v>
      </c>
      <c r="J2047" s="24">
        <f t="shared" si="284"/>
        <v>1.0133333333333334</v>
      </c>
      <c r="K2047" s="24">
        <f t="shared" si="285"/>
        <v>2.6666666666666665</v>
      </c>
      <c r="L2047" s="25">
        <f t="shared" si="286"/>
        <v>0.33777777777777779</v>
      </c>
      <c r="M2047" s="26">
        <f t="shared" si="286"/>
        <v>0.88888888888888884</v>
      </c>
      <c r="N2047" s="25"/>
      <c r="O2047" s="25">
        <f t="shared" si="287"/>
        <v>0.33777777777777779</v>
      </c>
      <c r="P2047" s="25">
        <f t="shared" si="287"/>
        <v>0.88888888888888884</v>
      </c>
      <c r="Q2047" s="25"/>
      <c r="R2047" s="25">
        <f t="shared" si="288"/>
        <v>0.33777777777777779</v>
      </c>
      <c r="S2047" s="25">
        <f t="shared" si="288"/>
        <v>0.88888888888888884</v>
      </c>
      <c r="T2047" s="31"/>
    </row>
    <row r="2048" spans="1:20" ht="19.5">
      <c r="A2048" s="114">
        <v>9</v>
      </c>
      <c r="B2048" s="52" t="s">
        <v>2882</v>
      </c>
      <c r="C2048" s="52" t="s">
        <v>2896</v>
      </c>
      <c r="D2048" s="52"/>
      <c r="E2048" s="53" t="s">
        <v>2897</v>
      </c>
      <c r="F2048" s="53"/>
      <c r="G2048" s="54">
        <v>327</v>
      </c>
      <c r="H2048" s="24">
        <f t="shared" si="282"/>
        <v>12</v>
      </c>
      <c r="I2048" s="24">
        <f t="shared" si="283"/>
        <v>11.040000000000001</v>
      </c>
      <c r="J2048" s="24">
        <f t="shared" si="284"/>
        <v>3.0400000000000005</v>
      </c>
      <c r="K2048" s="24">
        <f t="shared" si="285"/>
        <v>8</v>
      </c>
      <c r="L2048" s="25">
        <f t="shared" si="286"/>
        <v>1.0133333333333334</v>
      </c>
      <c r="M2048" s="26">
        <f t="shared" si="286"/>
        <v>2.6666666666666665</v>
      </c>
      <c r="N2048" s="25"/>
      <c r="O2048" s="25">
        <f t="shared" si="287"/>
        <v>1.0133333333333334</v>
      </c>
      <c r="P2048" s="25">
        <f t="shared" si="287"/>
        <v>2.6666666666666665</v>
      </c>
      <c r="Q2048" s="25"/>
      <c r="R2048" s="25">
        <f t="shared" si="288"/>
        <v>1.0133333333333334</v>
      </c>
      <c r="S2048" s="25">
        <f t="shared" si="288"/>
        <v>2.6666666666666665</v>
      </c>
      <c r="T2048" s="31"/>
    </row>
    <row r="2049" spans="1:20" ht="19.5">
      <c r="A2049" s="114">
        <v>10</v>
      </c>
      <c r="B2049" s="52" t="s">
        <v>2882</v>
      </c>
      <c r="C2049" s="52" t="s">
        <v>2896</v>
      </c>
      <c r="D2049" s="52"/>
      <c r="E2049" s="52" t="s">
        <v>2898</v>
      </c>
      <c r="F2049" s="52"/>
      <c r="G2049" s="54">
        <v>250</v>
      </c>
      <c r="H2049" s="24">
        <f t="shared" si="282"/>
        <v>9</v>
      </c>
      <c r="I2049" s="24">
        <f t="shared" si="283"/>
        <v>8.2799999999999994</v>
      </c>
      <c r="J2049" s="24">
        <f t="shared" si="284"/>
        <v>2.2799999999999998</v>
      </c>
      <c r="K2049" s="24">
        <f t="shared" si="285"/>
        <v>6</v>
      </c>
      <c r="L2049" s="25">
        <f t="shared" si="286"/>
        <v>0.7599999999999999</v>
      </c>
      <c r="M2049" s="26">
        <f t="shared" si="286"/>
        <v>2</v>
      </c>
      <c r="N2049" s="25"/>
      <c r="O2049" s="25">
        <f t="shared" si="287"/>
        <v>0.7599999999999999</v>
      </c>
      <c r="P2049" s="25">
        <f t="shared" si="287"/>
        <v>2</v>
      </c>
      <c r="Q2049" s="25"/>
      <c r="R2049" s="25">
        <f t="shared" si="288"/>
        <v>0.7599999999999999</v>
      </c>
      <c r="S2049" s="25">
        <f t="shared" si="288"/>
        <v>2</v>
      </c>
      <c r="T2049" s="31"/>
    </row>
    <row r="2050" spans="1:20" ht="19.5">
      <c r="A2050" s="114">
        <v>11</v>
      </c>
      <c r="B2050" s="52" t="s">
        <v>2882</v>
      </c>
      <c r="C2050" s="52" t="s">
        <v>2899</v>
      </c>
      <c r="D2050" s="52"/>
      <c r="E2050" s="52" t="s">
        <v>2900</v>
      </c>
      <c r="F2050" s="52"/>
      <c r="G2050" s="54">
        <v>204</v>
      </c>
      <c r="H2050" s="24">
        <f t="shared" si="282"/>
        <v>7</v>
      </c>
      <c r="I2050" s="24">
        <f t="shared" si="283"/>
        <v>6.44</v>
      </c>
      <c r="J2050" s="24">
        <f t="shared" si="284"/>
        <v>1.7733333333333334</v>
      </c>
      <c r="K2050" s="24">
        <f t="shared" si="285"/>
        <v>4.666666666666667</v>
      </c>
      <c r="L2050" s="25">
        <f t="shared" si="286"/>
        <v>0.59111111111111114</v>
      </c>
      <c r="M2050" s="26">
        <f t="shared" si="286"/>
        <v>1.5555555555555556</v>
      </c>
      <c r="N2050" s="25"/>
      <c r="O2050" s="25">
        <f t="shared" si="287"/>
        <v>0.59111111111111114</v>
      </c>
      <c r="P2050" s="25">
        <f t="shared" si="287"/>
        <v>1.5555555555555556</v>
      </c>
      <c r="Q2050" s="25"/>
      <c r="R2050" s="25">
        <f t="shared" si="288"/>
        <v>0.59111111111111114</v>
      </c>
      <c r="S2050" s="25">
        <f t="shared" si="288"/>
        <v>1.5555555555555556</v>
      </c>
      <c r="T2050" s="31"/>
    </row>
    <row r="2051" spans="1:20" ht="19.5">
      <c r="A2051" s="114">
        <v>12</v>
      </c>
      <c r="B2051" s="52" t="s">
        <v>2882</v>
      </c>
      <c r="C2051" s="52" t="s">
        <v>2899</v>
      </c>
      <c r="D2051" s="52"/>
      <c r="E2051" s="52" t="s">
        <v>2901</v>
      </c>
      <c r="F2051" s="52"/>
      <c r="G2051" s="54">
        <v>107</v>
      </c>
      <c r="H2051" s="24">
        <f t="shared" si="282"/>
        <v>4</v>
      </c>
      <c r="I2051" s="24">
        <f t="shared" si="283"/>
        <v>3.6799999999999997</v>
      </c>
      <c r="J2051" s="24">
        <f t="shared" si="284"/>
        <v>1.0133333333333334</v>
      </c>
      <c r="K2051" s="24">
        <f t="shared" si="285"/>
        <v>2.6666666666666665</v>
      </c>
      <c r="L2051" s="25">
        <f t="shared" si="286"/>
        <v>0.33777777777777779</v>
      </c>
      <c r="M2051" s="26">
        <f t="shared" si="286"/>
        <v>0.88888888888888884</v>
      </c>
      <c r="N2051" s="25"/>
      <c r="O2051" s="25">
        <f t="shared" si="287"/>
        <v>0.33777777777777779</v>
      </c>
      <c r="P2051" s="25">
        <f t="shared" si="287"/>
        <v>0.88888888888888884</v>
      </c>
      <c r="Q2051" s="25"/>
      <c r="R2051" s="25">
        <f t="shared" si="288"/>
        <v>0.33777777777777779</v>
      </c>
      <c r="S2051" s="25">
        <f t="shared" si="288"/>
        <v>0.88888888888888884</v>
      </c>
      <c r="T2051" s="31"/>
    </row>
    <row r="2052" spans="1:20" ht="19.5">
      <c r="A2052" s="114">
        <v>13</v>
      </c>
      <c r="B2052" s="52" t="s">
        <v>2882</v>
      </c>
      <c r="C2052" s="52" t="s">
        <v>2902</v>
      </c>
      <c r="D2052" s="52"/>
      <c r="E2052" s="52" t="s">
        <v>2903</v>
      </c>
      <c r="F2052" s="52"/>
      <c r="G2052" s="54">
        <v>149</v>
      </c>
      <c r="H2052" s="24">
        <f t="shared" si="282"/>
        <v>5</v>
      </c>
      <c r="I2052" s="24">
        <f t="shared" si="283"/>
        <v>4.5999999999999996</v>
      </c>
      <c r="J2052" s="24">
        <f t="shared" si="284"/>
        <v>1.2666666666666666</v>
      </c>
      <c r="K2052" s="24">
        <f t="shared" si="285"/>
        <v>3.3333333333333335</v>
      </c>
      <c r="L2052" s="25">
        <f t="shared" si="286"/>
        <v>0.42222222222222222</v>
      </c>
      <c r="M2052" s="26">
        <f t="shared" si="286"/>
        <v>1.1111111111111112</v>
      </c>
      <c r="N2052" s="25"/>
      <c r="O2052" s="25">
        <f t="shared" si="287"/>
        <v>0.42222222222222222</v>
      </c>
      <c r="P2052" s="25">
        <f t="shared" si="287"/>
        <v>1.1111111111111112</v>
      </c>
      <c r="Q2052" s="25"/>
      <c r="R2052" s="25">
        <f t="shared" si="288"/>
        <v>0.42222222222222222</v>
      </c>
      <c r="S2052" s="25">
        <f t="shared" si="288"/>
        <v>1.1111111111111112</v>
      </c>
      <c r="T2052" s="31"/>
    </row>
    <row r="2053" spans="1:20" ht="19.5">
      <c r="A2053" s="114">
        <v>14</v>
      </c>
      <c r="B2053" s="52" t="s">
        <v>2882</v>
      </c>
      <c r="C2053" s="52" t="s">
        <v>2902</v>
      </c>
      <c r="D2053" s="52"/>
      <c r="E2053" s="52" t="s">
        <v>2904</v>
      </c>
      <c r="F2053" s="52"/>
      <c r="G2053" s="54">
        <v>125</v>
      </c>
      <c r="H2053" s="24">
        <f t="shared" si="282"/>
        <v>5</v>
      </c>
      <c r="I2053" s="24">
        <f t="shared" si="283"/>
        <v>4.5999999999999996</v>
      </c>
      <c r="J2053" s="24">
        <f t="shared" si="284"/>
        <v>1.2666666666666666</v>
      </c>
      <c r="K2053" s="24">
        <f t="shared" si="285"/>
        <v>3.3333333333333335</v>
      </c>
      <c r="L2053" s="25">
        <f t="shared" si="286"/>
        <v>0.42222222222222222</v>
      </c>
      <c r="M2053" s="26">
        <f t="shared" si="286"/>
        <v>1.1111111111111112</v>
      </c>
      <c r="N2053" s="25"/>
      <c r="O2053" s="25">
        <f t="shared" si="287"/>
        <v>0.42222222222222222</v>
      </c>
      <c r="P2053" s="25">
        <f t="shared" si="287"/>
        <v>1.1111111111111112</v>
      </c>
      <c r="Q2053" s="25"/>
      <c r="R2053" s="25">
        <f t="shared" si="288"/>
        <v>0.42222222222222222</v>
      </c>
      <c r="S2053" s="25">
        <f t="shared" si="288"/>
        <v>1.1111111111111112</v>
      </c>
      <c r="T2053" s="31"/>
    </row>
    <row r="2054" spans="1:20" ht="19.5">
      <c r="A2054" s="114">
        <v>15</v>
      </c>
      <c r="B2054" s="52" t="s">
        <v>2882</v>
      </c>
      <c r="C2054" s="52" t="s">
        <v>2905</v>
      </c>
      <c r="D2054" s="52"/>
      <c r="E2054" s="52" t="s">
        <v>2906</v>
      </c>
      <c r="F2054" s="52"/>
      <c r="G2054" s="54">
        <v>131</v>
      </c>
      <c r="H2054" s="24">
        <f t="shared" si="282"/>
        <v>5</v>
      </c>
      <c r="I2054" s="24">
        <f t="shared" si="283"/>
        <v>4.5999999999999996</v>
      </c>
      <c r="J2054" s="24">
        <f t="shared" si="284"/>
        <v>1.2666666666666666</v>
      </c>
      <c r="K2054" s="24">
        <f t="shared" si="285"/>
        <v>3.3333333333333335</v>
      </c>
      <c r="L2054" s="25">
        <f t="shared" si="286"/>
        <v>0.42222222222222222</v>
      </c>
      <c r="M2054" s="26">
        <f t="shared" si="286"/>
        <v>1.1111111111111112</v>
      </c>
      <c r="N2054" s="25"/>
      <c r="O2054" s="25">
        <f t="shared" si="287"/>
        <v>0.42222222222222222</v>
      </c>
      <c r="P2054" s="25">
        <f t="shared" si="287"/>
        <v>1.1111111111111112</v>
      </c>
      <c r="Q2054" s="25"/>
      <c r="R2054" s="25">
        <f t="shared" si="288"/>
        <v>0.42222222222222222</v>
      </c>
      <c r="S2054" s="25">
        <f t="shared" si="288"/>
        <v>1.1111111111111112</v>
      </c>
      <c r="T2054" s="31"/>
    </row>
    <row r="2055" spans="1:20" ht="19.5">
      <c r="A2055" s="114">
        <v>16</v>
      </c>
      <c r="B2055" s="52" t="s">
        <v>2882</v>
      </c>
      <c r="C2055" s="52" t="s">
        <v>2907</v>
      </c>
      <c r="D2055" s="52"/>
      <c r="E2055" s="52" t="s">
        <v>2908</v>
      </c>
      <c r="F2055" s="52"/>
      <c r="G2055" s="54">
        <v>322</v>
      </c>
      <c r="H2055" s="24">
        <f t="shared" si="282"/>
        <v>12</v>
      </c>
      <c r="I2055" s="24">
        <f t="shared" si="283"/>
        <v>11.040000000000001</v>
      </c>
      <c r="J2055" s="24">
        <f t="shared" si="284"/>
        <v>3.0400000000000005</v>
      </c>
      <c r="K2055" s="24">
        <f t="shared" si="285"/>
        <v>8</v>
      </c>
      <c r="L2055" s="25">
        <f t="shared" si="286"/>
        <v>1.0133333333333334</v>
      </c>
      <c r="M2055" s="26">
        <f t="shared" si="286"/>
        <v>2.6666666666666665</v>
      </c>
      <c r="N2055" s="25"/>
      <c r="O2055" s="25">
        <f t="shared" si="287"/>
        <v>1.0133333333333334</v>
      </c>
      <c r="P2055" s="25">
        <f t="shared" si="287"/>
        <v>2.6666666666666665</v>
      </c>
      <c r="Q2055" s="25"/>
      <c r="R2055" s="25">
        <f t="shared" si="288"/>
        <v>1.0133333333333334</v>
      </c>
      <c r="S2055" s="25">
        <f t="shared" si="288"/>
        <v>2.6666666666666665</v>
      </c>
      <c r="T2055" s="31"/>
    </row>
    <row r="2056" spans="1:20" ht="19.5">
      <c r="A2056" s="114">
        <v>17</v>
      </c>
      <c r="B2056" s="52" t="s">
        <v>2882</v>
      </c>
      <c r="C2056" s="52" t="s">
        <v>2907</v>
      </c>
      <c r="D2056" s="52"/>
      <c r="E2056" s="52" t="s">
        <v>2909</v>
      </c>
      <c r="F2056" s="52"/>
      <c r="G2056" s="54">
        <v>375</v>
      </c>
      <c r="H2056" s="24">
        <f t="shared" si="282"/>
        <v>14</v>
      </c>
      <c r="I2056" s="24">
        <f t="shared" si="283"/>
        <v>12.88</v>
      </c>
      <c r="J2056" s="24">
        <f t="shared" si="284"/>
        <v>3.5466666666666669</v>
      </c>
      <c r="K2056" s="24">
        <f t="shared" si="285"/>
        <v>9.3333333333333339</v>
      </c>
      <c r="L2056" s="25">
        <f t="shared" si="286"/>
        <v>1.1822222222222223</v>
      </c>
      <c r="M2056" s="26">
        <f t="shared" si="286"/>
        <v>3.1111111111111112</v>
      </c>
      <c r="N2056" s="25"/>
      <c r="O2056" s="25">
        <f t="shared" si="287"/>
        <v>1.1822222222222223</v>
      </c>
      <c r="P2056" s="25">
        <f t="shared" si="287"/>
        <v>3.1111111111111112</v>
      </c>
      <c r="Q2056" s="25"/>
      <c r="R2056" s="25">
        <f t="shared" si="288"/>
        <v>1.1822222222222223</v>
      </c>
      <c r="S2056" s="25">
        <f t="shared" si="288"/>
        <v>3.1111111111111112</v>
      </c>
      <c r="T2056" s="31"/>
    </row>
    <row r="2057" spans="1:20" ht="19.5">
      <c r="A2057" s="114">
        <v>18</v>
      </c>
      <c r="B2057" s="52" t="s">
        <v>2882</v>
      </c>
      <c r="C2057" s="52" t="s">
        <v>2910</v>
      </c>
      <c r="D2057" s="52"/>
      <c r="E2057" s="52" t="s">
        <v>2911</v>
      </c>
      <c r="F2057" s="52"/>
      <c r="G2057" s="54">
        <v>119</v>
      </c>
      <c r="H2057" s="24">
        <f t="shared" si="282"/>
        <v>4</v>
      </c>
      <c r="I2057" s="24">
        <f t="shared" si="283"/>
        <v>3.6799999999999997</v>
      </c>
      <c r="J2057" s="24">
        <f t="shared" si="284"/>
        <v>1.0133333333333334</v>
      </c>
      <c r="K2057" s="24">
        <f t="shared" si="285"/>
        <v>2.6666666666666665</v>
      </c>
      <c r="L2057" s="25">
        <f t="shared" si="286"/>
        <v>0.33777777777777779</v>
      </c>
      <c r="M2057" s="26">
        <f t="shared" si="286"/>
        <v>0.88888888888888884</v>
      </c>
      <c r="N2057" s="25"/>
      <c r="O2057" s="25">
        <f t="shared" si="287"/>
        <v>0.33777777777777779</v>
      </c>
      <c r="P2057" s="25">
        <f t="shared" si="287"/>
        <v>0.88888888888888884</v>
      </c>
      <c r="Q2057" s="25"/>
      <c r="R2057" s="25">
        <f t="shared" si="288"/>
        <v>0.33777777777777779</v>
      </c>
      <c r="S2057" s="25">
        <f t="shared" si="288"/>
        <v>0.88888888888888884</v>
      </c>
      <c r="T2057" s="31"/>
    </row>
    <row r="2058" spans="1:20" ht="19.5">
      <c r="A2058" s="114">
        <v>19</v>
      </c>
      <c r="B2058" s="52" t="s">
        <v>2882</v>
      </c>
      <c r="C2058" s="52" t="s">
        <v>2910</v>
      </c>
      <c r="D2058" s="52"/>
      <c r="E2058" s="52" t="s">
        <v>2912</v>
      </c>
      <c r="F2058" s="52"/>
      <c r="G2058" s="54">
        <v>173</v>
      </c>
      <c r="H2058" s="24">
        <f t="shared" si="282"/>
        <v>6</v>
      </c>
      <c r="I2058" s="24">
        <f t="shared" si="283"/>
        <v>5.5200000000000005</v>
      </c>
      <c r="J2058" s="24">
        <f t="shared" si="284"/>
        <v>1.5200000000000002</v>
      </c>
      <c r="K2058" s="24">
        <f t="shared" si="285"/>
        <v>4</v>
      </c>
      <c r="L2058" s="25">
        <f t="shared" si="286"/>
        <v>0.50666666666666671</v>
      </c>
      <c r="M2058" s="26">
        <f t="shared" si="286"/>
        <v>1.3333333333333333</v>
      </c>
      <c r="N2058" s="25"/>
      <c r="O2058" s="25">
        <f t="shared" si="287"/>
        <v>0.50666666666666671</v>
      </c>
      <c r="P2058" s="25">
        <f t="shared" si="287"/>
        <v>1.3333333333333333</v>
      </c>
      <c r="Q2058" s="25"/>
      <c r="R2058" s="25">
        <f t="shared" si="288"/>
        <v>0.50666666666666671</v>
      </c>
      <c r="S2058" s="25">
        <f t="shared" si="288"/>
        <v>1.3333333333333333</v>
      </c>
      <c r="T2058" s="31"/>
    </row>
    <row r="2059" spans="1:20" ht="19.5">
      <c r="A2059" s="114">
        <v>20</v>
      </c>
      <c r="B2059" s="52" t="s">
        <v>2882</v>
      </c>
      <c r="C2059" s="52" t="s">
        <v>50</v>
      </c>
      <c r="D2059" s="52"/>
      <c r="E2059" s="52" t="s">
        <v>51</v>
      </c>
      <c r="F2059" s="52"/>
      <c r="G2059" s="54">
        <v>96</v>
      </c>
      <c r="H2059" s="24">
        <f t="shared" si="282"/>
        <v>3</v>
      </c>
      <c r="I2059" s="24">
        <f t="shared" si="283"/>
        <v>2.7600000000000002</v>
      </c>
      <c r="J2059" s="24">
        <f t="shared" si="284"/>
        <v>0.76000000000000012</v>
      </c>
      <c r="K2059" s="24">
        <f t="shared" si="285"/>
        <v>2</v>
      </c>
      <c r="L2059" s="25">
        <f t="shared" si="286"/>
        <v>0.25333333333333335</v>
      </c>
      <c r="M2059" s="26">
        <f t="shared" si="286"/>
        <v>0.66666666666666663</v>
      </c>
      <c r="N2059" s="25"/>
      <c r="O2059" s="25">
        <f t="shared" si="287"/>
        <v>0.25333333333333335</v>
      </c>
      <c r="P2059" s="25">
        <f t="shared" si="287"/>
        <v>0.66666666666666663</v>
      </c>
      <c r="Q2059" s="25"/>
      <c r="R2059" s="25">
        <f t="shared" si="288"/>
        <v>0.25333333333333335</v>
      </c>
      <c r="S2059" s="25">
        <f t="shared" si="288"/>
        <v>0.66666666666666663</v>
      </c>
      <c r="T2059" s="31"/>
    </row>
    <row r="2060" spans="1:20" ht="19.5">
      <c r="A2060" s="114">
        <v>21</v>
      </c>
      <c r="B2060" s="52" t="s">
        <v>2882</v>
      </c>
      <c r="C2060" s="52" t="s">
        <v>2913</v>
      </c>
      <c r="D2060" s="52"/>
      <c r="E2060" s="52" t="s">
        <v>2914</v>
      </c>
      <c r="F2060" s="52"/>
      <c r="G2060" s="54">
        <v>292</v>
      </c>
      <c r="H2060" s="24">
        <f t="shared" si="282"/>
        <v>11</v>
      </c>
      <c r="I2060" s="24">
        <f t="shared" si="283"/>
        <v>10.119999999999999</v>
      </c>
      <c r="J2060" s="24">
        <f t="shared" si="284"/>
        <v>2.7866666666666666</v>
      </c>
      <c r="K2060" s="24">
        <f t="shared" si="285"/>
        <v>7.333333333333333</v>
      </c>
      <c r="L2060" s="25">
        <f t="shared" si="286"/>
        <v>0.92888888888888888</v>
      </c>
      <c r="M2060" s="26">
        <f t="shared" si="286"/>
        <v>2.4444444444444442</v>
      </c>
      <c r="N2060" s="25"/>
      <c r="O2060" s="25">
        <f t="shared" si="287"/>
        <v>0.92888888888888888</v>
      </c>
      <c r="P2060" s="25">
        <f t="shared" si="287"/>
        <v>2.4444444444444442</v>
      </c>
      <c r="Q2060" s="25"/>
      <c r="R2060" s="25">
        <f t="shared" si="288"/>
        <v>0.92888888888888888</v>
      </c>
      <c r="S2060" s="25">
        <f t="shared" si="288"/>
        <v>2.4444444444444442</v>
      </c>
      <c r="T2060" s="31"/>
    </row>
    <row r="2061" spans="1:20" ht="19.5">
      <c r="A2061" s="114">
        <v>22</v>
      </c>
      <c r="B2061" s="52" t="s">
        <v>2882</v>
      </c>
      <c r="C2061" s="52" t="s">
        <v>2915</v>
      </c>
      <c r="D2061" s="52"/>
      <c r="E2061" s="52" t="s">
        <v>2916</v>
      </c>
      <c r="F2061" s="52"/>
      <c r="G2061" s="54">
        <v>165</v>
      </c>
      <c r="H2061" s="24">
        <f t="shared" si="282"/>
        <v>6</v>
      </c>
      <c r="I2061" s="24">
        <f t="shared" si="283"/>
        <v>5.5200000000000005</v>
      </c>
      <c r="J2061" s="24">
        <f t="shared" si="284"/>
        <v>1.5200000000000002</v>
      </c>
      <c r="K2061" s="24">
        <f t="shared" si="285"/>
        <v>4</v>
      </c>
      <c r="L2061" s="25">
        <f t="shared" si="286"/>
        <v>0.50666666666666671</v>
      </c>
      <c r="M2061" s="26">
        <f t="shared" si="286"/>
        <v>1.3333333333333333</v>
      </c>
      <c r="N2061" s="25"/>
      <c r="O2061" s="25">
        <f t="shared" si="287"/>
        <v>0.50666666666666671</v>
      </c>
      <c r="P2061" s="25">
        <f t="shared" si="287"/>
        <v>1.3333333333333333</v>
      </c>
      <c r="Q2061" s="25"/>
      <c r="R2061" s="25">
        <f t="shared" si="288"/>
        <v>0.50666666666666671</v>
      </c>
      <c r="S2061" s="25">
        <f t="shared" si="288"/>
        <v>1.3333333333333333</v>
      </c>
      <c r="T2061" s="31"/>
    </row>
    <row r="2062" spans="1:20" ht="19.5">
      <c r="A2062" s="114">
        <v>23</v>
      </c>
      <c r="B2062" s="52" t="s">
        <v>2882</v>
      </c>
      <c r="C2062" s="52" t="s">
        <v>2917</v>
      </c>
      <c r="D2062" s="52"/>
      <c r="E2062" s="52" t="s">
        <v>2918</v>
      </c>
      <c r="F2062" s="52"/>
      <c r="G2062" s="54">
        <v>146</v>
      </c>
      <c r="H2062" s="24">
        <f t="shared" si="282"/>
        <v>5</v>
      </c>
      <c r="I2062" s="24">
        <f t="shared" si="283"/>
        <v>4.5999999999999996</v>
      </c>
      <c r="J2062" s="24">
        <f t="shared" si="284"/>
        <v>1.2666666666666666</v>
      </c>
      <c r="K2062" s="24">
        <f t="shared" si="285"/>
        <v>3.3333333333333335</v>
      </c>
      <c r="L2062" s="25">
        <f t="shared" si="286"/>
        <v>0.42222222222222222</v>
      </c>
      <c r="M2062" s="26">
        <f t="shared" si="286"/>
        <v>1.1111111111111112</v>
      </c>
      <c r="N2062" s="25"/>
      <c r="O2062" s="25">
        <f t="shared" si="287"/>
        <v>0.42222222222222222</v>
      </c>
      <c r="P2062" s="25">
        <f t="shared" si="287"/>
        <v>1.1111111111111112</v>
      </c>
      <c r="Q2062" s="25"/>
      <c r="R2062" s="25">
        <f t="shared" si="288"/>
        <v>0.42222222222222222</v>
      </c>
      <c r="S2062" s="25">
        <f t="shared" si="288"/>
        <v>1.1111111111111112</v>
      </c>
      <c r="T2062" s="31"/>
    </row>
    <row r="2063" spans="1:20" ht="19.5">
      <c r="A2063" s="114">
        <v>24</v>
      </c>
      <c r="B2063" s="52" t="s">
        <v>2882</v>
      </c>
      <c r="C2063" s="52" t="s">
        <v>2919</v>
      </c>
      <c r="D2063" s="52"/>
      <c r="E2063" s="52" t="s">
        <v>653</v>
      </c>
      <c r="F2063" s="52"/>
      <c r="G2063" s="54">
        <v>174</v>
      </c>
      <c r="H2063" s="24">
        <f t="shared" si="282"/>
        <v>6</v>
      </c>
      <c r="I2063" s="24">
        <f t="shared" si="283"/>
        <v>5.5200000000000005</v>
      </c>
      <c r="J2063" s="24">
        <f t="shared" si="284"/>
        <v>1.5200000000000002</v>
      </c>
      <c r="K2063" s="24">
        <f t="shared" si="285"/>
        <v>4</v>
      </c>
      <c r="L2063" s="25">
        <f t="shared" si="286"/>
        <v>0.50666666666666671</v>
      </c>
      <c r="M2063" s="26">
        <f t="shared" si="286"/>
        <v>1.3333333333333333</v>
      </c>
      <c r="N2063" s="25"/>
      <c r="O2063" s="25">
        <f t="shared" si="287"/>
        <v>0.50666666666666671</v>
      </c>
      <c r="P2063" s="25">
        <f t="shared" si="287"/>
        <v>1.3333333333333333</v>
      </c>
      <c r="Q2063" s="25"/>
      <c r="R2063" s="25">
        <f t="shared" si="288"/>
        <v>0.50666666666666671</v>
      </c>
      <c r="S2063" s="25">
        <f t="shared" si="288"/>
        <v>1.3333333333333333</v>
      </c>
      <c r="T2063" s="31"/>
    </row>
    <row r="2064" spans="1:20" ht="19.5">
      <c r="A2064" s="114">
        <v>25</v>
      </c>
      <c r="B2064" s="52" t="s">
        <v>2882</v>
      </c>
      <c r="C2064" s="128" t="s">
        <v>2920</v>
      </c>
      <c r="D2064" s="128"/>
      <c r="E2064" s="52" t="s">
        <v>2921</v>
      </c>
      <c r="F2064" s="52"/>
      <c r="G2064" s="54">
        <v>271</v>
      </c>
      <c r="H2064" s="24">
        <f t="shared" si="282"/>
        <v>10</v>
      </c>
      <c r="I2064" s="24">
        <f t="shared" si="283"/>
        <v>9.1999999999999993</v>
      </c>
      <c r="J2064" s="24">
        <f t="shared" si="284"/>
        <v>2.5333333333333332</v>
      </c>
      <c r="K2064" s="24">
        <f t="shared" si="285"/>
        <v>6.666666666666667</v>
      </c>
      <c r="L2064" s="25">
        <f t="shared" si="286"/>
        <v>0.84444444444444444</v>
      </c>
      <c r="M2064" s="26">
        <f t="shared" si="286"/>
        <v>2.2222222222222223</v>
      </c>
      <c r="N2064" s="25"/>
      <c r="O2064" s="25">
        <f t="shared" si="287"/>
        <v>0.84444444444444444</v>
      </c>
      <c r="P2064" s="25">
        <f t="shared" si="287"/>
        <v>2.2222222222222223</v>
      </c>
      <c r="Q2064" s="25"/>
      <c r="R2064" s="25">
        <f t="shared" si="288"/>
        <v>0.84444444444444444</v>
      </c>
      <c r="S2064" s="25">
        <f t="shared" si="288"/>
        <v>2.2222222222222223</v>
      </c>
      <c r="T2064" s="31"/>
    </row>
    <row r="2065" spans="1:20" ht="19.5">
      <c r="A2065" s="114">
        <v>26</v>
      </c>
      <c r="B2065" s="52" t="s">
        <v>2882</v>
      </c>
      <c r="C2065" s="52" t="s">
        <v>2922</v>
      </c>
      <c r="D2065" s="52"/>
      <c r="E2065" s="52" t="s">
        <v>2923</v>
      </c>
      <c r="F2065" s="52"/>
      <c r="G2065" s="54">
        <v>182</v>
      </c>
      <c r="H2065" s="24">
        <f t="shared" si="282"/>
        <v>7</v>
      </c>
      <c r="I2065" s="24">
        <f t="shared" si="283"/>
        <v>6.44</v>
      </c>
      <c r="J2065" s="24">
        <f t="shared" si="284"/>
        <v>1.7733333333333334</v>
      </c>
      <c r="K2065" s="24">
        <f t="shared" si="285"/>
        <v>4.666666666666667</v>
      </c>
      <c r="L2065" s="25">
        <f t="shared" si="286"/>
        <v>0.59111111111111114</v>
      </c>
      <c r="M2065" s="26">
        <f t="shared" si="286"/>
        <v>1.5555555555555556</v>
      </c>
      <c r="N2065" s="25"/>
      <c r="O2065" s="25">
        <f t="shared" si="287"/>
        <v>0.59111111111111114</v>
      </c>
      <c r="P2065" s="25">
        <f t="shared" si="287"/>
        <v>1.5555555555555556</v>
      </c>
      <c r="Q2065" s="25"/>
      <c r="R2065" s="25">
        <f t="shared" si="288"/>
        <v>0.59111111111111114</v>
      </c>
      <c r="S2065" s="25">
        <f t="shared" si="288"/>
        <v>1.5555555555555556</v>
      </c>
      <c r="T2065" s="31"/>
    </row>
    <row r="2066" spans="1:20" ht="19.5">
      <c r="A2066" s="114">
        <v>27</v>
      </c>
      <c r="B2066" s="52" t="s">
        <v>2882</v>
      </c>
      <c r="C2066" s="52" t="s">
        <v>2922</v>
      </c>
      <c r="D2066" s="52"/>
      <c r="E2066" s="52" t="s">
        <v>2924</v>
      </c>
      <c r="F2066" s="52"/>
      <c r="G2066" s="54">
        <v>118</v>
      </c>
      <c r="H2066" s="24">
        <f t="shared" si="282"/>
        <v>4</v>
      </c>
      <c r="I2066" s="24">
        <f t="shared" si="283"/>
        <v>3.6799999999999997</v>
      </c>
      <c r="J2066" s="24">
        <f t="shared" si="284"/>
        <v>1.0133333333333334</v>
      </c>
      <c r="K2066" s="24">
        <f t="shared" si="285"/>
        <v>2.6666666666666665</v>
      </c>
      <c r="L2066" s="25">
        <f t="shared" si="286"/>
        <v>0.33777777777777779</v>
      </c>
      <c r="M2066" s="26">
        <f t="shared" si="286"/>
        <v>0.88888888888888884</v>
      </c>
      <c r="N2066" s="25"/>
      <c r="O2066" s="25">
        <f t="shared" si="287"/>
        <v>0.33777777777777779</v>
      </c>
      <c r="P2066" s="25">
        <f t="shared" si="287"/>
        <v>0.88888888888888884</v>
      </c>
      <c r="Q2066" s="25"/>
      <c r="R2066" s="25">
        <f t="shared" si="288"/>
        <v>0.33777777777777779</v>
      </c>
      <c r="S2066" s="25">
        <f t="shared" si="288"/>
        <v>0.88888888888888884</v>
      </c>
      <c r="T2066" s="31"/>
    </row>
    <row r="2067" spans="1:20" ht="19.5">
      <c r="A2067" s="114">
        <v>28</v>
      </c>
      <c r="B2067" s="52" t="s">
        <v>2882</v>
      </c>
      <c r="C2067" s="52" t="s">
        <v>2925</v>
      </c>
      <c r="D2067" s="52"/>
      <c r="E2067" s="52" t="s">
        <v>2926</v>
      </c>
      <c r="F2067" s="52"/>
      <c r="G2067" s="54">
        <v>197</v>
      </c>
      <c r="H2067" s="24">
        <f t="shared" si="282"/>
        <v>7</v>
      </c>
      <c r="I2067" s="24">
        <f t="shared" si="283"/>
        <v>6.44</v>
      </c>
      <c r="J2067" s="24">
        <f t="shared" si="284"/>
        <v>1.7733333333333334</v>
      </c>
      <c r="K2067" s="24">
        <f t="shared" si="285"/>
        <v>4.666666666666667</v>
      </c>
      <c r="L2067" s="25">
        <f t="shared" si="286"/>
        <v>0.59111111111111114</v>
      </c>
      <c r="M2067" s="26">
        <f t="shared" si="286"/>
        <v>1.5555555555555556</v>
      </c>
      <c r="N2067" s="25"/>
      <c r="O2067" s="25">
        <f t="shared" si="287"/>
        <v>0.59111111111111114</v>
      </c>
      <c r="P2067" s="25">
        <f t="shared" si="287"/>
        <v>1.5555555555555556</v>
      </c>
      <c r="Q2067" s="25"/>
      <c r="R2067" s="25">
        <f t="shared" si="288"/>
        <v>0.59111111111111114</v>
      </c>
      <c r="S2067" s="25">
        <f t="shared" si="288"/>
        <v>1.5555555555555556</v>
      </c>
      <c r="T2067" s="31"/>
    </row>
    <row r="2068" spans="1:20" ht="19.5">
      <c r="A2068" s="114">
        <v>29</v>
      </c>
      <c r="B2068" s="52" t="s">
        <v>2882</v>
      </c>
      <c r="C2068" s="52" t="s">
        <v>2927</v>
      </c>
      <c r="D2068" s="52"/>
      <c r="E2068" s="52" t="s">
        <v>2928</v>
      </c>
      <c r="F2068" s="52"/>
      <c r="G2068" s="54">
        <v>120</v>
      </c>
      <c r="H2068" s="24">
        <f t="shared" si="282"/>
        <v>4</v>
      </c>
      <c r="I2068" s="24">
        <f t="shared" si="283"/>
        <v>3.6799999999999997</v>
      </c>
      <c r="J2068" s="24">
        <f t="shared" si="284"/>
        <v>1.0133333333333334</v>
      </c>
      <c r="K2068" s="24">
        <f t="shared" si="285"/>
        <v>2.6666666666666665</v>
      </c>
      <c r="L2068" s="25">
        <f t="shared" si="286"/>
        <v>0.33777777777777779</v>
      </c>
      <c r="M2068" s="26">
        <f t="shared" si="286"/>
        <v>0.88888888888888884</v>
      </c>
      <c r="N2068" s="25"/>
      <c r="O2068" s="25">
        <f t="shared" si="287"/>
        <v>0.33777777777777779</v>
      </c>
      <c r="P2068" s="25">
        <f t="shared" si="287"/>
        <v>0.88888888888888884</v>
      </c>
      <c r="Q2068" s="25"/>
      <c r="R2068" s="25">
        <f t="shared" si="288"/>
        <v>0.33777777777777779</v>
      </c>
      <c r="S2068" s="25">
        <f t="shared" si="288"/>
        <v>0.88888888888888884</v>
      </c>
      <c r="T2068" s="31"/>
    </row>
    <row r="2069" spans="1:20" ht="19.5">
      <c r="A2069" s="114">
        <v>30</v>
      </c>
      <c r="B2069" s="52" t="s">
        <v>2882</v>
      </c>
      <c r="C2069" s="52" t="s">
        <v>2927</v>
      </c>
      <c r="D2069" s="52"/>
      <c r="E2069" s="52" t="s">
        <v>2929</v>
      </c>
      <c r="F2069" s="52"/>
      <c r="G2069" s="54">
        <v>180</v>
      </c>
      <c r="H2069" s="24">
        <f t="shared" si="282"/>
        <v>6</v>
      </c>
      <c r="I2069" s="24">
        <f t="shared" si="283"/>
        <v>5.5200000000000005</v>
      </c>
      <c r="J2069" s="24">
        <f t="shared" si="284"/>
        <v>1.5200000000000002</v>
      </c>
      <c r="K2069" s="24">
        <f t="shared" si="285"/>
        <v>4</v>
      </c>
      <c r="L2069" s="25">
        <f t="shared" si="286"/>
        <v>0.50666666666666671</v>
      </c>
      <c r="M2069" s="26">
        <f t="shared" si="286"/>
        <v>1.3333333333333333</v>
      </c>
      <c r="N2069" s="25"/>
      <c r="O2069" s="25">
        <f t="shared" si="287"/>
        <v>0.50666666666666671</v>
      </c>
      <c r="P2069" s="25">
        <f t="shared" si="287"/>
        <v>1.3333333333333333</v>
      </c>
      <c r="Q2069" s="25"/>
      <c r="R2069" s="25">
        <f t="shared" si="288"/>
        <v>0.50666666666666671</v>
      </c>
      <c r="S2069" s="25">
        <f t="shared" si="288"/>
        <v>1.3333333333333333</v>
      </c>
      <c r="T2069" s="31"/>
    </row>
    <row r="2070" spans="1:20" ht="19.5">
      <c r="A2070" s="114">
        <v>31</v>
      </c>
      <c r="B2070" s="52" t="s">
        <v>2882</v>
      </c>
      <c r="C2070" s="52" t="s">
        <v>2930</v>
      </c>
      <c r="D2070" s="52"/>
      <c r="E2070" s="52" t="s">
        <v>2847</v>
      </c>
      <c r="F2070" s="52"/>
      <c r="G2070" s="54">
        <v>105</v>
      </c>
      <c r="H2070" s="24">
        <f t="shared" si="282"/>
        <v>4</v>
      </c>
      <c r="I2070" s="24">
        <f t="shared" si="283"/>
        <v>3.6799999999999997</v>
      </c>
      <c r="J2070" s="24">
        <f t="shared" si="284"/>
        <v>1.0133333333333334</v>
      </c>
      <c r="K2070" s="24">
        <f t="shared" si="285"/>
        <v>2.6666666666666665</v>
      </c>
      <c r="L2070" s="25">
        <f t="shared" si="286"/>
        <v>0.33777777777777779</v>
      </c>
      <c r="M2070" s="26">
        <f t="shared" si="286"/>
        <v>0.88888888888888884</v>
      </c>
      <c r="N2070" s="25"/>
      <c r="O2070" s="25">
        <f t="shared" si="287"/>
        <v>0.33777777777777779</v>
      </c>
      <c r="P2070" s="25">
        <f t="shared" si="287"/>
        <v>0.88888888888888884</v>
      </c>
      <c r="Q2070" s="25"/>
      <c r="R2070" s="25">
        <f t="shared" si="288"/>
        <v>0.33777777777777779</v>
      </c>
      <c r="S2070" s="25">
        <f t="shared" si="288"/>
        <v>0.88888888888888884</v>
      </c>
      <c r="T2070" s="31"/>
    </row>
    <row r="2071" spans="1:20" ht="19.5">
      <c r="A2071" s="114">
        <v>32</v>
      </c>
      <c r="B2071" s="52" t="s">
        <v>2882</v>
      </c>
      <c r="C2071" s="52" t="s">
        <v>2931</v>
      </c>
      <c r="D2071" s="52"/>
      <c r="E2071" s="52" t="s">
        <v>2932</v>
      </c>
      <c r="F2071" s="52"/>
      <c r="G2071" s="54">
        <v>222</v>
      </c>
      <c r="H2071" s="24">
        <f t="shared" si="282"/>
        <v>8</v>
      </c>
      <c r="I2071" s="24">
        <f t="shared" si="283"/>
        <v>7.3599999999999994</v>
      </c>
      <c r="J2071" s="24">
        <f t="shared" si="284"/>
        <v>2.0266666666666668</v>
      </c>
      <c r="K2071" s="24">
        <f t="shared" si="285"/>
        <v>5.333333333333333</v>
      </c>
      <c r="L2071" s="25">
        <f t="shared" si="286"/>
        <v>0.67555555555555558</v>
      </c>
      <c r="M2071" s="26">
        <f t="shared" si="286"/>
        <v>1.7777777777777777</v>
      </c>
      <c r="N2071" s="25"/>
      <c r="O2071" s="25">
        <f t="shared" si="287"/>
        <v>0.67555555555555558</v>
      </c>
      <c r="P2071" s="25">
        <f t="shared" si="287"/>
        <v>1.7777777777777777</v>
      </c>
      <c r="Q2071" s="25"/>
      <c r="R2071" s="25">
        <f t="shared" si="288"/>
        <v>0.67555555555555558</v>
      </c>
      <c r="S2071" s="25">
        <f t="shared" si="288"/>
        <v>1.7777777777777777</v>
      </c>
      <c r="T2071" s="31"/>
    </row>
    <row r="2072" spans="1:20" ht="19.5">
      <c r="A2072" s="114">
        <v>33</v>
      </c>
      <c r="B2072" s="52" t="s">
        <v>2882</v>
      </c>
      <c r="C2072" s="52" t="s">
        <v>2933</v>
      </c>
      <c r="D2072" s="52"/>
      <c r="E2072" s="52" t="s">
        <v>2934</v>
      </c>
      <c r="F2072" s="52"/>
      <c r="G2072" s="54">
        <v>151</v>
      </c>
      <c r="H2072" s="24">
        <f t="shared" si="282"/>
        <v>5</v>
      </c>
      <c r="I2072" s="24">
        <f t="shared" si="283"/>
        <v>4.5999999999999996</v>
      </c>
      <c r="J2072" s="24">
        <f t="shared" si="284"/>
        <v>1.2666666666666666</v>
      </c>
      <c r="K2072" s="24">
        <f t="shared" si="285"/>
        <v>3.3333333333333335</v>
      </c>
      <c r="L2072" s="25">
        <f t="shared" si="286"/>
        <v>0.42222222222222222</v>
      </c>
      <c r="M2072" s="26">
        <f t="shared" si="286"/>
        <v>1.1111111111111112</v>
      </c>
      <c r="N2072" s="25"/>
      <c r="O2072" s="25">
        <f t="shared" si="287"/>
        <v>0.42222222222222222</v>
      </c>
      <c r="P2072" s="25">
        <f t="shared" si="287"/>
        <v>1.1111111111111112</v>
      </c>
      <c r="Q2072" s="25"/>
      <c r="R2072" s="25">
        <f t="shared" si="288"/>
        <v>0.42222222222222222</v>
      </c>
      <c r="S2072" s="25">
        <f t="shared" si="288"/>
        <v>1.1111111111111112</v>
      </c>
      <c r="T2072" s="31"/>
    </row>
    <row r="2073" spans="1:20" ht="19.5">
      <c r="A2073" s="114">
        <v>34</v>
      </c>
      <c r="B2073" s="52" t="s">
        <v>2882</v>
      </c>
      <c r="C2073" s="52" t="s">
        <v>2935</v>
      </c>
      <c r="D2073" s="52"/>
      <c r="E2073" s="52" t="s">
        <v>2936</v>
      </c>
      <c r="F2073" s="52"/>
      <c r="G2073" s="54">
        <v>125</v>
      </c>
      <c r="H2073" s="24">
        <f t="shared" si="282"/>
        <v>5</v>
      </c>
      <c r="I2073" s="24">
        <f t="shared" si="283"/>
        <v>4.5999999999999996</v>
      </c>
      <c r="J2073" s="24">
        <f t="shared" si="284"/>
        <v>1.2666666666666666</v>
      </c>
      <c r="K2073" s="24">
        <f t="shared" si="285"/>
        <v>3.3333333333333335</v>
      </c>
      <c r="L2073" s="25">
        <f t="shared" si="286"/>
        <v>0.42222222222222222</v>
      </c>
      <c r="M2073" s="26">
        <f t="shared" si="286"/>
        <v>1.1111111111111112</v>
      </c>
      <c r="N2073" s="25"/>
      <c r="O2073" s="25">
        <f t="shared" si="287"/>
        <v>0.42222222222222222</v>
      </c>
      <c r="P2073" s="25">
        <f t="shared" si="287"/>
        <v>1.1111111111111112</v>
      </c>
      <c r="Q2073" s="25"/>
      <c r="R2073" s="25">
        <f t="shared" si="288"/>
        <v>0.42222222222222222</v>
      </c>
      <c r="S2073" s="25">
        <f t="shared" si="288"/>
        <v>1.1111111111111112</v>
      </c>
      <c r="T2073" s="31"/>
    </row>
    <row r="2074" spans="1:20" ht="19.5">
      <c r="A2074" s="114">
        <v>35</v>
      </c>
      <c r="B2074" s="52" t="s">
        <v>2882</v>
      </c>
      <c r="C2074" s="52" t="s">
        <v>2937</v>
      </c>
      <c r="D2074" s="52"/>
      <c r="E2074" s="52" t="s">
        <v>2938</v>
      </c>
      <c r="F2074" s="52"/>
      <c r="G2074" s="54">
        <v>98</v>
      </c>
      <c r="H2074" s="24">
        <f t="shared" si="282"/>
        <v>4</v>
      </c>
      <c r="I2074" s="24">
        <f t="shared" si="283"/>
        <v>3.6799999999999997</v>
      </c>
      <c r="J2074" s="24">
        <f t="shared" si="284"/>
        <v>1.0133333333333334</v>
      </c>
      <c r="K2074" s="24">
        <f t="shared" si="285"/>
        <v>2.6666666666666665</v>
      </c>
      <c r="L2074" s="25">
        <f t="shared" si="286"/>
        <v>0.33777777777777779</v>
      </c>
      <c r="M2074" s="26">
        <f t="shared" si="286"/>
        <v>0.88888888888888884</v>
      </c>
      <c r="N2074" s="25"/>
      <c r="O2074" s="25">
        <f t="shared" si="287"/>
        <v>0.33777777777777779</v>
      </c>
      <c r="P2074" s="25">
        <f t="shared" si="287"/>
        <v>0.88888888888888884</v>
      </c>
      <c r="Q2074" s="25"/>
      <c r="R2074" s="25">
        <f t="shared" si="288"/>
        <v>0.33777777777777779</v>
      </c>
      <c r="S2074" s="25">
        <f t="shared" si="288"/>
        <v>0.88888888888888884</v>
      </c>
      <c r="T2074" s="31"/>
    </row>
    <row r="2075" spans="1:20" ht="19.5">
      <c r="A2075" s="114">
        <v>36</v>
      </c>
      <c r="B2075" s="52" t="s">
        <v>2882</v>
      </c>
      <c r="C2075" s="52" t="s">
        <v>2939</v>
      </c>
      <c r="D2075" s="52"/>
      <c r="E2075" s="52" t="s">
        <v>2940</v>
      </c>
      <c r="F2075" s="52"/>
      <c r="G2075" s="54">
        <v>54</v>
      </c>
      <c r="H2075" s="24">
        <f t="shared" si="282"/>
        <v>2</v>
      </c>
      <c r="I2075" s="24">
        <f t="shared" si="283"/>
        <v>1.8399999999999999</v>
      </c>
      <c r="J2075" s="24">
        <f t="shared" si="284"/>
        <v>0.50666666666666671</v>
      </c>
      <c r="K2075" s="24">
        <f t="shared" si="285"/>
        <v>1.3333333333333333</v>
      </c>
      <c r="L2075" s="25">
        <f t="shared" si="286"/>
        <v>0.16888888888888889</v>
      </c>
      <c r="M2075" s="26">
        <f t="shared" si="286"/>
        <v>0.44444444444444442</v>
      </c>
      <c r="N2075" s="25"/>
      <c r="O2075" s="25">
        <f t="shared" si="287"/>
        <v>0.16888888888888889</v>
      </c>
      <c r="P2075" s="25">
        <f t="shared" si="287"/>
        <v>0.44444444444444442</v>
      </c>
      <c r="Q2075" s="25"/>
      <c r="R2075" s="25">
        <f t="shared" si="288"/>
        <v>0.16888888888888889</v>
      </c>
      <c r="S2075" s="25">
        <f t="shared" si="288"/>
        <v>0.44444444444444442</v>
      </c>
      <c r="T2075" s="31"/>
    </row>
    <row r="2076" spans="1:20" ht="19.5">
      <c r="A2076" s="114">
        <v>37</v>
      </c>
      <c r="B2076" s="52" t="s">
        <v>2882</v>
      </c>
      <c r="C2076" s="52" t="s">
        <v>2939</v>
      </c>
      <c r="D2076" s="52"/>
      <c r="E2076" s="52" t="s">
        <v>2941</v>
      </c>
      <c r="F2076" s="52"/>
      <c r="G2076" s="54">
        <v>68</v>
      </c>
      <c r="H2076" s="24">
        <f t="shared" si="282"/>
        <v>2</v>
      </c>
      <c r="I2076" s="24">
        <f t="shared" si="283"/>
        <v>1.8399999999999999</v>
      </c>
      <c r="J2076" s="24">
        <f t="shared" si="284"/>
        <v>0.50666666666666671</v>
      </c>
      <c r="K2076" s="24">
        <f t="shared" si="285"/>
        <v>1.3333333333333333</v>
      </c>
      <c r="L2076" s="25">
        <f t="shared" si="286"/>
        <v>0.16888888888888889</v>
      </c>
      <c r="M2076" s="26">
        <f t="shared" si="286"/>
        <v>0.44444444444444442</v>
      </c>
      <c r="N2076" s="25"/>
      <c r="O2076" s="25">
        <f t="shared" si="287"/>
        <v>0.16888888888888889</v>
      </c>
      <c r="P2076" s="25">
        <f t="shared" si="287"/>
        <v>0.44444444444444442</v>
      </c>
      <c r="Q2076" s="25"/>
      <c r="R2076" s="25">
        <f t="shared" si="288"/>
        <v>0.16888888888888889</v>
      </c>
      <c r="S2076" s="25">
        <f t="shared" si="288"/>
        <v>0.44444444444444442</v>
      </c>
      <c r="T2076" s="31"/>
    </row>
    <row r="2077" spans="1:20" ht="19.5">
      <c r="A2077" s="114">
        <v>38</v>
      </c>
      <c r="B2077" s="52" t="s">
        <v>2882</v>
      </c>
      <c r="C2077" s="52" t="s">
        <v>36</v>
      </c>
      <c r="D2077" s="52"/>
      <c r="E2077" s="52" t="s">
        <v>2942</v>
      </c>
      <c r="F2077" s="52"/>
      <c r="G2077" s="54">
        <v>178</v>
      </c>
      <c r="H2077" s="24">
        <f t="shared" si="282"/>
        <v>6</v>
      </c>
      <c r="I2077" s="24">
        <f t="shared" si="283"/>
        <v>5.5200000000000005</v>
      </c>
      <c r="J2077" s="24">
        <f t="shared" si="284"/>
        <v>1.5200000000000002</v>
      </c>
      <c r="K2077" s="24">
        <f t="shared" si="285"/>
        <v>4</v>
      </c>
      <c r="L2077" s="25">
        <f t="shared" si="286"/>
        <v>0.50666666666666671</v>
      </c>
      <c r="M2077" s="26">
        <f t="shared" si="286"/>
        <v>1.3333333333333333</v>
      </c>
      <c r="N2077" s="25"/>
      <c r="O2077" s="25">
        <f t="shared" si="287"/>
        <v>0.50666666666666671</v>
      </c>
      <c r="P2077" s="25">
        <f t="shared" si="287"/>
        <v>1.3333333333333333</v>
      </c>
      <c r="Q2077" s="25"/>
      <c r="R2077" s="25">
        <f t="shared" si="288"/>
        <v>0.50666666666666671</v>
      </c>
      <c r="S2077" s="25">
        <f t="shared" si="288"/>
        <v>1.3333333333333333</v>
      </c>
      <c r="T2077" s="31"/>
    </row>
    <row r="2078" spans="1:20" ht="19.5">
      <c r="A2078" s="114">
        <v>39</v>
      </c>
      <c r="B2078" s="52" t="s">
        <v>2882</v>
      </c>
      <c r="C2078" s="52" t="s">
        <v>926</v>
      </c>
      <c r="D2078" s="52"/>
      <c r="E2078" s="52" t="s">
        <v>338</v>
      </c>
      <c r="F2078" s="52"/>
      <c r="G2078" s="54">
        <v>114</v>
      </c>
      <c r="H2078" s="24">
        <f t="shared" si="282"/>
        <v>4</v>
      </c>
      <c r="I2078" s="24">
        <f t="shared" si="283"/>
        <v>3.6799999999999997</v>
      </c>
      <c r="J2078" s="24">
        <f t="shared" si="284"/>
        <v>1.0133333333333334</v>
      </c>
      <c r="K2078" s="24">
        <f t="shared" si="285"/>
        <v>2.6666666666666665</v>
      </c>
      <c r="L2078" s="25">
        <f t="shared" si="286"/>
        <v>0.33777777777777779</v>
      </c>
      <c r="M2078" s="26">
        <f t="shared" si="286"/>
        <v>0.88888888888888884</v>
      </c>
      <c r="N2078" s="25"/>
      <c r="O2078" s="25">
        <f t="shared" si="287"/>
        <v>0.33777777777777779</v>
      </c>
      <c r="P2078" s="25">
        <f t="shared" si="287"/>
        <v>0.88888888888888884</v>
      </c>
      <c r="Q2078" s="25"/>
      <c r="R2078" s="25">
        <f t="shared" si="288"/>
        <v>0.33777777777777779</v>
      </c>
      <c r="S2078" s="25">
        <f t="shared" si="288"/>
        <v>0.88888888888888884</v>
      </c>
      <c r="T2078" s="31"/>
    </row>
    <row r="2079" spans="1:20" ht="19.5">
      <c r="A2079" s="114">
        <v>40</v>
      </c>
      <c r="B2079" s="52" t="s">
        <v>2882</v>
      </c>
      <c r="C2079" s="52" t="s">
        <v>2943</v>
      </c>
      <c r="D2079" s="52"/>
      <c r="E2079" s="52" t="s">
        <v>2944</v>
      </c>
      <c r="F2079" s="52"/>
      <c r="G2079" s="54">
        <v>191</v>
      </c>
      <c r="H2079" s="24">
        <f t="shared" si="282"/>
        <v>7</v>
      </c>
      <c r="I2079" s="24">
        <f t="shared" si="283"/>
        <v>6.44</v>
      </c>
      <c r="J2079" s="24">
        <f t="shared" si="284"/>
        <v>1.7733333333333334</v>
      </c>
      <c r="K2079" s="24">
        <f t="shared" si="285"/>
        <v>4.666666666666667</v>
      </c>
      <c r="L2079" s="25">
        <f t="shared" si="286"/>
        <v>0.59111111111111114</v>
      </c>
      <c r="M2079" s="26">
        <f t="shared" si="286"/>
        <v>1.5555555555555556</v>
      </c>
      <c r="N2079" s="25"/>
      <c r="O2079" s="25">
        <f t="shared" si="287"/>
        <v>0.59111111111111114</v>
      </c>
      <c r="P2079" s="25">
        <f t="shared" si="287"/>
        <v>1.5555555555555556</v>
      </c>
      <c r="Q2079" s="25"/>
      <c r="R2079" s="25">
        <f t="shared" si="288"/>
        <v>0.59111111111111114</v>
      </c>
      <c r="S2079" s="25">
        <f t="shared" si="288"/>
        <v>1.5555555555555556</v>
      </c>
      <c r="T2079" s="31"/>
    </row>
    <row r="2080" spans="1:20" ht="19.5">
      <c r="A2080" s="114">
        <v>41</v>
      </c>
      <c r="B2080" s="52" t="s">
        <v>2882</v>
      </c>
      <c r="C2080" s="52" t="s">
        <v>2945</v>
      </c>
      <c r="D2080" s="52"/>
      <c r="E2080" s="52" t="s">
        <v>2946</v>
      </c>
      <c r="F2080" s="52"/>
      <c r="G2080" s="54">
        <v>59</v>
      </c>
      <c r="H2080" s="24">
        <f t="shared" si="282"/>
        <v>2</v>
      </c>
      <c r="I2080" s="24">
        <f t="shared" si="283"/>
        <v>1.8399999999999999</v>
      </c>
      <c r="J2080" s="24">
        <f t="shared" si="284"/>
        <v>0.50666666666666671</v>
      </c>
      <c r="K2080" s="24">
        <f t="shared" si="285"/>
        <v>1.3333333333333333</v>
      </c>
      <c r="L2080" s="25">
        <f t="shared" si="286"/>
        <v>0.16888888888888889</v>
      </c>
      <c r="M2080" s="26">
        <f t="shared" si="286"/>
        <v>0.44444444444444442</v>
      </c>
      <c r="N2080" s="25"/>
      <c r="O2080" s="25">
        <f t="shared" si="287"/>
        <v>0.16888888888888889</v>
      </c>
      <c r="P2080" s="25">
        <f t="shared" si="287"/>
        <v>0.44444444444444442</v>
      </c>
      <c r="Q2080" s="25"/>
      <c r="R2080" s="25">
        <f t="shared" si="288"/>
        <v>0.16888888888888889</v>
      </c>
      <c r="S2080" s="25">
        <f t="shared" si="288"/>
        <v>0.44444444444444442</v>
      </c>
      <c r="T2080" s="31"/>
    </row>
    <row r="2081" spans="1:20" ht="19.5">
      <c r="A2081" s="114">
        <v>42</v>
      </c>
      <c r="B2081" s="52" t="s">
        <v>2882</v>
      </c>
      <c r="C2081" s="52" t="s">
        <v>2945</v>
      </c>
      <c r="D2081" s="52"/>
      <c r="E2081" s="52" t="s">
        <v>2947</v>
      </c>
      <c r="F2081" s="52"/>
      <c r="G2081" s="54">
        <v>48</v>
      </c>
      <c r="H2081" s="24">
        <f t="shared" si="282"/>
        <v>2</v>
      </c>
      <c r="I2081" s="24">
        <f t="shared" si="283"/>
        <v>1.8399999999999999</v>
      </c>
      <c r="J2081" s="24">
        <f t="shared" si="284"/>
        <v>0.50666666666666671</v>
      </c>
      <c r="K2081" s="24">
        <f t="shared" si="285"/>
        <v>1.3333333333333333</v>
      </c>
      <c r="L2081" s="25">
        <f t="shared" si="286"/>
        <v>0.16888888888888889</v>
      </c>
      <c r="M2081" s="26">
        <f t="shared" si="286"/>
        <v>0.44444444444444442</v>
      </c>
      <c r="N2081" s="25"/>
      <c r="O2081" s="25">
        <f t="shared" si="287"/>
        <v>0.16888888888888889</v>
      </c>
      <c r="P2081" s="25">
        <f t="shared" si="287"/>
        <v>0.44444444444444442</v>
      </c>
      <c r="Q2081" s="25"/>
      <c r="R2081" s="25">
        <f t="shared" si="288"/>
        <v>0.16888888888888889</v>
      </c>
      <c r="S2081" s="25">
        <f t="shared" si="288"/>
        <v>0.44444444444444442</v>
      </c>
      <c r="T2081" s="31"/>
    </row>
    <row r="2082" spans="1:20" ht="19.5">
      <c r="A2082" s="114">
        <v>43</v>
      </c>
      <c r="B2082" s="52" t="s">
        <v>2882</v>
      </c>
      <c r="C2082" s="52" t="s">
        <v>2948</v>
      </c>
      <c r="D2082" s="52"/>
      <c r="E2082" s="52" t="s">
        <v>2949</v>
      </c>
      <c r="F2082" s="52"/>
      <c r="G2082" s="54">
        <v>59</v>
      </c>
      <c r="H2082" s="24">
        <f t="shared" si="282"/>
        <v>2</v>
      </c>
      <c r="I2082" s="24">
        <f t="shared" si="283"/>
        <v>1.8399999999999999</v>
      </c>
      <c r="J2082" s="24">
        <f t="shared" si="284"/>
        <v>0.50666666666666671</v>
      </c>
      <c r="K2082" s="24">
        <f t="shared" si="285"/>
        <v>1.3333333333333333</v>
      </c>
      <c r="L2082" s="25">
        <f t="shared" si="286"/>
        <v>0.16888888888888889</v>
      </c>
      <c r="M2082" s="26">
        <f t="shared" si="286"/>
        <v>0.44444444444444442</v>
      </c>
      <c r="N2082" s="25"/>
      <c r="O2082" s="25">
        <f t="shared" si="287"/>
        <v>0.16888888888888889</v>
      </c>
      <c r="P2082" s="25">
        <f t="shared" si="287"/>
        <v>0.44444444444444442</v>
      </c>
      <c r="Q2082" s="25"/>
      <c r="R2082" s="25">
        <f t="shared" si="288"/>
        <v>0.16888888888888889</v>
      </c>
      <c r="S2082" s="25">
        <f t="shared" si="288"/>
        <v>0.44444444444444442</v>
      </c>
      <c r="T2082" s="31"/>
    </row>
    <row r="2083" spans="1:20" ht="19.5">
      <c r="A2083" s="114">
        <v>44</v>
      </c>
      <c r="B2083" s="52" t="s">
        <v>2882</v>
      </c>
      <c r="C2083" s="52" t="s">
        <v>2948</v>
      </c>
      <c r="D2083" s="52"/>
      <c r="E2083" s="52" t="s">
        <v>2950</v>
      </c>
      <c r="F2083" s="52"/>
      <c r="G2083" s="54">
        <v>150</v>
      </c>
      <c r="H2083" s="24">
        <f t="shared" si="282"/>
        <v>5</v>
      </c>
      <c r="I2083" s="24">
        <f t="shared" si="283"/>
        <v>4.5999999999999996</v>
      </c>
      <c r="J2083" s="24">
        <f t="shared" si="284"/>
        <v>1.2666666666666666</v>
      </c>
      <c r="K2083" s="24">
        <f t="shared" si="285"/>
        <v>3.3333333333333335</v>
      </c>
      <c r="L2083" s="25">
        <f t="shared" si="286"/>
        <v>0.42222222222222222</v>
      </c>
      <c r="M2083" s="26">
        <f t="shared" si="286"/>
        <v>1.1111111111111112</v>
      </c>
      <c r="N2083" s="25"/>
      <c r="O2083" s="25">
        <f t="shared" si="287"/>
        <v>0.42222222222222222</v>
      </c>
      <c r="P2083" s="25">
        <f t="shared" si="287"/>
        <v>1.1111111111111112</v>
      </c>
      <c r="Q2083" s="25"/>
      <c r="R2083" s="25">
        <f t="shared" si="288"/>
        <v>0.42222222222222222</v>
      </c>
      <c r="S2083" s="25">
        <f t="shared" si="288"/>
        <v>1.1111111111111112</v>
      </c>
      <c r="T2083" s="31"/>
    </row>
    <row r="2084" spans="1:20" ht="19.5">
      <c r="A2084" s="114">
        <v>45</v>
      </c>
      <c r="B2084" s="52" t="s">
        <v>2882</v>
      </c>
      <c r="C2084" s="52" t="s">
        <v>2951</v>
      </c>
      <c r="D2084" s="52"/>
      <c r="E2084" s="52" t="s">
        <v>2952</v>
      </c>
      <c r="F2084" s="52"/>
      <c r="G2084" s="54">
        <v>114</v>
      </c>
      <c r="H2084" s="24">
        <f t="shared" si="282"/>
        <v>4</v>
      </c>
      <c r="I2084" s="24">
        <f t="shared" si="283"/>
        <v>3.6799999999999997</v>
      </c>
      <c r="J2084" s="24">
        <f t="shared" si="284"/>
        <v>1.0133333333333334</v>
      </c>
      <c r="K2084" s="24">
        <f t="shared" si="285"/>
        <v>2.6666666666666665</v>
      </c>
      <c r="L2084" s="25">
        <f t="shared" si="286"/>
        <v>0.33777777777777779</v>
      </c>
      <c r="M2084" s="26">
        <f t="shared" si="286"/>
        <v>0.88888888888888884</v>
      </c>
      <c r="N2084" s="25"/>
      <c r="O2084" s="25">
        <f t="shared" si="287"/>
        <v>0.33777777777777779</v>
      </c>
      <c r="P2084" s="25">
        <f t="shared" si="287"/>
        <v>0.88888888888888884</v>
      </c>
      <c r="Q2084" s="25"/>
      <c r="R2084" s="25">
        <f t="shared" si="288"/>
        <v>0.33777777777777779</v>
      </c>
      <c r="S2084" s="25">
        <f t="shared" si="288"/>
        <v>0.88888888888888884</v>
      </c>
      <c r="T2084" s="31"/>
    </row>
    <row r="2085" spans="1:20" ht="19.5">
      <c r="A2085" s="114">
        <v>46</v>
      </c>
      <c r="B2085" s="52" t="s">
        <v>2882</v>
      </c>
      <c r="C2085" s="52" t="s">
        <v>2951</v>
      </c>
      <c r="D2085" s="52"/>
      <c r="E2085" s="52" t="s">
        <v>2953</v>
      </c>
      <c r="F2085" s="52"/>
      <c r="G2085" s="54">
        <v>206</v>
      </c>
      <c r="H2085" s="24">
        <f t="shared" si="282"/>
        <v>7</v>
      </c>
      <c r="I2085" s="24">
        <f t="shared" si="283"/>
        <v>6.44</v>
      </c>
      <c r="J2085" s="24">
        <f t="shared" si="284"/>
        <v>1.7733333333333334</v>
      </c>
      <c r="K2085" s="24">
        <f t="shared" si="285"/>
        <v>4.666666666666667</v>
      </c>
      <c r="L2085" s="25">
        <f t="shared" si="286"/>
        <v>0.59111111111111114</v>
      </c>
      <c r="M2085" s="26">
        <f t="shared" si="286"/>
        <v>1.5555555555555556</v>
      </c>
      <c r="N2085" s="25"/>
      <c r="O2085" s="25">
        <f t="shared" si="287"/>
        <v>0.59111111111111114</v>
      </c>
      <c r="P2085" s="25">
        <f t="shared" si="287"/>
        <v>1.5555555555555556</v>
      </c>
      <c r="Q2085" s="25"/>
      <c r="R2085" s="25">
        <f t="shared" si="288"/>
        <v>0.59111111111111114</v>
      </c>
      <c r="S2085" s="25">
        <f t="shared" si="288"/>
        <v>1.5555555555555556</v>
      </c>
      <c r="T2085" s="31"/>
    </row>
    <row r="2086" spans="1:20" ht="19.5">
      <c r="A2086" s="114">
        <v>47</v>
      </c>
      <c r="B2086" s="52" t="s">
        <v>2882</v>
      </c>
      <c r="C2086" s="52" t="s">
        <v>2954</v>
      </c>
      <c r="D2086" s="52"/>
      <c r="E2086" s="52" t="s">
        <v>2955</v>
      </c>
      <c r="F2086" s="52"/>
      <c r="G2086" s="54">
        <v>268</v>
      </c>
      <c r="H2086" s="24">
        <f t="shared" si="282"/>
        <v>10</v>
      </c>
      <c r="I2086" s="24">
        <f t="shared" si="283"/>
        <v>9.1999999999999993</v>
      </c>
      <c r="J2086" s="24">
        <f t="shared" si="284"/>
        <v>2.5333333333333332</v>
      </c>
      <c r="K2086" s="24">
        <f t="shared" si="285"/>
        <v>6.666666666666667</v>
      </c>
      <c r="L2086" s="25">
        <f t="shared" si="286"/>
        <v>0.84444444444444444</v>
      </c>
      <c r="M2086" s="26">
        <f t="shared" si="286"/>
        <v>2.2222222222222223</v>
      </c>
      <c r="N2086" s="25"/>
      <c r="O2086" s="25">
        <f t="shared" si="287"/>
        <v>0.84444444444444444</v>
      </c>
      <c r="P2086" s="25">
        <f t="shared" si="287"/>
        <v>2.2222222222222223</v>
      </c>
      <c r="Q2086" s="25"/>
      <c r="R2086" s="25">
        <f t="shared" si="288"/>
        <v>0.84444444444444444</v>
      </c>
      <c r="S2086" s="25">
        <f t="shared" si="288"/>
        <v>2.2222222222222223</v>
      </c>
      <c r="T2086" s="31"/>
    </row>
    <row r="2087" spans="1:20" ht="19.5">
      <c r="A2087" s="114">
        <v>48</v>
      </c>
      <c r="B2087" s="52" t="s">
        <v>2882</v>
      </c>
      <c r="C2087" s="52" t="s">
        <v>2956</v>
      </c>
      <c r="D2087" s="52"/>
      <c r="E2087" s="52" t="s">
        <v>2957</v>
      </c>
      <c r="F2087" s="52"/>
      <c r="G2087" s="54">
        <v>199</v>
      </c>
      <c r="H2087" s="24">
        <f t="shared" si="282"/>
        <v>7</v>
      </c>
      <c r="I2087" s="24">
        <f t="shared" si="283"/>
        <v>6.44</v>
      </c>
      <c r="J2087" s="24">
        <f t="shared" si="284"/>
        <v>1.7733333333333334</v>
      </c>
      <c r="K2087" s="24">
        <f t="shared" si="285"/>
        <v>4.666666666666667</v>
      </c>
      <c r="L2087" s="25">
        <f t="shared" si="286"/>
        <v>0.59111111111111114</v>
      </c>
      <c r="M2087" s="26">
        <f t="shared" si="286"/>
        <v>1.5555555555555556</v>
      </c>
      <c r="N2087" s="25"/>
      <c r="O2087" s="25">
        <f t="shared" si="287"/>
        <v>0.59111111111111114</v>
      </c>
      <c r="P2087" s="25">
        <f t="shared" si="287"/>
        <v>1.5555555555555556</v>
      </c>
      <c r="Q2087" s="25"/>
      <c r="R2087" s="25">
        <f t="shared" si="288"/>
        <v>0.59111111111111114</v>
      </c>
      <c r="S2087" s="25">
        <f t="shared" si="288"/>
        <v>1.5555555555555556</v>
      </c>
      <c r="T2087" s="31"/>
    </row>
    <row r="2088" spans="1:20" ht="19.5">
      <c r="A2088" s="114">
        <v>49</v>
      </c>
      <c r="B2088" s="52" t="s">
        <v>2882</v>
      </c>
      <c r="C2088" s="52" t="s">
        <v>2958</v>
      </c>
      <c r="D2088" s="52"/>
      <c r="E2088" s="52" t="s">
        <v>2959</v>
      </c>
      <c r="F2088" s="52"/>
      <c r="G2088" s="54">
        <v>173</v>
      </c>
      <c r="H2088" s="24">
        <f t="shared" si="282"/>
        <v>6</v>
      </c>
      <c r="I2088" s="24">
        <f t="shared" si="283"/>
        <v>5.5200000000000005</v>
      </c>
      <c r="J2088" s="24">
        <f t="shared" si="284"/>
        <v>1.5200000000000002</v>
      </c>
      <c r="K2088" s="24">
        <f t="shared" si="285"/>
        <v>4</v>
      </c>
      <c r="L2088" s="25">
        <f t="shared" si="286"/>
        <v>0.50666666666666671</v>
      </c>
      <c r="M2088" s="26">
        <f t="shared" si="286"/>
        <v>1.3333333333333333</v>
      </c>
      <c r="N2088" s="25"/>
      <c r="O2088" s="25">
        <f t="shared" si="287"/>
        <v>0.50666666666666671</v>
      </c>
      <c r="P2088" s="25">
        <f t="shared" si="287"/>
        <v>1.3333333333333333</v>
      </c>
      <c r="Q2088" s="25"/>
      <c r="R2088" s="25">
        <f t="shared" si="288"/>
        <v>0.50666666666666671</v>
      </c>
      <c r="S2088" s="25">
        <f t="shared" si="288"/>
        <v>1.3333333333333333</v>
      </c>
      <c r="T2088" s="31"/>
    </row>
    <row r="2089" spans="1:20" ht="19.5">
      <c r="A2089" s="114">
        <v>50</v>
      </c>
      <c r="B2089" s="52" t="s">
        <v>2882</v>
      </c>
      <c r="C2089" s="52" t="s">
        <v>2958</v>
      </c>
      <c r="D2089" s="52"/>
      <c r="E2089" s="52" t="s">
        <v>2960</v>
      </c>
      <c r="F2089" s="52"/>
      <c r="G2089" s="54">
        <v>179</v>
      </c>
      <c r="H2089" s="24">
        <f t="shared" si="282"/>
        <v>6</v>
      </c>
      <c r="I2089" s="24">
        <f t="shared" si="283"/>
        <v>5.5200000000000005</v>
      </c>
      <c r="J2089" s="24">
        <f t="shared" si="284"/>
        <v>1.5200000000000002</v>
      </c>
      <c r="K2089" s="24">
        <f t="shared" si="285"/>
        <v>4</v>
      </c>
      <c r="L2089" s="25">
        <f t="shared" si="286"/>
        <v>0.50666666666666671</v>
      </c>
      <c r="M2089" s="26">
        <f t="shared" si="286"/>
        <v>1.3333333333333333</v>
      </c>
      <c r="N2089" s="25"/>
      <c r="O2089" s="25">
        <f t="shared" si="287"/>
        <v>0.50666666666666671</v>
      </c>
      <c r="P2089" s="25">
        <f t="shared" si="287"/>
        <v>1.3333333333333333</v>
      </c>
      <c r="Q2089" s="25"/>
      <c r="R2089" s="25">
        <f t="shared" si="288"/>
        <v>0.50666666666666671</v>
      </c>
      <c r="S2089" s="25">
        <f t="shared" si="288"/>
        <v>1.3333333333333333</v>
      </c>
      <c r="T2089" s="31"/>
    </row>
    <row r="2090" spans="1:20" ht="19.5">
      <c r="A2090" s="114">
        <v>51</v>
      </c>
      <c r="B2090" s="52" t="s">
        <v>2882</v>
      </c>
      <c r="C2090" s="52" t="s">
        <v>1155</v>
      </c>
      <c r="D2090" s="52"/>
      <c r="E2090" s="52" t="s">
        <v>2961</v>
      </c>
      <c r="F2090" s="52"/>
      <c r="G2090" s="54">
        <v>220</v>
      </c>
      <c r="H2090" s="24">
        <f t="shared" si="282"/>
        <v>8</v>
      </c>
      <c r="I2090" s="24">
        <f t="shared" si="283"/>
        <v>7.3599999999999994</v>
      </c>
      <c r="J2090" s="24">
        <f t="shared" si="284"/>
        <v>2.0266666666666668</v>
      </c>
      <c r="K2090" s="24">
        <f t="shared" si="285"/>
        <v>5.333333333333333</v>
      </c>
      <c r="L2090" s="25">
        <f t="shared" si="286"/>
        <v>0.67555555555555558</v>
      </c>
      <c r="M2090" s="26">
        <f t="shared" si="286"/>
        <v>1.7777777777777777</v>
      </c>
      <c r="N2090" s="25"/>
      <c r="O2090" s="25">
        <f t="shared" si="287"/>
        <v>0.67555555555555558</v>
      </c>
      <c r="P2090" s="25">
        <f t="shared" si="287"/>
        <v>1.7777777777777777</v>
      </c>
      <c r="Q2090" s="25"/>
      <c r="R2090" s="25">
        <f t="shared" si="288"/>
        <v>0.67555555555555558</v>
      </c>
      <c r="S2090" s="25">
        <f t="shared" si="288"/>
        <v>1.7777777777777777</v>
      </c>
      <c r="T2090" s="31"/>
    </row>
    <row r="2091" spans="1:20" ht="19.5">
      <c r="A2091" s="114">
        <v>52</v>
      </c>
      <c r="B2091" s="52" t="s">
        <v>2882</v>
      </c>
      <c r="C2091" s="52" t="s">
        <v>2962</v>
      </c>
      <c r="D2091" s="52"/>
      <c r="E2091" s="52" t="s">
        <v>2963</v>
      </c>
      <c r="F2091" s="52"/>
      <c r="G2091" s="54">
        <v>198</v>
      </c>
      <c r="H2091" s="24">
        <f t="shared" si="282"/>
        <v>7</v>
      </c>
      <c r="I2091" s="24">
        <f t="shared" si="283"/>
        <v>6.44</v>
      </c>
      <c r="J2091" s="24">
        <f t="shared" si="284"/>
        <v>1.7733333333333334</v>
      </c>
      <c r="K2091" s="24">
        <f t="shared" si="285"/>
        <v>4.666666666666667</v>
      </c>
      <c r="L2091" s="25">
        <f t="shared" si="286"/>
        <v>0.59111111111111114</v>
      </c>
      <c r="M2091" s="26">
        <f t="shared" si="286"/>
        <v>1.5555555555555556</v>
      </c>
      <c r="N2091" s="25"/>
      <c r="O2091" s="25">
        <f t="shared" si="287"/>
        <v>0.59111111111111114</v>
      </c>
      <c r="P2091" s="25">
        <f t="shared" si="287"/>
        <v>1.5555555555555556</v>
      </c>
      <c r="Q2091" s="25"/>
      <c r="R2091" s="25">
        <f t="shared" si="288"/>
        <v>0.59111111111111114</v>
      </c>
      <c r="S2091" s="25">
        <f t="shared" si="288"/>
        <v>1.5555555555555556</v>
      </c>
      <c r="T2091" s="31"/>
    </row>
    <row r="2092" spans="1:20" ht="19.5">
      <c r="A2092" s="114">
        <v>53</v>
      </c>
      <c r="B2092" s="52" t="s">
        <v>2882</v>
      </c>
      <c r="C2092" s="52" t="s">
        <v>2962</v>
      </c>
      <c r="D2092" s="52"/>
      <c r="E2092" s="52" t="s">
        <v>2964</v>
      </c>
      <c r="F2092" s="52"/>
      <c r="G2092" s="54">
        <v>174</v>
      </c>
      <c r="H2092" s="24">
        <f t="shared" si="282"/>
        <v>6</v>
      </c>
      <c r="I2092" s="24">
        <f t="shared" si="283"/>
        <v>5.5200000000000005</v>
      </c>
      <c r="J2092" s="24">
        <f t="shared" si="284"/>
        <v>1.5200000000000002</v>
      </c>
      <c r="K2092" s="24">
        <f t="shared" si="285"/>
        <v>4</v>
      </c>
      <c r="L2092" s="25">
        <f t="shared" si="286"/>
        <v>0.50666666666666671</v>
      </c>
      <c r="M2092" s="26">
        <f t="shared" si="286"/>
        <v>1.3333333333333333</v>
      </c>
      <c r="N2092" s="25"/>
      <c r="O2092" s="25">
        <f t="shared" si="287"/>
        <v>0.50666666666666671</v>
      </c>
      <c r="P2092" s="25">
        <f t="shared" si="287"/>
        <v>1.3333333333333333</v>
      </c>
      <c r="Q2092" s="25"/>
      <c r="R2092" s="25">
        <f t="shared" si="288"/>
        <v>0.50666666666666671</v>
      </c>
      <c r="S2092" s="25">
        <f t="shared" si="288"/>
        <v>1.3333333333333333</v>
      </c>
      <c r="T2092" s="31"/>
    </row>
    <row r="2093" spans="1:20" ht="19.5">
      <c r="A2093" s="114">
        <v>54</v>
      </c>
      <c r="B2093" s="52" t="s">
        <v>2882</v>
      </c>
      <c r="C2093" s="52" t="s">
        <v>2965</v>
      </c>
      <c r="D2093" s="52"/>
      <c r="E2093" s="52" t="s">
        <v>2966</v>
      </c>
      <c r="F2093" s="52"/>
      <c r="G2093" s="54">
        <v>69</v>
      </c>
      <c r="H2093" s="24">
        <f t="shared" si="282"/>
        <v>2</v>
      </c>
      <c r="I2093" s="24">
        <f t="shared" si="283"/>
        <v>1.8399999999999999</v>
      </c>
      <c r="J2093" s="24">
        <f t="shared" si="284"/>
        <v>0.50666666666666671</v>
      </c>
      <c r="K2093" s="24">
        <f t="shared" si="285"/>
        <v>1.3333333333333333</v>
      </c>
      <c r="L2093" s="25">
        <f t="shared" si="286"/>
        <v>0.16888888888888889</v>
      </c>
      <c r="M2093" s="26">
        <f t="shared" si="286"/>
        <v>0.44444444444444442</v>
      </c>
      <c r="N2093" s="25"/>
      <c r="O2093" s="25">
        <f t="shared" si="287"/>
        <v>0.16888888888888889</v>
      </c>
      <c r="P2093" s="25">
        <f t="shared" si="287"/>
        <v>0.44444444444444442</v>
      </c>
      <c r="Q2093" s="25"/>
      <c r="R2093" s="25">
        <f t="shared" si="288"/>
        <v>0.16888888888888889</v>
      </c>
      <c r="S2093" s="25">
        <f t="shared" si="288"/>
        <v>0.44444444444444442</v>
      </c>
      <c r="T2093" s="31"/>
    </row>
    <row r="2094" spans="1:20" ht="19.5">
      <c r="A2094" s="114">
        <v>55</v>
      </c>
      <c r="B2094" s="52" t="s">
        <v>2882</v>
      </c>
      <c r="C2094" s="52" t="s">
        <v>2967</v>
      </c>
      <c r="D2094" s="52"/>
      <c r="E2094" s="52" t="s">
        <v>2968</v>
      </c>
      <c r="F2094" s="52"/>
      <c r="G2094" s="54">
        <v>162</v>
      </c>
      <c r="H2094" s="24">
        <f t="shared" si="282"/>
        <v>6</v>
      </c>
      <c r="I2094" s="24">
        <f t="shared" si="283"/>
        <v>5.5200000000000005</v>
      </c>
      <c r="J2094" s="24">
        <f t="shared" si="284"/>
        <v>1.5200000000000002</v>
      </c>
      <c r="K2094" s="24">
        <f t="shared" si="285"/>
        <v>4</v>
      </c>
      <c r="L2094" s="25">
        <f t="shared" si="286"/>
        <v>0.50666666666666671</v>
      </c>
      <c r="M2094" s="26">
        <f t="shared" si="286"/>
        <v>1.3333333333333333</v>
      </c>
      <c r="N2094" s="25"/>
      <c r="O2094" s="25">
        <f t="shared" si="287"/>
        <v>0.50666666666666671</v>
      </c>
      <c r="P2094" s="25">
        <f t="shared" si="287"/>
        <v>1.3333333333333333</v>
      </c>
      <c r="Q2094" s="25"/>
      <c r="R2094" s="25">
        <f t="shared" si="288"/>
        <v>0.50666666666666671</v>
      </c>
      <c r="S2094" s="25">
        <f t="shared" si="288"/>
        <v>1.3333333333333333</v>
      </c>
      <c r="T2094" s="31"/>
    </row>
    <row r="2095" spans="1:20" ht="19.5">
      <c r="A2095" s="114">
        <v>56</v>
      </c>
      <c r="B2095" s="52" t="s">
        <v>2882</v>
      </c>
      <c r="C2095" s="52" t="s">
        <v>2227</v>
      </c>
      <c r="D2095" s="52"/>
      <c r="E2095" s="52" t="s">
        <v>2969</v>
      </c>
      <c r="F2095" s="52"/>
      <c r="G2095" s="54">
        <v>142</v>
      </c>
      <c r="H2095" s="24">
        <f t="shared" si="282"/>
        <v>5</v>
      </c>
      <c r="I2095" s="24">
        <f t="shared" si="283"/>
        <v>4.5999999999999996</v>
      </c>
      <c r="J2095" s="24">
        <f t="shared" si="284"/>
        <v>1.2666666666666666</v>
      </c>
      <c r="K2095" s="24">
        <f t="shared" si="285"/>
        <v>3.3333333333333335</v>
      </c>
      <c r="L2095" s="25">
        <f t="shared" si="286"/>
        <v>0.42222222222222222</v>
      </c>
      <c r="M2095" s="26">
        <f t="shared" si="286"/>
        <v>1.1111111111111112</v>
      </c>
      <c r="N2095" s="25"/>
      <c r="O2095" s="25">
        <f t="shared" si="287"/>
        <v>0.42222222222222222</v>
      </c>
      <c r="P2095" s="25">
        <f t="shared" si="287"/>
        <v>1.1111111111111112</v>
      </c>
      <c r="Q2095" s="25"/>
      <c r="R2095" s="25">
        <f t="shared" si="288"/>
        <v>0.42222222222222222</v>
      </c>
      <c r="S2095" s="25">
        <f t="shared" si="288"/>
        <v>1.1111111111111112</v>
      </c>
      <c r="T2095" s="31"/>
    </row>
    <row r="2096" spans="1:20" ht="19.5">
      <c r="A2096" s="114">
        <v>57</v>
      </c>
      <c r="B2096" s="52" t="s">
        <v>2882</v>
      </c>
      <c r="C2096" s="52" t="s">
        <v>2227</v>
      </c>
      <c r="D2096" s="52"/>
      <c r="E2096" s="52" t="s">
        <v>1632</v>
      </c>
      <c r="F2096" s="52"/>
      <c r="G2096" s="54">
        <v>122</v>
      </c>
      <c r="H2096" s="24">
        <f t="shared" si="282"/>
        <v>4</v>
      </c>
      <c r="I2096" s="24">
        <f t="shared" si="283"/>
        <v>3.6799999999999997</v>
      </c>
      <c r="J2096" s="24">
        <f t="shared" si="284"/>
        <v>1.0133333333333334</v>
      </c>
      <c r="K2096" s="24">
        <f t="shared" si="285"/>
        <v>2.6666666666666665</v>
      </c>
      <c r="L2096" s="25">
        <f t="shared" si="286"/>
        <v>0.33777777777777779</v>
      </c>
      <c r="M2096" s="26">
        <f t="shared" si="286"/>
        <v>0.88888888888888884</v>
      </c>
      <c r="N2096" s="25"/>
      <c r="O2096" s="25">
        <f t="shared" si="287"/>
        <v>0.33777777777777779</v>
      </c>
      <c r="P2096" s="25">
        <f t="shared" si="287"/>
        <v>0.88888888888888884</v>
      </c>
      <c r="Q2096" s="25"/>
      <c r="R2096" s="25">
        <f t="shared" si="288"/>
        <v>0.33777777777777779</v>
      </c>
      <c r="S2096" s="25">
        <f t="shared" si="288"/>
        <v>0.88888888888888884</v>
      </c>
      <c r="T2096" s="31"/>
    </row>
    <row r="2097" spans="1:20" ht="19.5">
      <c r="A2097" s="114">
        <v>58</v>
      </c>
      <c r="B2097" s="52" t="s">
        <v>2882</v>
      </c>
      <c r="C2097" s="52" t="s">
        <v>2970</v>
      </c>
      <c r="D2097" s="52"/>
      <c r="E2097" s="52" t="s">
        <v>2971</v>
      </c>
      <c r="F2097" s="52"/>
      <c r="G2097" s="54">
        <v>120</v>
      </c>
      <c r="H2097" s="24">
        <f t="shared" si="282"/>
        <v>4</v>
      </c>
      <c r="I2097" s="24">
        <f t="shared" si="283"/>
        <v>3.6799999999999997</v>
      </c>
      <c r="J2097" s="24">
        <f t="shared" si="284"/>
        <v>1.0133333333333334</v>
      </c>
      <c r="K2097" s="24">
        <f t="shared" si="285"/>
        <v>2.6666666666666665</v>
      </c>
      <c r="L2097" s="25">
        <f t="shared" si="286"/>
        <v>0.33777777777777779</v>
      </c>
      <c r="M2097" s="26">
        <f t="shared" si="286"/>
        <v>0.88888888888888884</v>
      </c>
      <c r="N2097" s="25"/>
      <c r="O2097" s="25">
        <f t="shared" si="287"/>
        <v>0.33777777777777779</v>
      </c>
      <c r="P2097" s="25">
        <f t="shared" si="287"/>
        <v>0.88888888888888884</v>
      </c>
      <c r="Q2097" s="25"/>
      <c r="R2097" s="25">
        <f t="shared" si="288"/>
        <v>0.33777777777777779</v>
      </c>
      <c r="S2097" s="25">
        <f t="shared" si="288"/>
        <v>0.88888888888888884</v>
      </c>
      <c r="T2097" s="31"/>
    </row>
    <row r="2098" spans="1:20" ht="19.5">
      <c r="A2098" s="114">
        <v>59</v>
      </c>
      <c r="B2098" s="52" t="s">
        <v>2882</v>
      </c>
      <c r="C2098" s="52" t="s">
        <v>725</v>
      </c>
      <c r="D2098" s="52"/>
      <c r="E2098" s="52" t="s">
        <v>2972</v>
      </c>
      <c r="F2098" s="52"/>
      <c r="G2098" s="54">
        <v>172</v>
      </c>
      <c r="H2098" s="24">
        <f t="shared" si="282"/>
        <v>6</v>
      </c>
      <c r="I2098" s="24">
        <f t="shared" si="283"/>
        <v>5.5200000000000005</v>
      </c>
      <c r="J2098" s="24">
        <f t="shared" si="284"/>
        <v>1.5200000000000002</v>
      </c>
      <c r="K2098" s="24">
        <f t="shared" si="285"/>
        <v>4</v>
      </c>
      <c r="L2098" s="25">
        <f t="shared" si="286"/>
        <v>0.50666666666666671</v>
      </c>
      <c r="M2098" s="26">
        <f t="shared" si="286"/>
        <v>1.3333333333333333</v>
      </c>
      <c r="N2098" s="25"/>
      <c r="O2098" s="25">
        <f t="shared" si="287"/>
        <v>0.50666666666666671</v>
      </c>
      <c r="P2098" s="25">
        <f t="shared" si="287"/>
        <v>1.3333333333333333</v>
      </c>
      <c r="Q2098" s="25"/>
      <c r="R2098" s="25">
        <f t="shared" si="288"/>
        <v>0.50666666666666671</v>
      </c>
      <c r="S2098" s="25">
        <f t="shared" si="288"/>
        <v>1.3333333333333333</v>
      </c>
      <c r="T2098" s="31"/>
    </row>
    <row r="2099" spans="1:20" ht="19.5">
      <c r="A2099" s="114">
        <v>60</v>
      </c>
      <c r="B2099" s="52" t="s">
        <v>2882</v>
      </c>
      <c r="C2099" s="52" t="s">
        <v>725</v>
      </c>
      <c r="D2099" s="52"/>
      <c r="E2099" s="52" t="s">
        <v>2973</v>
      </c>
      <c r="F2099" s="52"/>
      <c r="G2099" s="54">
        <v>83</v>
      </c>
      <c r="H2099" s="24">
        <f t="shared" si="282"/>
        <v>3</v>
      </c>
      <c r="I2099" s="24">
        <f t="shared" si="283"/>
        <v>2.7600000000000002</v>
      </c>
      <c r="J2099" s="24">
        <f t="shared" si="284"/>
        <v>0.76000000000000012</v>
      </c>
      <c r="K2099" s="24">
        <f t="shared" si="285"/>
        <v>2</v>
      </c>
      <c r="L2099" s="25">
        <f t="shared" si="286"/>
        <v>0.25333333333333335</v>
      </c>
      <c r="M2099" s="26">
        <f t="shared" si="286"/>
        <v>0.66666666666666663</v>
      </c>
      <c r="N2099" s="25"/>
      <c r="O2099" s="25">
        <f t="shared" si="287"/>
        <v>0.25333333333333335</v>
      </c>
      <c r="P2099" s="25">
        <f t="shared" si="287"/>
        <v>0.66666666666666663</v>
      </c>
      <c r="Q2099" s="25"/>
      <c r="R2099" s="25">
        <f t="shared" si="288"/>
        <v>0.25333333333333335</v>
      </c>
      <c r="S2099" s="25">
        <f t="shared" si="288"/>
        <v>0.66666666666666663</v>
      </c>
      <c r="T2099" s="31"/>
    </row>
    <row r="2100" spans="1:20" ht="39">
      <c r="A2100" s="114">
        <v>61</v>
      </c>
      <c r="B2100" s="52" t="s">
        <v>2882</v>
      </c>
      <c r="C2100" s="52" t="s">
        <v>725</v>
      </c>
      <c r="D2100" s="52"/>
      <c r="E2100" s="118" t="s">
        <v>2974</v>
      </c>
      <c r="F2100" s="118"/>
      <c r="G2100" s="54">
        <v>125</v>
      </c>
      <c r="H2100" s="24">
        <f t="shared" si="282"/>
        <v>5</v>
      </c>
      <c r="I2100" s="24">
        <f t="shared" si="283"/>
        <v>4.5999999999999996</v>
      </c>
      <c r="J2100" s="24">
        <f t="shared" si="284"/>
        <v>1.2666666666666666</v>
      </c>
      <c r="K2100" s="24">
        <f t="shared" si="285"/>
        <v>3.3333333333333335</v>
      </c>
      <c r="L2100" s="25">
        <f t="shared" si="286"/>
        <v>0.42222222222222222</v>
      </c>
      <c r="M2100" s="26">
        <f t="shared" si="286"/>
        <v>1.1111111111111112</v>
      </c>
      <c r="N2100" s="25"/>
      <c r="O2100" s="25">
        <f t="shared" si="287"/>
        <v>0.42222222222222222</v>
      </c>
      <c r="P2100" s="25">
        <f t="shared" si="287"/>
        <v>1.1111111111111112</v>
      </c>
      <c r="Q2100" s="25"/>
      <c r="R2100" s="25">
        <f t="shared" si="288"/>
        <v>0.42222222222222222</v>
      </c>
      <c r="S2100" s="25">
        <f t="shared" si="288"/>
        <v>1.1111111111111112</v>
      </c>
      <c r="T2100" s="31"/>
    </row>
    <row r="2101" spans="1:20" ht="19.5">
      <c r="A2101" s="114">
        <v>62</v>
      </c>
      <c r="B2101" s="52" t="s">
        <v>2882</v>
      </c>
      <c r="C2101" s="52" t="s">
        <v>2975</v>
      </c>
      <c r="D2101" s="52"/>
      <c r="E2101" s="52" t="s">
        <v>2976</v>
      </c>
      <c r="F2101" s="52"/>
      <c r="G2101" s="54">
        <v>117</v>
      </c>
      <c r="H2101" s="24">
        <f t="shared" si="282"/>
        <v>4</v>
      </c>
      <c r="I2101" s="24">
        <f t="shared" si="283"/>
        <v>3.6799999999999997</v>
      </c>
      <c r="J2101" s="24">
        <f t="shared" si="284"/>
        <v>1.0133333333333334</v>
      </c>
      <c r="K2101" s="24">
        <f t="shared" si="285"/>
        <v>2.6666666666666665</v>
      </c>
      <c r="L2101" s="25">
        <f t="shared" si="286"/>
        <v>0.33777777777777779</v>
      </c>
      <c r="M2101" s="26">
        <f t="shared" si="286"/>
        <v>0.88888888888888884</v>
      </c>
      <c r="N2101" s="25"/>
      <c r="O2101" s="25">
        <f t="shared" si="287"/>
        <v>0.33777777777777779</v>
      </c>
      <c r="P2101" s="25">
        <f t="shared" si="287"/>
        <v>0.88888888888888884</v>
      </c>
      <c r="Q2101" s="25"/>
      <c r="R2101" s="25">
        <f t="shared" si="288"/>
        <v>0.33777777777777779</v>
      </c>
      <c r="S2101" s="25">
        <f t="shared" si="288"/>
        <v>0.88888888888888884</v>
      </c>
      <c r="T2101" s="31"/>
    </row>
    <row r="2102" spans="1:20" ht="19.5">
      <c r="A2102" s="114">
        <v>63</v>
      </c>
      <c r="B2102" s="52" t="s">
        <v>2882</v>
      </c>
      <c r="C2102" s="52" t="s">
        <v>2977</v>
      </c>
      <c r="D2102" s="52"/>
      <c r="E2102" s="52" t="s">
        <v>2978</v>
      </c>
      <c r="F2102" s="52"/>
      <c r="G2102" s="54">
        <v>104</v>
      </c>
      <c r="H2102" s="24">
        <f t="shared" si="282"/>
        <v>4</v>
      </c>
      <c r="I2102" s="24">
        <f t="shared" si="283"/>
        <v>3.6799999999999997</v>
      </c>
      <c r="J2102" s="24">
        <f t="shared" si="284"/>
        <v>1.0133333333333334</v>
      </c>
      <c r="K2102" s="24">
        <f t="shared" si="285"/>
        <v>2.6666666666666665</v>
      </c>
      <c r="L2102" s="25">
        <f t="shared" si="286"/>
        <v>0.33777777777777779</v>
      </c>
      <c r="M2102" s="26">
        <f t="shared" si="286"/>
        <v>0.88888888888888884</v>
      </c>
      <c r="N2102" s="25"/>
      <c r="O2102" s="25">
        <f t="shared" si="287"/>
        <v>0.33777777777777779</v>
      </c>
      <c r="P2102" s="25">
        <f t="shared" si="287"/>
        <v>0.88888888888888884</v>
      </c>
      <c r="Q2102" s="25"/>
      <c r="R2102" s="25">
        <f t="shared" si="288"/>
        <v>0.33777777777777779</v>
      </c>
      <c r="S2102" s="25">
        <f t="shared" si="288"/>
        <v>0.88888888888888884</v>
      </c>
      <c r="T2102" s="31"/>
    </row>
    <row r="2103" spans="1:20" ht="19.5">
      <c r="A2103" s="114">
        <v>64</v>
      </c>
      <c r="B2103" s="52" t="s">
        <v>2882</v>
      </c>
      <c r="C2103" s="52" t="s">
        <v>2979</v>
      </c>
      <c r="D2103" s="52"/>
      <c r="E2103" s="52" t="s">
        <v>2980</v>
      </c>
      <c r="F2103" s="52"/>
      <c r="G2103" s="54">
        <v>178</v>
      </c>
      <c r="H2103" s="24">
        <f t="shared" si="282"/>
        <v>6</v>
      </c>
      <c r="I2103" s="24">
        <f t="shared" si="283"/>
        <v>5.5200000000000005</v>
      </c>
      <c r="J2103" s="24">
        <f t="shared" si="284"/>
        <v>1.5200000000000002</v>
      </c>
      <c r="K2103" s="24">
        <f t="shared" si="285"/>
        <v>4</v>
      </c>
      <c r="L2103" s="25">
        <f t="shared" si="286"/>
        <v>0.50666666666666671</v>
      </c>
      <c r="M2103" s="26">
        <f t="shared" si="286"/>
        <v>1.3333333333333333</v>
      </c>
      <c r="N2103" s="25"/>
      <c r="O2103" s="25">
        <f t="shared" si="287"/>
        <v>0.50666666666666671</v>
      </c>
      <c r="P2103" s="25">
        <f t="shared" si="287"/>
        <v>1.3333333333333333</v>
      </c>
      <c r="Q2103" s="25"/>
      <c r="R2103" s="25">
        <f t="shared" si="288"/>
        <v>0.50666666666666671</v>
      </c>
      <c r="S2103" s="25">
        <f t="shared" si="288"/>
        <v>1.3333333333333333</v>
      </c>
      <c r="T2103" s="31"/>
    </row>
    <row r="2104" spans="1:20" ht="19.5">
      <c r="A2104" s="114">
        <v>65</v>
      </c>
      <c r="B2104" s="52" t="s">
        <v>2882</v>
      </c>
      <c r="C2104" s="52" t="s">
        <v>2981</v>
      </c>
      <c r="D2104" s="52"/>
      <c r="E2104" s="52" t="s">
        <v>2982</v>
      </c>
      <c r="F2104" s="52"/>
      <c r="G2104" s="54">
        <v>104</v>
      </c>
      <c r="H2104" s="24">
        <f t="shared" ref="H2104:H2138" si="289">ROUND(G2104*60/100*60*0.001,0)</f>
        <v>4</v>
      </c>
      <c r="I2104" s="24">
        <f t="shared" ref="I2104:I2138" si="290">J2104+K2104</f>
        <v>3.6799999999999997</v>
      </c>
      <c r="J2104" s="24">
        <f t="shared" ref="J2104:J2138" si="291">H2104*0.76/3</f>
        <v>1.0133333333333334</v>
      </c>
      <c r="K2104" s="24">
        <f t="shared" ref="K2104:K2138" si="292">H2104*2/3</f>
        <v>2.6666666666666665</v>
      </c>
      <c r="L2104" s="25">
        <f t="shared" ref="L2104:M2138" si="293">J2104/3</f>
        <v>0.33777777777777779</v>
      </c>
      <c r="M2104" s="26">
        <f t="shared" si="293"/>
        <v>0.88888888888888884</v>
      </c>
      <c r="N2104" s="25"/>
      <c r="O2104" s="25">
        <f t="shared" ref="O2104:P2138" si="294">J2104/3</f>
        <v>0.33777777777777779</v>
      </c>
      <c r="P2104" s="25">
        <f t="shared" si="294"/>
        <v>0.88888888888888884</v>
      </c>
      <c r="Q2104" s="25"/>
      <c r="R2104" s="25">
        <f t="shared" ref="R2104:S2138" si="295">J2104/3</f>
        <v>0.33777777777777779</v>
      </c>
      <c r="S2104" s="25">
        <f t="shared" si="295"/>
        <v>0.88888888888888884</v>
      </c>
      <c r="T2104" s="31"/>
    </row>
    <row r="2105" spans="1:20" ht="19.5">
      <c r="A2105" s="114">
        <v>66</v>
      </c>
      <c r="B2105" s="52" t="s">
        <v>2882</v>
      </c>
      <c r="C2105" s="52" t="s">
        <v>2981</v>
      </c>
      <c r="D2105" s="52"/>
      <c r="E2105" s="52" t="s">
        <v>313</v>
      </c>
      <c r="F2105" s="52"/>
      <c r="G2105" s="54">
        <v>147</v>
      </c>
      <c r="H2105" s="24">
        <f t="shared" si="289"/>
        <v>5</v>
      </c>
      <c r="I2105" s="24">
        <f t="shared" si="290"/>
        <v>4.5999999999999996</v>
      </c>
      <c r="J2105" s="24">
        <f t="shared" si="291"/>
        <v>1.2666666666666666</v>
      </c>
      <c r="K2105" s="24">
        <f t="shared" si="292"/>
        <v>3.3333333333333335</v>
      </c>
      <c r="L2105" s="25">
        <f t="shared" si="293"/>
        <v>0.42222222222222222</v>
      </c>
      <c r="M2105" s="26">
        <f t="shared" si="293"/>
        <v>1.1111111111111112</v>
      </c>
      <c r="N2105" s="25"/>
      <c r="O2105" s="25">
        <f t="shared" si="294"/>
        <v>0.42222222222222222</v>
      </c>
      <c r="P2105" s="25">
        <f t="shared" si="294"/>
        <v>1.1111111111111112</v>
      </c>
      <c r="Q2105" s="25"/>
      <c r="R2105" s="25">
        <f t="shared" si="295"/>
        <v>0.42222222222222222</v>
      </c>
      <c r="S2105" s="25">
        <f t="shared" si="295"/>
        <v>1.1111111111111112</v>
      </c>
      <c r="T2105" s="31"/>
    </row>
    <row r="2106" spans="1:20" ht="19.5">
      <c r="A2106" s="114">
        <v>67</v>
      </c>
      <c r="B2106" s="52" t="s">
        <v>2882</v>
      </c>
      <c r="C2106" s="52" t="s">
        <v>2983</v>
      </c>
      <c r="D2106" s="52"/>
      <c r="E2106" s="52" t="s">
        <v>2984</v>
      </c>
      <c r="F2106" s="52"/>
      <c r="G2106" s="54">
        <v>427</v>
      </c>
      <c r="H2106" s="24">
        <f t="shared" si="289"/>
        <v>15</v>
      </c>
      <c r="I2106" s="24">
        <f t="shared" si="290"/>
        <v>13.8</v>
      </c>
      <c r="J2106" s="24">
        <f t="shared" si="291"/>
        <v>3.8000000000000003</v>
      </c>
      <c r="K2106" s="24">
        <f t="shared" si="292"/>
        <v>10</v>
      </c>
      <c r="L2106" s="25">
        <f t="shared" si="293"/>
        <v>1.2666666666666668</v>
      </c>
      <c r="M2106" s="26">
        <f t="shared" si="293"/>
        <v>3.3333333333333335</v>
      </c>
      <c r="N2106" s="25"/>
      <c r="O2106" s="25">
        <f t="shared" si="294"/>
        <v>1.2666666666666668</v>
      </c>
      <c r="P2106" s="25">
        <f t="shared" si="294"/>
        <v>3.3333333333333335</v>
      </c>
      <c r="Q2106" s="25"/>
      <c r="R2106" s="25">
        <f t="shared" si="295"/>
        <v>1.2666666666666668</v>
      </c>
      <c r="S2106" s="25">
        <f t="shared" si="295"/>
        <v>3.3333333333333335</v>
      </c>
      <c r="T2106" s="31"/>
    </row>
    <row r="2107" spans="1:20" ht="19.5">
      <c r="A2107" s="114">
        <v>68</v>
      </c>
      <c r="B2107" s="52" t="s">
        <v>2882</v>
      </c>
      <c r="C2107" s="52" t="s">
        <v>2373</v>
      </c>
      <c r="D2107" s="52"/>
      <c r="E2107" s="52" t="s">
        <v>282</v>
      </c>
      <c r="F2107" s="52"/>
      <c r="G2107" s="54">
        <v>204</v>
      </c>
      <c r="H2107" s="24">
        <f t="shared" si="289"/>
        <v>7</v>
      </c>
      <c r="I2107" s="24">
        <f t="shared" si="290"/>
        <v>6.44</v>
      </c>
      <c r="J2107" s="24">
        <f t="shared" si="291"/>
        <v>1.7733333333333334</v>
      </c>
      <c r="K2107" s="24">
        <f t="shared" si="292"/>
        <v>4.666666666666667</v>
      </c>
      <c r="L2107" s="25">
        <f t="shared" si="293"/>
        <v>0.59111111111111114</v>
      </c>
      <c r="M2107" s="26">
        <f t="shared" si="293"/>
        <v>1.5555555555555556</v>
      </c>
      <c r="N2107" s="25"/>
      <c r="O2107" s="25">
        <f t="shared" si="294"/>
        <v>0.59111111111111114</v>
      </c>
      <c r="P2107" s="25">
        <f t="shared" si="294"/>
        <v>1.5555555555555556</v>
      </c>
      <c r="Q2107" s="25"/>
      <c r="R2107" s="25">
        <f t="shared" si="295"/>
        <v>0.59111111111111114</v>
      </c>
      <c r="S2107" s="25">
        <f t="shared" si="295"/>
        <v>1.5555555555555556</v>
      </c>
      <c r="T2107" s="31"/>
    </row>
    <row r="2108" spans="1:20" ht="19.5">
      <c r="A2108" s="114">
        <v>69</v>
      </c>
      <c r="B2108" s="52" t="s">
        <v>2882</v>
      </c>
      <c r="C2108" s="52" t="s">
        <v>2985</v>
      </c>
      <c r="D2108" s="52"/>
      <c r="E2108" s="52" t="s">
        <v>2986</v>
      </c>
      <c r="F2108" s="52"/>
      <c r="G2108" s="54">
        <v>99</v>
      </c>
      <c r="H2108" s="24">
        <f t="shared" si="289"/>
        <v>4</v>
      </c>
      <c r="I2108" s="24">
        <f t="shared" si="290"/>
        <v>3.6799999999999997</v>
      </c>
      <c r="J2108" s="24">
        <f t="shared" si="291"/>
        <v>1.0133333333333334</v>
      </c>
      <c r="K2108" s="24">
        <f t="shared" si="292"/>
        <v>2.6666666666666665</v>
      </c>
      <c r="L2108" s="25">
        <f t="shared" si="293"/>
        <v>0.33777777777777779</v>
      </c>
      <c r="M2108" s="26">
        <f t="shared" si="293"/>
        <v>0.88888888888888884</v>
      </c>
      <c r="N2108" s="25"/>
      <c r="O2108" s="25">
        <f t="shared" si="294"/>
        <v>0.33777777777777779</v>
      </c>
      <c r="P2108" s="25">
        <f t="shared" si="294"/>
        <v>0.88888888888888884</v>
      </c>
      <c r="Q2108" s="25"/>
      <c r="R2108" s="25">
        <f t="shared" si="295"/>
        <v>0.33777777777777779</v>
      </c>
      <c r="S2108" s="25">
        <f t="shared" si="295"/>
        <v>0.88888888888888884</v>
      </c>
      <c r="T2108" s="31"/>
    </row>
    <row r="2109" spans="1:20" ht="19.5">
      <c r="A2109" s="114">
        <v>70</v>
      </c>
      <c r="B2109" s="52" t="s">
        <v>2882</v>
      </c>
      <c r="C2109" s="52" t="s">
        <v>2987</v>
      </c>
      <c r="D2109" s="52"/>
      <c r="E2109" s="52" t="s">
        <v>2988</v>
      </c>
      <c r="F2109" s="52"/>
      <c r="G2109" s="54">
        <v>170</v>
      </c>
      <c r="H2109" s="24">
        <f t="shared" si="289"/>
        <v>6</v>
      </c>
      <c r="I2109" s="24">
        <f t="shared" si="290"/>
        <v>5.5200000000000005</v>
      </c>
      <c r="J2109" s="24">
        <f t="shared" si="291"/>
        <v>1.5200000000000002</v>
      </c>
      <c r="K2109" s="24">
        <f t="shared" si="292"/>
        <v>4</v>
      </c>
      <c r="L2109" s="25">
        <f t="shared" si="293"/>
        <v>0.50666666666666671</v>
      </c>
      <c r="M2109" s="26">
        <f t="shared" si="293"/>
        <v>1.3333333333333333</v>
      </c>
      <c r="N2109" s="25"/>
      <c r="O2109" s="25">
        <f t="shared" si="294"/>
        <v>0.50666666666666671</v>
      </c>
      <c r="P2109" s="25">
        <f t="shared" si="294"/>
        <v>1.3333333333333333</v>
      </c>
      <c r="Q2109" s="25"/>
      <c r="R2109" s="25">
        <f t="shared" si="295"/>
        <v>0.50666666666666671</v>
      </c>
      <c r="S2109" s="25">
        <f t="shared" si="295"/>
        <v>1.3333333333333333</v>
      </c>
      <c r="T2109" s="31"/>
    </row>
    <row r="2110" spans="1:20" ht="19.5">
      <c r="A2110" s="114">
        <v>71</v>
      </c>
      <c r="B2110" s="52" t="s">
        <v>2882</v>
      </c>
      <c r="C2110" s="52" t="s">
        <v>2989</v>
      </c>
      <c r="D2110" s="52"/>
      <c r="E2110" s="52" t="s">
        <v>2990</v>
      </c>
      <c r="F2110" s="52"/>
      <c r="G2110" s="54">
        <v>321</v>
      </c>
      <c r="H2110" s="24">
        <f t="shared" si="289"/>
        <v>12</v>
      </c>
      <c r="I2110" s="24">
        <f t="shared" si="290"/>
        <v>11.040000000000001</v>
      </c>
      <c r="J2110" s="24">
        <f t="shared" si="291"/>
        <v>3.0400000000000005</v>
      </c>
      <c r="K2110" s="24">
        <f t="shared" si="292"/>
        <v>8</v>
      </c>
      <c r="L2110" s="25">
        <f t="shared" si="293"/>
        <v>1.0133333333333334</v>
      </c>
      <c r="M2110" s="26">
        <f t="shared" si="293"/>
        <v>2.6666666666666665</v>
      </c>
      <c r="N2110" s="25"/>
      <c r="O2110" s="25">
        <f t="shared" si="294"/>
        <v>1.0133333333333334</v>
      </c>
      <c r="P2110" s="25">
        <f t="shared" si="294"/>
        <v>2.6666666666666665</v>
      </c>
      <c r="Q2110" s="25"/>
      <c r="R2110" s="25">
        <f t="shared" si="295"/>
        <v>1.0133333333333334</v>
      </c>
      <c r="S2110" s="25">
        <f t="shared" si="295"/>
        <v>2.6666666666666665</v>
      </c>
      <c r="T2110" s="31"/>
    </row>
    <row r="2111" spans="1:20" ht="19.5">
      <c r="A2111" s="114">
        <v>72</v>
      </c>
      <c r="B2111" s="52" t="s">
        <v>2882</v>
      </c>
      <c r="C2111" s="52" t="s">
        <v>2785</v>
      </c>
      <c r="D2111" s="52"/>
      <c r="E2111" s="52" t="s">
        <v>2787</v>
      </c>
      <c r="F2111" s="52"/>
      <c r="G2111" s="54">
        <v>101</v>
      </c>
      <c r="H2111" s="24">
        <f t="shared" si="289"/>
        <v>4</v>
      </c>
      <c r="I2111" s="24">
        <f t="shared" si="290"/>
        <v>3.6799999999999997</v>
      </c>
      <c r="J2111" s="24">
        <f t="shared" si="291"/>
        <v>1.0133333333333334</v>
      </c>
      <c r="K2111" s="24">
        <f t="shared" si="292"/>
        <v>2.6666666666666665</v>
      </c>
      <c r="L2111" s="25">
        <f t="shared" si="293"/>
        <v>0.33777777777777779</v>
      </c>
      <c r="M2111" s="26">
        <f t="shared" si="293"/>
        <v>0.88888888888888884</v>
      </c>
      <c r="N2111" s="25"/>
      <c r="O2111" s="25">
        <f t="shared" si="294"/>
        <v>0.33777777777777779</v>
      </c>
      <c r="P2111" s="25">
        <f t="shared" si="294"/>
        <v>0.88888888888888884</v>
      </c>
      <c r="Q2111" s="25"/>
      <c r="R2111" s="25">
        <f t="shared" si="295"/>
        <v>0.33777777777777779</v>
      </c>
      <c r="S2111" s="25">
        <f t="shared" si="295"/>
        <v>0.88888888888888884</v>
      </c>
      <c r="T2111" s="31"/>
    </row>
    <row r="2112" spans="1:20" ht="19.5">
      <c r="A2112" s="114">
        <v>73</v>
      </c>
      <c r="B2112" s="52" t="s">
        <v>2882</v>
      </c>
      <c r="C2112" s="52" t="s">
        <v>2991</v>
      </c>
      <c r="D2112" s="52"/>
      <c r="E2112" s="52" t="s">
        <v>2992</v>
      </c>
      <c r="F2112" s="52"/>
      <c r="G2112" s="54">
        <v>140</v>
      </c>
      <c r="H2112" s="24">
        <f t="shared" si="289"/>
        <v>5</v>
      </c>
      <c r="I2112" s="24">
        <f t="shared" si="290"/>
        <v>4.5999999999999996</v>
      </c>
      <c r="J2112" s="24">
        <f t="shared" si="291"/>
        <v>1.2666666666666666</v>
      </c>
      <c r="K2112" s="24">
        <f t="shared" si="292"/>
        <v>3.3333333333333335</v>
      </c>
      <c r="L2112" s="25">
        <f t="shared" si="293"/>
        <v>0.42222222222222222</v>
      </c>
      <c r="M2112" s="26">
        <f t="shared" si="293"/>
        <v>1.1111111111111112</v>
      </c>
      <c r="N2112" s="25"/>
      <c r="O2112" s="25">
        <f t="shared" si="294"/>
        <v>0.42222222222222222</v>
      </c>
      <c r="P2112" s="25">
        <f t="shared" si="294"/>
        <v>1.1111111111111112</v>
      </c>
      <c r="Q2112" s="25"/>
      <c r="R2112" s="25">
        <f t="shared" si="295"/>
        <v>0.42222222222222222</v>
      </c>
      <c r="S2112" s="25">
        <f t="shared" si="295"/>
        <v>1.1111111111111112</v>
      </c>
      <c r="T2112" s="31"/>
    </row>
    <row r="2113" spans="1:20" ht="19.5">
      <c r="A2113" s="114">
        <v>74</v>
      </c>
      <c r="B2113" s="52" t="s">
        <v>2882</v>
      </c>
      <c r="C2113" s="52" t="s">
        <v>2991</v>
      </c>
      <c r="D2113" s="52"/>
      <c r="E2113" s="52" t="s">
        <v>2993</v>
      </c>
      <c r="F2113" s="52"/>
      <c r="G2113" s="54">
        <v>85</v>
      </c>
      <c r="H2113" s="24">
        <f t="shared" si="289"/>
        <v>3</v>
      </c>
      <c r="I2113" s="24">
        <f t="shared" si="290"/>
        <v>2.7600000000000002</v>
      </c>
      <c r="J2113" s="24">
        <f t="shared" si="291"/>
        <v>0.76000000000000012</v>
      </c>
      <c r="K2113" s="24">
        <f t="shared" si="292"/>
        <v>2</v>
      </c>
      <c r="L2113" s="25">
        <f t="shared" si="293"/>
        <v>0.25333333333333335</v>
      </c>
      <c r="M2113" s="26">
        <f t="shared" si="293"/>
        <v>0.66666666666666663</v>
      </c>
      <c r="N2113" s="25"/>
      <c r="O2113" s="25">
        <f t="shared" si="294"/>
        <v>0.25333333333333335</v>
      </c>
      <c r="P2113" s="25">
        <f t="shared" si="294"/>
        <v>0.66666666666666663</v>
      </c>
      <c r="Q2113" s="25"/>
      <c r="R2113" s="25">
        <f t="shared" si="295"/>
        <v>0.25333333333333335</v>
      </c>
      <c r="S2113" s="25">
        <f t="shared" si="295"/>
        <v>0.66666666666666663</v>
      </c>
      <c r="T2113" s="31"/>
    </row>
    <row r="2114" spans="1:20" ht="19.5">
      <c r="A2114" s="114">
        <v>75</v>
      </c>
      <c r="B2114" s="52" t="s">
        <v>2882</v>
      </c>
      <c r="C2114" s="52" t="s">
        <v>2994</v>
      </c>
      <c r="D2114" s="52"/>
      <c r="E2114" s="52" t="s">
        <v>2995</v>
      </c>
      <c r="F2114" s="52"/>
      <c r="G2114" s="54">
        <v>71</v>
      </c>
      <c r="H2114" s="24">
        <f t="shared" si="289"/>
        <v>3</v>
      </c>
      <c r="I2114" s="24">
        <f t="shared" si="290"/>
        <v>2.7600000000000002</v>
      </c>
      <c r="J2114" s="24">
        <f t="shared" si="291"/>
        <v>0.76000000000000012</v>
      </c>
      <c r="K2114" s="24">
        <f t="shared" si="292"/>
        <v>2</v>
      </c>
      <c r="L2114" s="25">
        <f t="shared" si="293"/>
        <v>0.25333333333333335</v>
      </c>
      <c r="M2114" s="26">
        <f t="shared" si="293"/>
        <v>0.66666666666666663</v>
      </c>
      <c r="N2114" s="25"/>
      <c r="O2114" s="25">
        <f t="shared" si="294"/>
        <v>0.25333333333333335</v>
      </c>
      <c r="P2114" s="25">
        <f t="shared" si="294"/>
        <v>0.66666666666666663</v>
      </c>
      <c r="Q2114" s="25"/>
      <c r="R2114" s="25">
        <f t="shared" si="295"/>
        <v>0.25333333333333335</v>
      </c>
      <c r="S2114" s="25">
        <f t="shared" si="295"/>
        <v>0.66666666666666663</v>
      </c>
      <c r="T2114" s="31"/>
    </row>
    <row r="2115" spans="1:20" ht="19.5">
      <c r="A2115" s="114">
        <v>76</v>
      </c>
      <c r="B2115" s="52" t="s">
        <v>2882</v>
      </c>
      <c r="C2115" s="52" t="s">
        <v>2996</v>
      </c>
      <c r="D2115" s="52"/>
      <c r="E2115" s="52" t="s">
        <v>2997</v>
      </c>
      <c r="F2115" s="52"/>
      <c r="G2115" s="54">
        <v>222</v>
      </c>
      <c r="H2115" s="24">
        <f t="shared" si="289"/>
        <v>8</v>
      </c>
      <c r="I2115" s="24">
        <f t="shared" si="290"/>
        <v>7.3599999999999994</v>
      </c>
      <c r="J2115" s="24">
        <f t="shared" si="291"/>
        <v>2.0266666666666668</v>
      </c>
      <c r="K2115" s="24">
        <f t="shared" si="292"/>
        <v>5.333333333333333</v>
      </c>
      <c r="L2115" s="25">
        <f t="shared" si="293"/>
        <v>0.67555555555555558</v>
      </c>
      <c r="M2115" s="26">
        <f t="shared" si="293"/>
        <v>1.7777777777777777</v>
      </c>
      <c r="N2115" s="25"/>
      <c r="O2115" s="25">
        <f t="shared" si="294"/>
        <v>0.67555555555555558</v>
      </c>
      <c r="P2115" s="25">
        <f t="shared" si="294"/>
        <v>1.7777777777777777</v>
      </c>
      <c r="Q2115" s="25"/>
      <c r="R2115" s="25">
        <f t="shared" si="295"/>
        <v>0.67555555555555558</v>
      </c>
      <c r="S2115" s="25">
        <f t="shared" si="295"/>
        <v>1.7777777777777777</v>
      </c>
      <c r="T2115" s="31"/>
    </row>
    <row r="2116" spans="1:20" ht="19.5">
      <c r="A2116" s="114">
        <v>77</v>
      </c>
      <c r="B2116" s="52" t="s">
        <v>2882</v>
      </c>
      <c r="C2116" s="52" t="s">
        <v>2998</v>
      </c>
      <c r="D2116" s="52"/>
      <c r="E2116" s="52" t="s">
        <v>2999</v>
      </c>
      <c r="F2116" s="52"/>
      <c r="G2116" s="54">
        <v>90</v>
      </c>
      <c r="H2116" s="24">
        <f t="shared" si="289"/>
        <v>3</v>
      </c>
      <c r="I2116" s="24">
        <f t="shared" si="290"/>
        <v>2.7600000000000002</v>
      </c>
      <c r="J2116" s="24">
        <f t="shared" si="291"/>
        <v>0.76000000000000012</v>
      </c>
      <c r="K2116" s="24">
        <f t="shared" si="292"/>
        <v>2</v>
      </c>
      <c r="L2116" s="25">
        <f t="shared" si="293"/>
        <v>0.25333333333333335</v>
      </c>
      <c r="M2116" s="26">
        <f t="shared" si="293"/>
        <v>0.66666666666666663</v>
      </c>
      <c r="N2116" s="25"/>
      <c r="O2116" s="25">
        <f t="shared" si="294"/>
        <v>0.25333333333333335</v>
      </c>
      <c r="P2116" s="25">
        <f t="shared" si="294"/>
        <v>0.66666666666666663</v>
      </c>
      <c r="Q2116" s="25"/>
      <c r="R2116" s="25">
        <f t="shared" si="295"/>
        <v>0.25333333333333335</v>
      </c>
      <c r="S2116" s="25">
        <f t="shared" si="295"/>
        <v>0.66666666666666663</v>
      </c>
      <c r="T2116" s="31"/>
    </row>
    <row r="2117" spans="1:20" ht="19.5">
      <c r="A2117" s="114">
        <v>78</v>
      </c>
      <c r="B2117" s="52" t="s">
        <v>2882</v>
      </c>
      <c r="C2117" s="52" t="s">
        <v>3000</v>
      </c>
      <c r="D2117" s="52"/>
      <c r="E2117" s="52" t="s">
        <v>3001</v>
      </c>
      <c r="F2117" s="52"/>
      <c r="G2117" s="54">
        <v>73</v>
      </c>
      <c r="H2117" s="24">
        <f t="shared" si="289"/>
        <v>3</v>
      </c>
      <c r="I2117" s="24">
        <f t="shared" si="290"/>
        <v>2.7600000000000002</v>
      </c>
      <c r="J2117" s="24">
        <f t="shared" si="291"/>
        <v>0.76000000000000012</v>
      </c>
      <c r="K2117" s="24">
        <f t="shared" si="292"/>
        <v>2</v>
      </c>
      <c r="L2117" s="25">
        <f t="shared" si="293"/>
        <v>0.25333333333333335</v>
      </c>
      <c r="M2117" s="26">
        <f t="shared" si="293"/>
        <v>0.66666666666666663</v>
      </c>
      <c r="N2117" s="25"/>
      <c r="O2117" s="25">
        <f t="shared" si="294"/>
        <v>0.25333333333333335</v>
      </c>
      <c r="P2117" s="25">
        <f t="shared" si="294"/>
        <v>0.66666666666666663</v>
      </c>
      <c r="Q2117" s="25"/>
      <c r="R2117" s="25">
        <f t="shared" si="295"/>
        <v>0.25333333333333335</v>
      </c>
      <c r="S2117" s="25">
        <f t="shared" si="295"/>
        <v>0.66666666666666663</v>
      </c>
      <c r="T2117" s="31"/>
    </row>
    <row r="2118" spans="1:20" ht="19.5">
      <c r="A2118" s="114">
        <v>79</v>
      </c>
      <c r="B2118" s="52" t="s">
        <v>2882</v>
      </c>
      <c r="C2118" s="52" t="s">
        <v>3002</v>
      </c>
      <c r="D2118" s="52"/>
      <c r="E2118" s="52" t="s">
        <v>3003</v>
      </c>
      <c r="F2118" s="52"/>
      <c r="G2118" s="54">
        <v>96</v>
      </c>
      <c r="H2118" s="24">
        <f t="shared" si="289"/>
        <v>3</v>
      </c>
      <c r="I2118" s="24">
        <f t="shared" si="290"/>
        <v>2.7600000000000002</v>
      </c>
      <c r="J2118" s="24">
        <f t="shared" si="291"/>
        <v>0.76000000000000012</v>
      </c>
      <c r="K2118" s="24">
        <f t="shared" si="292"/>
        <v>2</v>
      </c>
      <c r="L2118" s="25">
        <f t="shared" si="293"/>
        <v>0.25333333333333335</v>
      </c>
      <c r="M2118" s="26">
        <f t="shared" si="293"/>
        <v>0.66666666666666663</v>
      </c>
      <c r="N2118" s="25"/>
      <c r="O2118" s="25">
        <f t="shared" si="294"/>
        <v>0.25333333333333335</v>
      </c>
      <c r="P2118" s="25">
        <f t="shared" si="294"/>
        <v>0.66666666666666663</v>
      </c>
      <c r="Q2118" s="25"/>
      <c r="R2118" s="25">
        <f t="shared" si="295"/>
        <v>0.25333333333333335</v>
      </c>
      <c r="S2118" s="25">
        <f t="shared" si="295"/>
        <v>0.66666666666666663</v>
      </c>
      <c r="T2118" s="31"/>
    </row>
    <row r="2119" spans="1:20" ht="19.5">
      <c r="A2119" s="114">
        <v>80</v>
      </c>
      <c r="B2119" s="52" t="s">
        <v>2882</v>
      </c>
      <c r="C2119" s="52" t="s">
        <v>3004</v>
      </c>
      <c r="D2119" s="52"/>
      <c r="E2119" s="52" t="s">
        <v>3005</v>
      </c>
      <c r="F2119" s="52"/>
      <c r="G2119" s="54">
        <v>105</v>
      </c>
      <c r="H2119" s="24">
        <f t="shared" si="289"/>
        <v>4</v>
      </c>
      <c r="I2119" s="24">
        <f t="shared" si="290"/>
        <v>3.6799999999999997</v>
      </c>
      <c r="J2119" s="24">
        <f t="shared" si="291"/>
        <v>1.0133333333333334</v>
      </c>
      <c r="K2119" s="24">
        <f t="shared" si="292"/>
        <v>2.6666666666666665</v>
      </c>
      <c r="L2119" s="25">
        <f t="shared" si="293"/>
        <v>0.33777777777777779</v>
      </c>
      <c r="M2119" s="26">
        <f t="shared" si="293"/>
        <v>0.88888888888888884</v>
      </c>
      <c r="N2119" s="25"/>
      <c r="O2119" s="25">
        <f t="shared" si="294"/>
        <v>0.33777777777777779</v>
      </c>
      <c r="P2119" s="25">
        <f t="shared" si="294"/>
        <v>0.88888888888888884</v>
      </c>
      <c r="Q2119" s="25"/>
      <c r="R2119" s="25">
        <f t="shared" si="295"/>
        <v>0.33777777777777779</v>
      </c>
      <c r="S2119" s="25">
        <f t="shared" si="295"/>
        <v>0.88888888888888884</v>
      </c>
      <c r="T2119" s="31"/>
    </row>
    <row r="2120" spans="1:20" ht="19.5">
      <c r="A2120" s="114">
        <v>81</v>
      </c>
      <c r="B2120" s="52" t="s">
        <v>2882</v>
      </c>
      <c r="C2120" s="52" t="s">
        <v>3004</v>
      </c>
      <c r="D2120" s="52"/>
      <c r="E2120" s="52" t="s">
        <v>1556</v>
      </c>
      <c r="F2120" s="52"/>
      <c r="G2120" s="54">
        <v>142</v>
      </c>
      <c r="H2120" s="24">
        <f t="shared" si="289"/>
        <v>5</v>
      </c>
      <c r="I2120" s="24">
        <f t="shared" si="290"/>
        <v>4.5999999999999996</v>
      </c>
      <c r="J2120" s="24">
        <f t="shared" si="291"/>
        <v>1.2666666666666666</v>
      </c>
      <c r="K2120" s="24">
        <f t="shared" si="292"/>
        <v>3.3333333333333335</v>
      </c>
      <c r="L2120" s="25">
        <f t="shared" si="293"/>
        <v>0.42222222222222222</v>
      </c>
      <c r="M2120" s="26">
        <f t="shared" si="293"/>
        <v>1.1111111111111112</v>
      </c>
      <c r="N2120" s="25"/>
      <c r="O2120" s="25">
        <f t="shared" si="294"/>
        <v>0.42222222222222222</v>
      </c>
      <c r="P2120" s="25">
        <f t="shared" si="294"/>
        <v>1.1111111111111112</v>
      </c>
      <c r="Q2120" s="25"/>
      <c r="R2120" s="25">
        <f t="shared" si="295"/>
        <v>0.42222222222222222</v>
      </c>
      <c r="S2120" s="25">
        <f t="shared" si="295"/>
        <v>1.1111111111111112</v>
      </c>
      <c r="T2120" s="31"/>
    </row>
    <row r="2121" spans="1:20" ht="19.5">
      <c r="A2121" s="114">
        <v>82</v>
      </c>
      <c r="B2121" s="52" t="s">
        <v>2882</v>
      </c>
      <c r="C2121" s="52" t="s">
        <v>3006</v>
      </c>
      <c r="D2121" s="52"/>
      <c r="E2121" s="52" t="s">
        <v>3007</v>
      </c>
      <c r="F2121" s="52"/>
      <c r="G2121" s="54">
        <v>121</v>
      </c>
      <c r="H2121" s="24">
        <f t="shared" si="289"/>
        <v>4</v>
      </c>
      <c r="I2121" s="24">
        <f t="shared" si="290"/>
        <v>3.6799999999999997</v>
      </c>
      <c r="J2121" s="24">
        <f t="shared" si="291"/>
        <v>1.0133333333333334</v>
      </c>
      <c r="K2121" s="24">
        <f t="shared" si="292"/>
        <v>2.6666666666666665</v>
      </c>
      <c r="L2121" s="25">
        <f t="shared" si="293"/>
        <v>0.33777777777777779</v>
      </c>
      <c r="M2121" s="26">
        <f t="shared" si="293"/>
        <v>0.88888888888888884</v>
      </c>
      <c r="N2121" s="25"/>
      <c r="O2121" s="25">
        <f t="shared" si="294"/>
        <v>0.33777777777777779</v>
      </c>
      <c r="P2121" s="25">
        <f t="shared" si="294"/>
        <v>0.88888888888888884</v>
      </c>
      <c r="Q2121" s="25"/>
      <c r="R2121" s="25">
        <f t="shared" si="295"/>
        <v>0.33777777777777779</v>
      </c>
      <c r="S2121" s="25">
        <f t="shared" si="295"/>
        <v>0.88888888888888884</v>
      </c>
      <c r="T2121" s="31"/>
    </row>
    <row r="2122" spans="1:20" ht="19.5">
      <c r="A2122" s="114">
        <v>83</v>
      </c>
      <c r="B2122" s="52" t="s">
        <v>2882</v>
      </c>
      <c r="C2122" s="52" t="s">
        <v>3008</v>
      </c>
      <c r="D2122" s="52"/>
      <c r="E2122" s="52" t="s">
        <v>3009</v>
      </c>
      <c r="F2122" s="52"/>
      <c r="G2122" s="54">
        <v>238</v>
      </c>
      <c r="H2122" s="24">
        <f t="shared" si="289"/>
        <v>9</v>
      </c>
      <c r="I2122" s="24">
        <f t="shared" si="290"/>
        <v>8.2799999999999994</v>
      </c>
      <c r="J2122" s="24">
        <f t="shared" si="291"/>
        <v>2.2799999999999998</v>
      </c>
      <c r="K2122" s="24">
        <f t="shared" si="292"/>
        <v>6</v>
      </c>
      <c r="L2122" s="25">
        <f t="shared" si="293"/>
        <v>0.7599999999999999</v>
      </c>
      <c r="M2122" s="26">
        <f t="shared" si="293"/>
        <v>2</v>
      </c>
      <c r="N2122" s="25"/>
      <c r="O2122" s="25">
        <f t="shared" si="294"/>
        <v>0.7599999999999999</v>
      </c>
      <c r="P2122" s="25">
        <f t="shared" si="294"/>
        <v>2</v>
      </c>
      <c r="Q2122" s="25"/>
      <c r="R2122" s="25">
        <f t="shared" si="295"/>
        <v>0.7599999999999999</v>
      </c>
      <c r="S2122" s="25">
        <f t="shared" si="295"/>
        <v>2</v>
      </c>
      <c r="T2122" s="31"/>
    </row>
    <row r="2123" spans="1:20" ht="19.5">
      <c r="A2123" s="114">
        <v>84</v>
      </c>
      <c r="B2123" s="52" t="s">
        <v>2882</v>
      </c>
      <c r="C2123" s="52" t="s">
        <v>1550</v>
      </c>
      <c r="D2123" s="52"/>
      <c r="E2123" s="52" t="s">
        <v>398</v>
      </c>
      <c r="F2123" s="52"/>
      <c r="G2123" s="54">
        <v>100</v>
      </c>
      <c r="H2123" s="24">
        <f t="shared" si="289"/>
        <v>4</v>
      </c>
      <c r="I2123" s="24">
        <f t="shared" si="290"/>
        <v>3.6799999999999997</v>
      </c>
      <c r="J2123" s="24">
        <f t="shared" si="291"/>
        <v>1.0133333333333334</v>
      </c>
      <c r="K2123" s="24">
        <f t="shared" si="292"/>
        <v>2.6666666666666665</v>
      </c>
      <c r="L2123" s="25">
        <f t="shared" si="293"/>
        <v>0.33777777777777779</v>
      </c>
      <c r="M2123" s="26">
        <f t="shared" si="293"/>
        <v>0.88888888888888884</v>
      </c>
      <c r="N2123" s="25"/>
      <c r="O2123" s="25">
        <f t="shared" si="294"/>
        <v>0.33777777777777779</v>
      </c>
      <c r="P2123" s="25">
        <f t="shared" si="294"/>
        <v>0.88888888888888884</v>
      </c>
      <c r="Q2123" s="25"/>
      <c r="R2123" s="25">
        <f t="shared" si="295"/>
        <v>0.33777777777777779</v>
      </c>
      <c r="S2123" s="25">
        <f t="shared" si="295"/>
        <v>0.88888888888888884</v>
      </c>
      <c r="T2123" s="31"/>
    </row>
    <row r="2124" spans="1:20" ht="19.5">
      <c r="A2124" s="114">
        <v>85</v>
      </c>
      <c r="B2124" s="52" t="s">
        <v>2882</v>
      </c>
      <c r="C2124" s="52" t="s">
        <v>1550</v>
      </c>
      <c r="D2124" s="52"/>
      <c r="E2124" s="52" t="s">
        <v>3010</v>
      </c>
      <c r="F2124" s="52"/>
      <c r="G2124" s="66">
        <v>112</v>
      </c>
      <c r="H2124" s="24">
        <f t="shared" si="289"/>
        <v>4</v>
      </c>
      <c r="I2124" s="24">
        <f t="shared" si="290"/>
        <v>3.6799999999999997</v>
      </c>
      <c r="J2124" s="24">
        <f t="shared" si="291"/>
        <v>1.0133333333333334</v>
      </c>
      <c r="K2124" s="24">
        <f t="shared" si="292"/>
        <v>2.6666666666666665</v>
      </c>
      <c r="L2124" s="25">
        <f t="shared" si="293"/>
        <v>0.33777777777777779</v>
      </c>
      <c r="M2124" s="26">
        <f t="shared" si="293"/>
        <v>0.88888888888888884</v>
      </c>
      <c r="N2124" s="25"/>
      <c r="O2124" s="25">
        <f t="shared" si="294"/>
        <v>0.33777777777777779</v>
      </c>
      <c r="P2124" s="25">
        <f t="shared" si="294"/>
        <v>0.88888888888888884</v>
      </c>
      <c r="Q2124" s="25"/>
      <c r="R2124" s="25">
        <f t="shared" si="295"/>
        <v>0.33777777777777779</v>
      </c>
      <c r="S2124" s="25">
        <f t="shared" si="295"/>
        <v>0.88888888888888884</v>
      </c>
      <c r="T2124" s="31"/>
    </row>
    <row r="2125" spans="1:20" ht="19.5">
      <c r="A2125" s="114">
        <v>86</v>
      </c>
      <c r="B2125" s="52" t="s">
        <v>2882</v>
      </c>
      <c r="C2125" s="52" t="s">
        <v>3011</v>
      </c>
      <c r="D2125" s="52"/>
      <c r="E2125" s="52" t="s">
        <v>3012</v>
      </c>
      <c r="F2125" s="52"/>
      <c r="G2125" s="54">
        <v>453</v>
      </c>
      <c r="H2125" s="24">
        <f t="shared" si="289"/>
        <v>16</v>
      </c>
      <c r="I2125" s="24">
        <f t="shared" si="290"/>
        <v>14.719999999999999</v>
      </c>
      <c r="J2125" s="24">
        <f t="shared" si="291"/>
        <v>4.0533333333333337</v>
      </c>
      <c r="K2125" s="24">
        <f t="shared" si="292"/>
        <v>10.666666666666666</v>
      </c>
      <c r="L2125" s="25">
        <f t="shared" si="293"/>
        <v>1.3511111111111112</v>
      </c>
      <c r="M2125" s="26">
        <f t="shared" si="293"/>
        <v>3.5555555555555554</v>
      </c>
      <c r="N2125" s="25"/>
      <c r="O2125" s="25">
        <f t="shared" si="294"/>
        <v>1.3511111111111112</v>
      </c>
      <c r="P2125" s="25">
        <f t="shared" si="294"/>
        <v>3.5555555555555554</v>
      </c>
      <c r="Q2125" s="25"/>
      <c r="R2125" s="25">
        <f t="shared" si="295"/>
        <v>1.3511111111111112</v>
      </c>
      <c r="S2125" s="25">
        <f t="shared" si="295"/>
        <v>3.5555555555555554</v>
      </c>
      <c r="T2125" s="31"/>
    </row>
    <row r="2126" spans="1:20" ht="19.5">
      <c r="A2126" s="114">
        <v>87</v>
      </c>
      <c r="B2126" s="52" t="s">
        <v>2882</v>
      </c>
      <c r="C2126" s="52" t="s">
        <v>2071</v>
      </c>
      <c r="D2126" s="52"/>
      <c r="E2126" s="52" t="s">
        <v>2072</v>
      </c>
      <c r="F2126" s="52"/>
      <c r="G2126" s="54">
        <v>115</v>
      </c>
      <c r="H2126" s="24">
        <f t="shared" si="289"/>
        <v>4</v>
      </c>
      <c r="I2126" s="24">
        <f t="shared" si="290"/>
        <v>3.6799999999999997</v>
      </c>
      <c r="J2126" s="24">
        <f t="shared" si="291"/>
        <v>1.0133333333333334</v>
      </c>
      <c r="K2126" s="24">
        <f t="shared" si="292"/>
        <v>2.6666666666666665</v>
      </c>
      <c r="L2126" s="25">
        <f t="shared" si="293"/>
        <v>0.33777777777777779</v>
      </c>
      <c r="M2126" s="26">
        <f t="shared" si="293"/>
        <v>0.88888888888888884</v>
      </c>
      <c r="N2126" s="25"/>
      <c r="O2126" s="25">
        <f t="shared" si="294"/>
        <v>0.33777777777777779</v>
      </c>
      <c r="P2126" s="25">
        <f t="shared" si="294"/>
        <v>0.88888888888888884</v>
      </c>
      <c r="Q2126" s="25"/>
      <c r="R2126" s="25">
        <f t="shared" si="295"/>
        <v>0.33777777777777779</v>
      </c>
      <c r="S2126" s="25">
        <f t="shared" si="295"/>
        <v>0.88888888888888884</v>
      </c>
      <c r="T2126" s="31"/>
    </row>
    <row r="2127" spans="1:20" ht="19.5">
      <c r="A2127" s="114">
        <v>88</v>
      </c>
      <c r="B2127" s="52" t="s">
        <v>2882</v>
      </c>
      <c r="C2127" s="52" t="s">
        <v>3013</v>
      </c>
      <c r="D2127" s="52"/>
      <c r="E2127" s="52" t="s">
        <v>3014</v>
      </c>
      <c r="F2127" s="52"/>
      <c r="G2127" s="54">
        <v>50</v>
      </c>
      <c r="H2127" s="24">
        <f t="shared" si="289"/>
        <v>2</v>
      </c>
      <c r="I2127" s="24">
        <f t="shared" si="290"/>
        <v>1.8399999999999999</v>
      </c>
      <c r="J2127" s="24">
        <f t="shared" si="291"/>
        <v>0.50666666666666671</v>
      </c>
      <c r="K2127" s="24">
        <f t="shared" si="292"/>
        <v>1.3333333333333333</v>
      </c>
      <c r="L2127" s="25">
        <f t="shared" si="293"/>
        <v>0.16888888888888889</v>
      </c>
      <c r="M2127" s="26">
        <f t="shared" si="293"/>
        <v>0.44444444444444442</v>
      </c>
      <c r="N2127" s="25"/>
      <c r="O2127" s="25">
        <f t="shared" si="294"/>
        <v>0.16888888888888889</v>
      </c>
      <c r="P2127" s="25">
        <f t="shared" si="294"/>
        <v>0.44444444444444442</v>
      </c>
      <c r="Q2127" s="25"/>
      <c r="R2127" s="25">
        <f t="shared" si="295"/>
        <v>0.16888888888888889</v>
      </c>
      <c r="S2127" s="25">
        <f t="shared" si="295"/>
        <v>0.44444444444444442</v>
      </c>
      <c r="T2127" s="31"/>
    </row>
    <row r="2128" spans="1:20" ht="19.5">
      <c r="A2128" s="114">
        <v>89</v>
      </c>
      <c r="B2128" s="52" t="s">
        <v>2882</v>
      </c>
      <c r="C2128" s="52" t="s">
        <v>3013</v>
      </c>
      <c r="D2128" s="52"/>
      <c r="E2128" s="52" t="s">
        <v>3015</v>
      </c>
      <c r="F2128" s="52"/>
      <c r="G2128" s="54">
        <v>41</v>
      </c>
      <c r="H2128" s="24">
        <f t="shared" si="289"/>
        <v>1</v>
      </c>
      <c r="I2128" s="24">
        <f t="shared" si="290"/>
        <v>0.91999999999999993</v>
      </c>
      <c r="J2128" s="24">
        <f t="shared" si="291"/>
        <v>0.25333333333333335</v>
      </c>
      <c r="K2128" s="24">
        <f t="shared" si="292"/>
        <v>0.66666666666666663</v>
      </c>
      <c r="L2128" s="25">
        <f t="shared" si="293"/>
        <v>8.4444444444444447E-2</v>
      </c>
      <c r="M2128" s="26">
        <f t="shared" si="293"/>
        <v>0.22222222222222221</v>
      </c>
      <c r="N2128" s="25"/>
      <c r="O2128" s="25">
        <f t="shared" si="294"/>
        <v>8.4444444444444447E-2</v>
      </c>
      <c r="P2128" s="25">
        <f t="shared" si="294"/>
        <v>0.22222222222222221</v>
      </c>
      <c r="Q2128" s="25"/>
      <c r="R2128" s="25">
        <f t="shared" si="295"/>
        <v>8.4444444444444447E-2</v>
      </c>
      <c r="S2128" s="25">
        <f t="shared" si="295"/>
        <v>0.22222222222222221</v>
      </c>
      <c r="T2128" s="31"/>
    </row>
    <row r="2129" spans="1:20" ht="19.5">
      <c r="A2129" s="114">
        <v>90</v>
      </c>
      <c r="B2129" s="52" t="s">
        <v>2882</v>
      </c>
      <c r="C2129" s="52" t="s">
        <v>2373</v>
      </c>
      <c r="D2129" s="52"/>
      <c r="E2129" s="52" t="s">
        <v>3016</v>
      </c>
      <c r="F2129" s="52"/>
      <c r="G2129" s="54">
        <v>495</v>
      </c>
      <c r="H2129" s="24">
        <f t="shared" si="289"/>
        <v>18</v>
      </c>
      <c r="I2129" s="24">
        <f t="shared" si="290"/>
        <v>16.559999999999999</v>
      </c>
      <c r="J2129" s="24">
        <f t="shared" si="291"/>
        <v>4.5599999999999996</v>
      </c>
      <c r="K2129" s="24">
        <f t="shared" si="292"/>
        <v>12</v>
      </c>
      <c r="L2129" s="25">
        <f t="shared" si="293"/>
        <v>1.5199999999999998</v>
      </c>
      <c r="M2129" s="26">
        <f t="shared" si="293"/>
        <v>4</v>
      </c>
      <c r="N2129" s="25"/>
      <c r="O2129" s="25">
        <f t="shared" si="294"/>
        <v>1.5199999999999998</v>
      </c>
      <c r="P2129" s="25">
        <f t="shared" si="294"/>
        <v>4</v>
      </c>
      <c r="Q2129" s="25"/>
      <c r="R2129" s="25">
        <f t="shared" si="295"/>
        <v>1.5199999999999998</v>
      </c>
      <c r="S2129" s="25">
        <f t="shared" si="295"/>
        <v>4</v>
      </c>
      <c r="T2129" s="31"/>
    </row>
    <row r="2130" spans="1:20" ht="19.5">
      <c r="A2130" s="114">
        <v>91</v>
      </c>
      <c r="B2130" s="52" t="s">
        <v>2882</v>
      </c>
      <c r="C2130" s="52" t="s">
        <v>2989</v>
      </c>
      <c r="D2130" s="52"/>
      <c r="E2130" s="52" t="s">
        <v>3017</v>
      </c>
      <c r="F2130" s="52"/>
      <c r="G2130" s="66">
        <v>267</v>
      </c>
      <c r="H2130" s="24">
        <f t="shared" si="289"/>
        <v>10</v>
      </c>
      <c r="I2130" s="24">
        <f t="shared" si="290"/>
        <v>9.1999999999999993</v>
      </c>
      <c r="J2130" s="24">
        <f t="shared" si="291"/>
        <v>2.5333333333333332</v>
      </c>
      <c r="K2130" s="24">
        <f t="shared" si="292"/>
        <v>6.666666666666667</v>
      </c>
      <c r="L2130" s="25">
        <f t="shared" si="293"/>
        <v>0.84444444444444444</v>
      </c>
      <c r="M2130" s="26">
        <f t="shared" si="293"/>
        <v>2.2222222222222223</v>
      </c>
      <c r="N2130" s="25"/>
      <c r="O2130" s="25">
        <f t="shared" si="294"/>
        <v>0.84444444444444444</v>
      </c>
      <c r="P2130" s="25">
        <f t="shared" si="294"/>
        <v>2.2222222222222223</v>
      </c>
      <c r="Q2130" s="25"/>
      <c r="R2130" s="25">
        <f t="shared" si="295"/>
        <v>0.84444444444444444</v>
      </c>
      <c r="S2130" s="25">
        <f t="shared" si="295"/>
        <v>2.2222222222222223</v>
      </c>
      <c r="T2130" s="31"/>
    </row>
    <row r="2131" spans="1:20" ht="19.5">
      <c r="A2131" s="114">
        <v>92</v>
      </c>
      <c r="B2131" s="52" t="s">
        <v>2882</v>
      </c>
      <c r="C2131" s="52" t="s">
        <v>3018</v>
      </c>
      <c r="D2131" s="52"/>
      <c r="E2131" s="52" t="s">
        <v>3019</v>
      </c>
      <c r="F2131" s="52"/>
      <c r="G2131" s="54">
        <v>84</v>
      </c>
      <c r="H2131" s="24">
        <f t="shared" si="289"/>
        <v>3</v>
      </c>
      <c r="I2131" s="24">
        <f t="shared" si="290"/>
        <v>2.7600000000000002</v>
      </c>
      <c r="J2131" s="24">
        <f t="shared" si="291"/>
        <v>0.76000000000000012</v>
      </c>
      <c r="K2131" s="24">
        <f t="shared" si="292"/>
        <v>2</v>
      </c>
      <c r="L2131" s="25">
        <f t="shared" si="293"/>
        <v>0.25333333333333335</v>
      </c>
      <c r="M2131" s="26">
        <f t="shared" si="293"/>
        <v>0.66666666666666663</v>
      </c>
      <c r="N2131" s="25"/>
      <c r="O2131" s="25">
        <f t="shared" si="294"/>
        <v>0.25333333333333335</v>
      </c>
      <c r="P2131" s="25">
        <f t="shared" si="294"/>
        <v>0.66666666666666663</v>
      </c>
      <c r="Q2131" s="25"/>
      <c r="R2131" s="25">
        <f t="shared" si="295"/>
        <v>0.25333333333333335</v>
      </c>
      <c r="S2131" s="25">
        <f t="shared" si="295"/>
        <v>0.66666666666666663</v>
      </c>
      <c r="T2131" s="31"/>
    </row>
    <row r="2132" spans="1:20" ht="19.5">
      <c r="A2132" s="114">
        <v>93</v>
      </c>
      <c r="B2132" s="52" t="s">
        <v>2882</v>
      </c>
      <c r="C2132" s="52" t="s">
        <v>3018</v>
      </c>
      <c r="D2132" s="52"/>
      <c r="E2132" s="52" t="s">
        <v>3020</v>
      </c>
      <c r="F2132" s="52"/>
      <c r="G2132" s="54">
        <v>100</v>
      </c>
      <c r="H2132" s="24">
        <f t="shared" si="289"/>
        <v>4</v>
      </c>
      <c r="I2132" s="24">
        <f t="shared" si="290"/>
        <v>3.6799999999999997</v>
      </c>
      <c r="J2132" s="24">
        <f t="shared" si="291"/>
        <v>1.0133333333333334</v>
      </c>
      <c r="K2132" s="24">
        <f t="shared" si="292"/>
        <v>2.6666666666666665</v>
      </c>
      <c r="L2132" s="25">
        <f t="shared" si="293"/>
        <v>0.33777777777777779</v>
      </c>
      <c r="M2132" s="26">
        <f t="shared" si="293"/>
        <v>0.88888888888888884</v>
      </c>
      <c r="N2132" s="25"/>
      <c r="O2132" s="25">
        <f t="shared" si="294"/>
        <v>0.33777777777777779</v>
      </c>
      <c r="P2132" s="25">
        <f t="shared" si="294"/>
        <v>0.88888888888888884</v>
      </c>
      <c r="Q2132" s="25"/>
      <c r="R2132" s="25">
        <f t="shared" si="295"/>
        <v>0.33777777777777779</v>
      </c>
      <c r="S2132" s="25">
        <f t="shared" si="295"/>
        <v>0.88888888888888884</v>
      </c>
      <c r="T2132" s="31"/>
    </row>
    <row r="2133" spans="1:20" ht="19.5">
      <c r="A2133" s="114">
        <v>94</v>
      </c>
      <c r="B2133" s="52" t="s">
        <v>2882</v>
      </c>
      <c r="C2133" s="52" t="s">
        <v>3021</v>
      </c>
      <c r="D2133" s="52"/>
      <c r="E2133" s="52" t="s">
        <v>3022</v>
      </c>
      <c r="F2133" s="52"/>
      <c r="G2133" s="54">
        <v>98</v>
      </c>
      <c r="H2133" s="24">
        <f t="shared" si="289"/>
        <v>4</v>
      </c>
      <c r="I2133" s="24">
        <f t="shared" si="290"/>
        <v>3.6799999999999997</v>
      </c>
      <c r="J2133" s="24">
        <f t="shared" si="291"/>
        <v>1.0133333333333334</v>
      </c>
      <c r="K2133" s="24">
        <f t="shared" si="292"/>
        <v>2.6666666666666665</v>
      </c>
      <c r="L2133" s="25">
        <f t="shared" si="293"/>
        <v>0.33777777777777779</v>
      </c>
      <c r="M2133" s="26">
        <f t="shared" si="293"/>
        <v>0.88888888888888884</v>
      </c>
      <c r="N2133" s="25"/>
      <c r="O2133" s="25">
        <f t="shared" si="294"/>
        <v>0.33777777777777779</v>
      </c>
      <c r="P2133" s="25">
        <f t="shared" si="294"/>
        <v>0.88888888888888884</v>
      </c>
      <c r="Q2133" s="25"/>
      <c r="R2133" s="25">
        <f t="shared" si="295"/>
        <v>0.33777777777777779</v>
      </c>
      <c r="S2133" s="25">
        <f t="shared" si="295"/>
        <v>0.88888888888888884</v>
      </c>
      <c r="T2133" s="31"/>
    </row>
    <row r="2134" spans="1:20" ht="19.5">
      <c r="A2134" s="114">
        <v>95</v>
      </c>
      <c r="B2134" s="52" t="s">
        <v>2882</v>
      </c>
      <c r="C2134" s="52" t="s">
        <v>3023</v>
      </c>
      <c r="D2134" s="52"/>
      <c r="E2134" s="52" t="s">
        <v>3024</v>
      </c>
      <c r="F2134" s="52"/>
      <c r="G2134" s="54">
        <v>81</v>
      </c>
      <c r="H2134" s="24">
        <f t="shared" si="289"/>
        <v>3</v>
      </c>
      <c r="I2134" s="24">
        <f t="shared" si="290"/>
        <v>2.7600000000000002</v>
      </c>
      <c r="J2134" s="24">
        <f t="shared" si="291"/>
        <v>0.76000000000000012</v>
      </c>
      <c r="K2134" s="24">
        <f t="shared" si="292"/>
        <v>2</v>
      </c>
      <c r="L2134" s="25">
        <f t="shared" si="293"/>
        <v>0.25333333333333335</v>
      </c>
      <c r="M2134" s="26">
        <f t="shared" si="293"/>
        <v>0.66666666666666663</v>
      </c>
      <c r="N2134" s="25"/>
      <c r="O2134" s="25">
        <f t="shared" si="294"/>
        <v>0.25333333333333335</v>
      </c>
      <c r="P2134" s="25">
        <f t="shared" si="294"/>
        <v>0.66666666666666663</v>
      </c>
      <c r="Q2134" s="25"/>
      <c r="R2134" s="25">
        <f t="shared" si="295"/>
        <v>0.25333333333333335</v>
      </c>
      <c r="S2134" s="25">
        <f t="shared" si="295"/>
        <v>0.66666666666666663</v>
      </c>
      <c r="T2134" s="31"/>
    </row>
    <row r="2135" spans="1:20" ht="19.5">
      <c r="A2135" s="114">
        <v>96</v>
      </c>
      <c r="B2135" s="129" t="s">
        <v>2882</v>
      </c>
      <c r="C2135" s="129" t="s">
        <v>3004</v>
      </c>
      <c r="D2135" s="129"/>
      <c r="E2135" s="129" t="s">
        <v>3025</v>
      </c>
      <c r="F2135" s="129"/>
      <c r="G2135" s="130">
        <v>37</v>
      </c>
      <c r="H2135" s="24">
        <f t="shared" si="289"/>
        <v>1</v>
      </c>
      <c r="I2135" s="24">
        <f t="shared" si="290"/>
        <v>0.91999999999999993</v>
      </c>
      <c r="J2135" s="24">
        <f t="shared" si="291"/>
        <v>0.25333333333333335</v>
      </c>
      <c r="K2135" s="24">
        <f t="shared" si="292"/>
        <v>0.66666666666666663</v>
      </c>
      <c r="L2135" s="25">
        <f t="shared" si="293"/>
        <v>8.4444444444444447E-2</v>
      </c>
      <c r="M2135" s="26">
        <f t="shared" si="293"/>
        <v>0.22222222222222221</v>
      </c>
      <c r="N2135" s="25"/>
      <c r="O2135" s="25">
        <f t="shared" si="294"/>
        <v>8.4444444444444447E-2</v>
      </c>
      <c r="P2135" s="25">
        <f t="shared" si="294"/>
        <v>0.22222222222222221</v>
      </c>
      <c r="Q2135" s="25"/>
      <c r="R2135" s="25">
        <f t="shared" si="295"/>
        <v>8.4444444444444447E-2</v>
      </c>
      <c r="S2135" s="25">
        <f t="shared" si="295"/>
        <v>0.22222222222222221</v>
      </c>
      <c r="T2135" s="67"/>
    </row>
    <row r="2136" spans="1:20" ht="19.5">
      <c r="A2136" s="114">
        <v>97</v>
      </c>
      <c r="B2136" s="131" t="s">
        <v>2882</v>
      </c>
      <c r="C2136" s="131" t="s">
        <v>2905</v>
      </c>
      <c r="D2136" s="131"/>
      <c r="E2136" s="131" t="s">
        <v>3026</v>
      </c>
      <c r="F2136" s="131"/>
      <c r="G2136" s="54">
        <v>30</v>
      </c>
      <c r="H2136" s="24">
        <f t="shared" si="289"/>
        <v>1</v>
      </c>
      <c r="I2136" s="24">
        <f t="shared" si="290"/>
        <v>0.91999999999999993</v>
      </c>
      <c r="J2136" s="24">
        <f t="shared" si="291"/>
        <v>0.25333333333333335</v>
      </c>
      <c r="K2136" s="24">
        <f t="shared" si="292"/>
        <v>0.66666666666666663</v>
      </c>
      <c r="L2136" s="25">
        <f t="shared" si="293"/>
        <v>8.4444444444444447E-2</v>
      </c>
      <c r="M2136" s="26">
        <f t="shared" si="293"/>
        <v>0.22222222222222221</v>
      </c>
      <c r="N2136" s="25"/>
      <c r="O2136" s="25">
        <f t="shared" si="294"/>
        <v>8.4444444444444447E-2</v>
      </c>
      <c r="P2136" s="25">
        <f t="shared" si="294"/>
        <v>0.22222222222222221</v>
      </c>
      <c r="Q2136" s="25"/>
      <c r="R2136" s="25">
        <f t="shared" si="295"/>
        <v>8.4444444444444447E-2</v>
      </c>
      <c r="S2136" s="25">
        <f t="shared" si="295"/>
        <v>0.22222222222222221</v>
      </c>
      <c r="T2136" s="67"/>
    </row>
    <row r="2137" spans="1:20" ht="19.5">
      <c r="A2137" s="114">
        <v>98</v>
      </c>
      <c r="B2137" s="131" t="s">
        <v>2882</v>
      </c>
      <c r="C2137" s="131" t="s">
        <v>725</v>
      </c>
      <c r="D2137" s="131"/>
      <c r="E2137" s="131" t="s">
        <v>3027</v>
      </c>
      <c r="F2137" s="131"/>
      <c r="G2137" s="54">
        <v>98</v>
      </c>
      <c r="H2137" s="24">
        <f t="shared" si="289"/>
        <v>4</v>
      </c>
      <c r="I2137" s="24">
        <f t="shared" si="290"/>
        <v>3.6799999999999997</v>
      </c>
      <c r="J2137" s="24">
        <f t="shared" si="291"/>
        <v>1.0133333333333334</v>
      </c>
      <c r="K2137" s="24">
        <f t="shared" si="292"/>
        <v>2.6666666666666665</v>
      </c>
      <c r="L2137" s="25">
        <f t="shared" si="293"/>
        <v>0.33777777777777779</v>
      </c>
      <c r="M2137" s="26">
        <f t="shared" si="293"/>
        <v>0.88888888888888884</v>
      </c>
      <c r="N2137" s="25"/>
      <c r="O2137" s="25">
        <f t="shared" si="294"/>
        <v>0.33777777777777779</v>
      </c>
      <c r="P2137" s="25">
        <f t="shared" si="294"/>
        <v>0.88888888888888884</v>
      </c>
      <c r="Q2137" s="25"/>
      <c r="R2137" s="25">
        <f t="shared" si="295"/>
        <v>0.33777777777777779</v>
      </c>
      <c r="S2137" s="25">
        <f t="shared" si="295"/>
        <v>0.88888888888888884</v>
      </c>
      <c r="T2137" s="67"/>
    </row>
    <row r="2138" spans="1:20" ht="19.5">
      <c r="A2138" s="114">
        <v>99</v>
      </c>
      <c r="B2138" s="131" t="s">
        <v>2882</v>
      </c>
      <c r="C2138" s="131"/>
      <c r="D2138" s="131"/>
      <c r="E2138" s="131" t="s">
        <v>3028</v>
      </c>
      <c r="F2138" s="131"/>
      <c r="G2138" s="132">
        <v>101</v>
      </c>
      <c r="H2138" s="24">
        <f t="shared" si="289"/>
        <v>4</v>
      </c>
      <c r="I2138" s="24">
        <f t="shared" si="290"/>
        <v>3.6799999999999997</v>
      </c>
      <c r="J2138" s="24">
        <f t="shared" si="291"/>
        <v>1.0133333333333334</v>
      </c>
      <c r="K2138" s="24">
        <f t="shared" si="292"/>
        <v>2.6666666666666665</v>
      </c>
      <c r="L2138" s="25">
        <f t="shared" si="293"/>
        <v>0.33777777777777779</v>
      </c>
      <c r="M2138" s="26">
        <f t="shared" si="293"/>
        <v>0.88888888888888884</v>
      </c>
      <c r="N2138" s="25"/>
      <c r="O2138" s="25">
        <f t="shared" si="294"/>
        <v>0.33777777777777779</v>
      </c>
      <c r="P2138" s="25">
        <f t="shared" si="294"/>
        <v>0.88888888888888884</v>
      </c>
      <c r="Q2138" s="25"/>
      <c r="R2138" s="25">
        <f t="shared" si="295"/>
        <v>0.33777777777777779</v>
      </c>
      <c r="S2138" s="25">
        <f t="shared" si="295"/>
        <v>0.88888888888888884</v>
      </c>
      <c r="T2138" s="67"/>
    </row>
    <row r="2139" spans="1:20" ht="18.75">
      <c r="A2139" s="51"/>
      <c r="B2139" s="49"/>
      <c r="C2139" s="49"/>
      <c r="D2139" s="49"/>
      <c r="E2139" s="53" t="s">
        <v>222</v>
      </c>
      <c r="F2139" s="53"/>
      <c r="G2139" s="66">
        <f t="shared" ref="G2139:M2139" si="296">SUM(G2040:G2138)</f>
        <v>15377</v>
      </c>
      <c r="H2139" s="31">
        <f t="shared" si="296"/>
        <v>551</v>
      </c>
      <c r="I2139" s="31">
        <f t="shared" si="296"/>
        <v>506.92000000000013</v>
      </c>
      <c r="J2139" s="31">
        <f t="shared" si="296"/>
        <v>139.58666666666664</v>
      </c>
      <c r="K2139" s="31">
        <f t="shared" si="296"/>
        <v>367.3333333333336</v>
      </c>
      <c r="L2139" s="31">
        <f t="shared" si="296"/>
        <v>46.528888888888901</v>
      </c>
      <c r="M2139" s="31">
        <f t="shared" si="296"/>
        <v>122.44444444444443</v>
      </c>
      <c r="N2139" s="31"/>
      <c r="O2139" s="31">
        <f>SUM(O2040:O2138)</f>
        <v>46.528888888888901</v>
      </c>
      <c r="P2139" s="31">
        <f>SUM(P2040:P2138)</f>
        <v>122.44444444444443</v>
      </c>
      <c r="Q2139" s="31"/>
      <c r="R2139" s="31">
        <f>SUM(R2040:R2138)</f>
        <v>46.528888888888901</v>
      </c>
      <c r="S2139" s="31">
        <f>SUM(S2040:S2138)</f>
        <v>122.44444444444443</v>
      </c>
      <c r="T2139" s="34"/>
    </row>
    <row r="2140" spans="1:20" ht="18.75">
      <c r="A2140" s="57"/>
      <c r="B2140" s="58"/>
      <c r="C2140" s="58"/>
      <c r="D2140" s="58"/>
      <c r="E2140" s="59"/>
      <c r="F2140" s="59"/>
      <c r="G2140" s="60"/>
      <c r="H2140" s="78"/>
      <c r="I2140" s="78"/>
      <c r="J2140" s="78"/>
      <c r="K2140" s="78"/>
      <c r="L2140" s="78"/>
      <c r="M2140" s="78"/>
      <c r="N2140" s="78"/>
      <c r="O2140" s="78"/>
      <c r="P2140" s="78"/>
      <c r="Q2140" s="78"/>
      <c r="R2140" s="78"/>
      <c r="S2140" s="78"/>
      <c r="T2140" s="34"/>
    </row>
    <row r="2141" spans="1:20" ht="18.75">
      <c r="A2141" s="61"/>
      <c r="B2141" s="62"/>
      <c r="C2141" s="62"/>
      <c r="D2141" s="62"/>
      <c r="E2141" s="63"/>
      <c r="F2141" s="63"/>
      <c r="G2141" s="64"/>
      <c r="H2141" s="67"/>
      <c r="I2141" s="67"/>
      <c r="J2141" s="67"/>
      <c r="K2141" s="67"/>
      <c r="L2141" s="67"/>
      <c r="M2141" s="67"/>
      <c r="N2141" s="67"/>
      <c r="O2141" s="67"/>
      <c r="P2141" s="67"/>
      <c r="Q2141" s="67"/>
      <c r="R2141" s="67"/>
      <c r="S2141" s="67"/>
      <c r="T2141" s="34"/>
    </row>
    <row r="2142" spans="1:20" ht="18.75">
      <c r="A2142" s="61"/>
      <c r="B2142" s="62"/>
      <c r="C2142" s="62"/>
      <c r="D2142" s="62"/>
      <c r="E2142" s="63"/>
      <c r="F2142" s="63"/>
      <c r="G2142" s="64"/>
      <c r="H2142" s="67"/>
      <c r="I2142" s="67"/>
      <c r="J2142" s="67"/>
      <c r="K2142" s="67"/>
      <c r="L2142" s="67"/>
      <c r="M2142" s="67"/>
      <c r="N2142" s="67"/>
      <c r="O2142" s="67"/>
      <c r="P2142" s="67"/>
      <c r="Q2142" s="67"/>
      <c r="R2142" s="67"/>
      <c r="S2142" s="67"/>
      <c r="T2142" s="34"/>
    </row>
    <row r="2143" spans="1:20" ht="18.75">
      <c r="A2143" s="61"/>
      <c r="B2143" s="62"/>
      <c r="C2143" s="62"/>
      <c r="D2143" s="62"/>
      <c r="E2143" s="63"/>
      <c r="F2143" s="63"/>
      <c r="G2143" s="64"/>
      <c r="H2143" s="67"/>
      <c r="I2143" s="67"/>
      <c r="J2143" s="67"/>
      <c r="K2143" s="67"/>
      <c r="L2143" s="67"/>
      <c r="M2143" s="67"/>
      <c r="N2143" s="67"/>
      <c r="O2143" s="67"/>
      <c r="P2143" s="67"/>
      <c r="Q2143" s="67"/>
      <c r="R2143" s="67"/>
      <c r="S2143" s="67"/>
      <c r="T2143" s="34"/>
    </row>
    <row r="2144" spans="1:20" ht="18.75">
      <c r="A2144" s="61"/>
      <c r="B2144" s="62"/>
      <c r="C2144" s="62"/>
      <c r="D2144" s="62"/>
      <c r="E2144" s="63"/>
      <c r="F2144" s="63"/>
      <c r="G2144" s="64"/>
      <c r="H2144" s="67"/>
      <c r="I2144" s="67"/>
      <c r="J2144" s="67"/>
      <c r="K2144" s="67"/>
      <c r="L2144" s="67"/>
      <c r="M2144" s="67"/>
      <c r="N2144" s="67"/>
      <c r="O2144" s="67"/>
      <c r="P2144" s="67"/>
      <c r="Q2144" s="67"/>
      <c r="R2144" s="67"/>
      <c r="S2144" s="67"/>
      <c r="T2144" s="34"/>
    </row>
    <row r="2145" spans="1:20" ht="19.5">
      <c r="A2145" s="51">
        <v>1</v>
      </c>
      <c r="B2145" s="52" t="s">
        <v>3029</v>
      </c>
      <c r="C2145" s="52" t="s">
        <v>3030</v>
      </c>
      <c r="D2145" s="52"/>
      <c r="E2145" s="52" t="s">
        <v>3031</v>
      </c>
      <c r="F2145" s="52"/>
      <c r="G2145" s="54">
        <v>124</v>
      </c>
      <c r="H2145" s="24">
        <f t="shared" ref="H2145:H2208" si="297">ROUND(G2145*60/100*60*0.001,0)</f>
        <v>4</v>
      </c>
      <c r="I2145" s="24">
        <f t="shared" ref="I2145:I2208" si="298">J2145+K2145</f>
        <v>3.7066666666666666</v>
      </c>
      <c r="J2145" s="24">
        <f t="shared" ref="J2145:J2208" si="299">H2145*0.78/3</f>
        <v>1.04</v>
      </c>
      <c r="K2145" s="24">
        <f t="shared" ref="K2145:K2208" si="300">H2145*2/3</f>
        <v>2.6666666666666665</v>
      </c>
      <c r="L2145" s="25">
        <f t="shared" ref="L2145:M2208" si="301">J2145/3</f>
        <v>0.34666666666666668</v>
      </c>
      <c r="M2145" s="26">
        <f t="shared" si="301"/>
        <v>0.88888888888888884</v>
      </c>
      <c r="N2145" s="25"/>
      <c r="O2145" s="25">
        <f t="shared" ref="O2145:P2208" si="302">J2145/3</f>
        <v>0.34666666666666668</v>
      </c>
      <c r="P2145" s="25">
        <f t="shared" si="302"/>
        <v>0.88888888888888884</v>
      </c>
      <c r="Q2145" s="25"/>
      <c r="R2145" s="25">
        <f t="shared" ref="R2145:S2208" si="303">J2145/3</f>
        <v>0.34666666666666668</v>
      </c>
      <c r="S2145" s="25">
        <f t="shared" si="303"/>
        <v>0.88888888888888884</v>
      </c>
      <c r="T2145" s="31"/>
    </row>
    <row r="2146" spans="1:20" ht="19.5">
      <c r="A2146" s="51">
        <v>2</v>
      </c>
      <c r="B2146" s="52" t="s">
        <v>3029</v>
      </c>
      <c r="C2146" s="52" t="s">
        <v>3032</v>
      </c>
      <c r="D2146" s="52"/>
      <c r="E2146" s="52" t="s">
        <v>3033</v>
      </c>
      <c r="F2146" s="52"/>
      <c r="G2146" s="54">
        <v>89</v>
      </c>
      <c r="H2146" s="24">
        <f t="shared" si="297"/>
        <v>3</v>
      </c>
      <c r="I2146" s="24">
        <f t="shared" si="298"/>
        <v>2.78</v>
      </c>
      <c r="J2146" s="24">
        <f t="shared" si="299"/>
        <v>0.77999999999999992</v>
      </c>
      <c r="K2146" s="24">
        <f t="shared" si="300"/>
        <v>2</v>
      </c>
      <c r="L2146" s="25">
        <f t="shared" si="301"/>
        <v>0.25999999999999995</v>
      </c>
      <c r="M2146" s="26">
        <f t="shared" si="301"/>
        <v>0.66666666666666663</v>
      </c>
      <c r="N2146" s="25"/>
      <c r="O2146" s="25">
        <f t="shared" si="302"/>
        <v>0.25999999999999995</v>
      </c>
      <c r="P2146" s="25">
        <f t="shared" si="302"/>
        <v>0.66666666666666663</v>
      </c>
      <c r="Q2146" s="25"/>
      <c r="R2146" s="25">
        <f t="shared" si="303"/>
        <v>0.25999999999999995</v>
      </c>
      <c r="S2146" s="25">
        <f t="shared" si="303"/>
        <v>0.66666666666666663</v>
      </c>
      <c r="T2146" s="31"/>
    </row>
    <row r="2147" spans="1:20" ht="19.5">
      <c r="A2147" s="51">
        <v>3</v>
      </c>
      <c r="B2147" s="52" t="s">
        <v>3029</v>
      </c>
      <c r="C2147" s="52" t="s">
        <v>3034</v>
      </c>
      <c r="D2147" s="52"/>
      <c r="E2147" s="52" t="s">
        <v>3035</v>
      </c>
      <c r="F2147" s="52"/>
      <c r="G2147" s="54">
        <v>152</v>
      </c>
      <c r="H2147" s="24">
        <f t="shared" si="297"/>
        <v>5</v>
      </c>
      <c r="I2147" s="24">
        <f t="shared" si="298"/>
        <v>4.6333333333333337</v>
      </c>
      <c r="J2147" s="24">
        <f t="shared" si="299"/>
        <v>1.3</v>
      </c>
      <c r="K2147" s="24">
        <f t="shared" si="300"/>
        <v>3.3333333333333335</v>
      </c>
      <c r="L2147" s="25">
        <f t="shared" si="301"/>
        <v>0.43333333333333335</v>
      </c>
      <c r="M2147" s="26">
        <f t="shared" si="301"/>
        <v>1.1111111111111112</v>
      </c>
      <c r="N2147" s="25"/>
      <c r="O2147" s="25">
        <f t="shared" si="302"/>
        <v>0.43333333333333335</v>
      </c>
      <c r="P2147" s="25">
        <f t="shared" si="302"/>
        <v>1.1111111111111112</v>
      </c>
      <c r="Q2147" s="25"/>
      <c r="R2147" s="25">
        <f t="shared" si="303"/>
        <v>0.43333333333333335</v>
      </c>
      <c r="S2147" s="25">
        <f t="shared" si="303"/>
        <v>1.1111111111111112</v>
      </c>
      <c r="T2147" s="31"/>
    </row>
    <row r="2148" spans="1:20" ht="19.5">
      <c r="A2148" s="51">
        <v>4</v>
      </c>
      <c r="B2148" s="52" t="s">
        <v>3029</v>
      </c>
      <c r="C2148" s="52" t="s">
        <v>3034</v>
      </c>
      <c r="D2148" s="52"/>
      <c r="E2148" s="52" t="s">
        <v>3036</v>
      </c>
      <c r="F2148" s="52"/>
      <c r="G2148" s="54">
        <v>101</v>
      </c>
      <c r="H2148" s="24">
        <f t="shared" si="297"/>
        <v>4</v>
      </c>
      <c r="I2148" s="24">
        <f t="shared" si="298"/>
        <v>3.7066666666666666</v>
      </c>
      <c r="J2148" s="24">
        <f t="shared" si="299"/>
        <v>1.04</v>
      </c>
      <c r="K2148" s="24">
        <f t="shared" si="300"/>
        <v>2.6666666666666665</v>
      </c>
      <c r="L2148" s="25">
        <f t="shared" si="301"/>
        <v>0.34666666666666668</v>
      </c>
      <c r="M2148" s="26">
        <f t="shared" si="301"/>
        <v>0.88888888888888884</v>
      </c>
      <c r="N2148" s="25"/>
      <c r="O2148" s="25">
        <f t="shared" si="302"/>
        <v>0.34666666666666668</v>
      </c>
      <c r="P2148" s="25">
        <f t="shared" si="302"/>
        <v>0.88888888888888884</v>
      </c>
      <c r="Q2148" s="25"/>
      <c r="R2148" s="25">
        <f t="shared" si="303"/>
        <v>0.34666666666666668</v>
      </c>
      <c r="S2148" s="25">
        <f t="shared" si="303"/>
        <v>0.88888888888888884</v>
      </c>
      <c r="T2148" s="31"/>
    </row>
    <row r="2149" spans="1:20" ht="19.5">
      <c r="A2149" s="51">
        <v>5</v>
      </c>
      <c r="B2149" s="52" t="s">
        <v>3029</v>
      </c>
      <c r="C2149" s="52" t="s">
        <v>3037</v>
      </c>
      <c r="D2149" s="52"/>
      <c r="E2149" s="52" t="s">
        <v>3038</v>
      </c>
      <c r="F2149" s="52"/>
      <c r="G2149" s="54">
        <v>183</v>
      </c>
      <c r="H2149" s="24">
        <f t="shared" si="297"/>
        <v>7</v>
      </c>
      <c r="I2149" s="24">
        <f t="shared" si="298"/>
        <v>6.4866666666666672</v>
      </c>
      <c r="J2149" s="24">
        <f t="shared" si="299"/>
        <v>1.82</v>
      </c>
      <c r="K2149" s="24">
        <f t="shared" si="300"/>
        <v>4.666666666666667</v>
      </c>
      <c r="L2149" s="25">
        <f t="shared" si="301"/>
        <v>0.60666666666666669</v>
      </c>
      <c r="M2149" s="26">
        <f t="shared" si="301"/>
        <v>1.5555555555555556</v>
      </c>
      <c r="N2149" s="25"/>
      <c r="O2149" s="25">
        <f t="shared" si="302"/>
        <v>0.60666666666666669</v>
      </c>
      <c r="P2149" s="25">
        <f t="shared" si="302"/>
        <v>1.5555555555555556</v>
      </c>
      <c r="Q2149" s="25"/>
      <c r="R2149" s="25">
        <f t="shared" si="303"/>
        <v>0.60666666666666669</v>
      </c>
      <c r="S2149" s="25">
        <f t="shared" si="303"/>
        <v>1.5555555555555556</v>
      </c>
      <c r="T2149" s="31"/>
    </row>
    <row r="2150" spans="1:20" ht="19.5">
      <c r="A2150" s="51">
        <v>6</v>
      </c>
      <c r="B2150" s="52" t="s">
        <v>3029</v>
      </c>
      <c r="C2150" s="52" t="s">
        <v>1927</v>
      </c>
      <c r="D2150" s="52"/>
      <c r="E2150" s="52" t="s">
        <v>1928</v>
      </c>
      <c r="F2150" s="52"/>
      <c r="G2150" s="54">
        <v>209</v>
      </c>
      <c r="H2150" s="24">
        <f t="shared" si="297"/>
        <v>8</v>
      </c>
      <c r="I2150" s="24">
        <f t="shared" si="298"/>
        <v>7.4133333333333331</v>
      </c>
      <c r="J2150" s="24">
        <f t="shared" si="299"/>
        <v>2.08</v>
      </c>
      <c r="K2150" s="24">
        <f t="shared" si="300"/>
        <v>5.333333333333333</v>
      </c>
      <c r="L2150" s="25">
        <f t="shared" si="301"/>
        <v>0.69333333333333336</v>
      </c>
      <c r="M2150" s="26">
        <f t="shared" si="301"/>
        <v>1.7777777777777777</v>
      </c>
      <c r="N2150" s="25"/>
      <c r="O2150" s="25">
        <f t="shared" si="302"/>
        <v>0.69333333333333336</v>
      </c>
      <c r="P2150" s="25">
        <f t="shared" si="302"/>
        <v>1.7777777777777777</v>
      </c>
      <c r="Q2150" s="25"/>
      <c r="R2150" s="25">
        <f t="shared" si="303"/>
        <v>0.69333333333333336</v>
      </c>
      <c r="S2150" s="25">
        <f t="shared" si="303"/>
        <v>1.7777777777777777</v>
      </c>
      <c r="T2150" s="31"/>
    </row>
    <row r="2151" spans="1:20" ht="19.5">
      <c r="A2151" s="51">
        <v>7</v>
      </c>
      <c r="B2151" s="52" t="s">
        <v>3029</v>
      </c>
      <c r="C2151" s="52" t="s">
        <v>3039</v>
      </c>
      <c r="D2151" s="52"/>
      <c r="E2151" s="52" t="s">
        <v>3040</v>
      </c>
      <c r="F2151" s="52"/>
      <c r="G2151" s="54">
        <v>167</v>
      </c>
      <c r="H2151" s="24">
        <f t="shared" si="297"/>
        <v>6</v>
      </c>
      <c r="I2151" s="24">
        <f t="shared" si="298"/>
        <v>5.56</v>
      </c>
      <c r="J2151" s="24">
        <f t="shared" si="299"/>
        <v>1.5599999999999998</v>
      </c>
      <c r="K2151" s="24">
        <f t="shared" si="300"/>
        <v>4</v>
      </c>
      <c r="L2151" s="25">
        <f t="shared" si="301"/>
        <v>0.51999999999999991</v>
      </c>
      <c r="M2151" s="26">
        <f t="shared" si="301"/>
        <v>1.3333333333333333</v>
      </c>
      <c r="N2151" s="25"/>
      <c r="O2151" s="25">
        <f t="shared" si="302"/>
        <v>0.51999999999999991</v>
      </c>
      <c r="P2151" s="25">
        <f t="shared" si="302"/>
        <v>1.3333333333333333</v>
      </c>
      <c r="Q2151" s="25"/>
      <c r="R2151" s="25">
        <f t="shared" si="303"/>
        <v>0.51999999999999991</v>
      </c>
      <c r="S2151" s="25">
        <f t="shared" si="303"/>
        <v>1.3333333333333333</v>
      </c>
      <c r="T2151" s="31"/>
    </row>
    <row r="2152" spans="1:20" ht="19.5">
      <c r="A2152" s="51">
        <v>8</v>
      </c>
      <c r="B2152" s="52" t="s">
        <v>3029</v>
      </c>
      <c r="C2152" s="52" t="s">
        <v>3041</v>
      </c>
      <c r="D2152" s="52"/>
      <c r="E2152" s="52" t="s">
        <v>3042</v>
      </c>
      <c r="F2152" s="52"/>
      <c r="G2152" s="54">
        <v>190</v>
      </c>
      <c r="H2152" s="24">
        <f t="shared" si="297"/>
        <v>7</v>
      </c>
      <c r="I2152" s="24">
        <f t="shared" si="298"/>
        <v>6.4866666666666672</v>
      </c>
      <c r="J2152" s="24">
        <f t="shared" si="299"/>
        <v>1.82</v>
      </c>
      <c r="K2152" s="24">
        <f t="shared" si="300"/>
        <v>4.666666666666667</v>
      </c>
      <c r="L2152" s="25">
        <f t="shared" si="301"/>
        <v>0.60666666666666669</v>
      </c>
      <c r="M2152" s="26">
        <f t="shared" si="301"/>
        <v>1.5555555555555556</v>
      </c>
      <c r="N2152" s="25"/>
      <c r="O2152" s="25">
        <f t="shared" si="302"/>
        <v>0.60666666666666669</v>
      </c>
      <c r="P2152" s="25">
        <f t="shared" si="302"/>
        <v>1.5555555555555556</v>
      </c>
      <c r="Q2152" s="25"/>
      <c r="R2152" s="25">
        <f t="shared" si="303"/>
        <v>0.60666666666666669</v>
      </c>
      <c r="S2152" s="25">
        <f t="shared" si="303"/>
        <v>1.5555555555555556</v>
      </c>
      <c r="T2152" s="31"/>
    </row>
    <row r="2153" spans="1:20" ht="19.5">
      <c r="A2153" s="51">
        <v>9</v>
      </c>
      <c r="B2153" s="52" t="s">
        <v>3029</v>
      </c>
      <c r="C2153" s="52" t="s">
        <v>3043</v>
      </c>
      <c r="D2153" s="52"/>
      <c r="E2153" s="52" t="s">
        <v>3044</v>
      </c>
      <c r="F2153" s="52"/>
      <c r="G2153" s="54">
        <v>81</v>
      </c>
      <c r="H2153" s="24">
        <f t="shared" si="297"/>
        <v>3</v>
      </c>
      <c r="I2153" s="24">
        <f t="shared" si="298"/>
        <v>2.78</v>
      </c>
      <c r="J2153" s="24">
        <f t="shared" si="299"/>
        <v>0.77999999999999992</v>
      </c>
      <c r="K2153" s="24">
        <f t="shared" si="300"/>
        <v>2</v>
      </c>
      <c r="L2153" s="25">
        <f t="shared" si="301"/>
        <v>0.25999999999999995</v>
      </c>
      <c r="M2153" s="26">
        <f t="shared" si="301"/>
        <v>0.66666666666666663</v>
      </c>
      <c r="N2153" s="25"/>
      <c r="O2153" s="25">
        <f t="shared" si="302"/>
        <v>0.25999999999999995</v>
      </c>
      <c r="P2153" s="25">
        <f t="shared" si="302"/>
        <v>0.66666666666666663</v>
      </c>
      <c r="Q2153" s="25"/>
      <c r="R2153" s="25">
        <f t="shared" si="303"/>
        <v>0.25999999999999995</v>
      </c>
      <c r="S2153" s="25">
        <f t="shared" si="303"/>
        <v>0.66666666666666663</v>
      </c>
      <c r="T2153" s="31"/>
    </row>
    <row r="2154" spans="1:20" ht="19.5">
      <c r="A2154" s="51">
        <v>10</v>
      </c>
      <c r="B2154" s="52" t="s">
        <v>3029</v>
      </c>
      <c r="C2154" s="52" t="s">
        <v>3043</v>
      </c>
      <c r="D2154" s="52"/>
      <c r="E2154" s="52" t="s">
        <v>3045</v>
      </c>
      <c r="F2154" s="52"/>
      <c r="G2154" s="54">
        <v>159</v>
      </c>
      <c r="H2154" s="24">
        <f t="shared" si="297"/>
        <v>6</v>
      </c>
      <c r="I2154" s="24">
        <f t="shared" si="298"/>
        <v>5.56</v>
      </c>
      <c r="J2154" s="24">
        <f t="shared" si="299"/>
        <v>1.5599999999999998</v>
      </c>
      <c r="K2154" s="24">
        <f t="shared" si="300"/>
        <v>4</v>
      </c>
      <c r="L2154" s="25">
        <f t="shared" si="301"/>
        <v>0.51999999999999991</v>
      </c>
      <c r="M2154" s="26">
        <f t="shared" si="301"/>
        <v>1.3333333333333333</v>
      </c>
      <c r="N2154" s="25"/>
      <c r="O2154" s="25">
        <f t="shared" si="302"/>
        <v>0.51999999999999991</v>
      </c>
      <c r="P2154" s="25">
        <f t="shared" si="302"/>
        <v>1.3333333333333333</v>
      </c>
      <c r="Q2154" s="25"/>
      <c r="R2154" s="25">
        <f t="shared" si="303"/>
        <v>0.51999999999999991</v>
      </c>
      <c r="S2154" s="25">
        <f t="shared" si="303"/>
        <v>1.3333333333333333</v>
      </c>
      <c r="T2154" s="31"/>
    </row>
    <row r="2155" spans="1:20" ht="19.5">
      <c r="A2155" s="51">
        <v>11</v>
      </c>
      <c r="B2155" s="52" t="s">
        <v>3029</v>
      </c>
      <c r="C2155" s="52" t="s">
        <v>3043</v>
      </c>
      <c r="D2155" s="52"/>
      <c r="E2155" s="52" t="s">
        <v>3046</v>
      </c>
      <c r="F2155" s="52"/>
      <c r="G2155" s="54">
        <v>62</v>
      </c>
      <c r="H2155" s="24">
        <f t="shared" si="297"/>
        <v>2</v>
      </c>
      <c r="I2155" s="24">
        <f t="shared" si="298"/>
        <v>1.8533333333333333</v>
      </c>
      <c r="J2155" s="24">
        <f t="shared" si="299"/>
        <v>0.52</v>
      </c>
      <c r="K2155" s="24">
        <f t="shared" si="300"/>
        <v>1.3333333333333333</v>
      </c>
      <c r="L2155" s="25">
        <f t="shared" si="301"/>
        <v>0.17333333333333334</v>
      </c>
      <c r="M2155" s="26">
        <f t="shared" si="301"/>
        <v>0.44444444444444442</v>
      </c>
      <c r="N2155" s="25"/>
      <c r="O2155" s="25">
        <f t="shared" si="302"/>
        <v>0.17333333333333334</v>
      </c>
      <c r="P2155" s="25">
        <f t="shared" si="302"/>
        <v>0.44444444444444442</v>
      </c>
      <c r="Q2155" s="25"/>
      <c r="R2155" s="25">
        <f t="shared" si="303"/>
        <v>0.17333333333333334</v>
      </c>
      <c r="S2155" s="25">
        <f t="shared" si="303"/>
        <v>0.44444444444444442</v>
      </c>
      <c r="T2155" s="31"/>
    </row>
    <row r="2156" spans="1:20" ht="19.5">
      <c r="A2156" s="51">
        <v>12</v>
      </c>
      <c r="B2156" s="52" t="s">
        <v>3029</v>
      </c>
      <c r="C2156" s="52" t="s">
        <v>3047</v>
      </c>
      <c r="D2156" s="52"/>
      <c r="E2156" s="52" t="s">
        <v>3048</v>
      </c>
      <c r="F2156" s="52"/>
      <c r="G2156" s="54">
        <v>154</v>
      </c>
      <c r="H2156" s="24">
        <f t="shared" si="297"/>
        <v>6</v>
      </c>
      <c r="I2156" s="24">
        <f t="shared" si="298"/>
        <v>5.56</v>
      </c>
      <c r="J2156" s="24">
        <f t="shared" si="299"/>
        <v>1.5599999999999998</v>
      </c>
      <c r="K2156" s="24">
        <f t="shared" si="300"/>
        <v>4</v>
      </c>
      <c r="L2156" s="25">
        <f t="shared" si="301"/>
        <v>0.51999999999999991</v>
      </c>
      <c r="M2156" s="26">
        <f t="shared" si="301"/>
        <v>1.3333333333333333</v>
      </c>
      <c r="N2156" s="25"/>
      <c r="O2156" s="25">
        <f t="shared" si="302"/>
        <v>0.51999999999999991</v>
      </c>
      <c r="P2156" s="25">
        <f t="shared" si="302"/>
        <v>1.3333333333333333</v>
      </c>
      <c r="Q2156" s="25"/>
      <c r="R2156" s="25">
        <f t="shared" si="303"/>
        <v>0.51999999999999991</v>
      </c>
      <c r="S2156" s="25">
        <f t="shared" si="303"/>
        <v>1.3333333333333333</v>
      </c>
      <c r="T2156" s="31"/>
    </row>
    <row r="2157" spans="1:20" ht="19.5">
      <c r="A2157" s="51">
        <v>13</v>
      </c>
      <c r="B2157" s="52" t="s">
        <v>3029</v>
      </c>
      <c r="C2157" s="52" t="s">
        <v>3049</v>
      </c>
      <c r="D2157" s="52"/>
      <c r="E2157" s="52" t="s">
        <v>3050</v>
      </c>
      <c r="F2157" s="52"/>
      <c r="G2157" s="54">
        <v>123</v>
      </c>
      <c r="H2157" s="24">
        <f t="shared" si="297"/>
        <v>4</v>
      </c>
      <c r="I2157" s="24">
        <f t="shared" si="298"/>
        <v>3.7066666666666666</v>
      </c>
      <c r="J2157" s="24">
        <f t="shared" si="299"/>
        <v>1.04</v>
      </c>
      <c r="K2157" s="24">
        <f t="shared" si="300"/>
        <v>2.6666666666666665</v>
      </c>
      <c r="L2157" s="25">
        <f t="shared" si="301"/>
        <v>0.34666666666666668</v>
      </c>
      <c r="M2157" s="26">
        <f t="shared" si="301"/>
        <v>0.88888888888888884</v>
      </c>
      <c r="N2157" s="25"/>
      <c r="O2157" s="25">
        <f t="shared" si="302"/>
        <v>0.34666666666666668</v>
      </c>
      <c r="P2157" s="25">
        <f t="shared" si="302"/>
        <v>0.88888888888888884</v>
      </c>
      <c r="Q2157" s="25"/>
      <c r="R2157" s="25">
        <f t="shared" si="303"/>
        <v>0.34666666666666668</v>
      </c>
      <c r="S2157" s="25">
        <f t="shared" si="303"/>
        <v>0.88888888888888884</v>
      </c>
      <c r="T2157" s="31"/>
    </row>
    <row r="2158" spans="1:20" ht="19.5">
      <c r="A2158" s="51">
        <v>14</v>
      </c>
      <c r="B2158" s="52" t="s">
        <v>3029</v>
      </c>
      <c r="C2158" s="52" t="s">
        <v>3051</v>
      </c>
      <c r="D2158" s="52"/>
      <c r="E2158" s="52" t="s">
        <v>3052</v>
      </c>
      <c r="F2158" s="52"/>
      <c r="G2158" s="54">
        <v>109</v>
      </c>
      <c r="H2158" s="24">
        <f t="shared" si="297"/>
        <v>4</v>
      </c>
      <c r="I2158" s="24">
        <f t="shared" si="298"/>
        <v>3.7066666666666666</v>
      </c>
      <c r="J2158" s="24">
        <f t="shared" si="299"/>
        <v>1.04</v>
      </c>
      <c r="K2158" s="24">
        <f t="shared" si="300"/>
        <v>2.6666666666666665</v>
      </c>
      <c r="L2158" s="25">
        <f t="shared" si="301"/>
        <v>0.34666666666666668</v>
      </c>
      <c r="M2158" s="26">
        <f t="shared" si="301"/>
        <v>0.88888888888888884</v>
      </c>
      <c r="N2158" s="25"/>
      <c r="O2158" s="25">
        <f t="shared" si="302"/>
        <v>0.34666666666666668</v>
      </c>
      <c r="P2158" s="25">
        <f t="shared" si="302"/>
        <v>0.88888888888888884</v>
      </c>
      <c r="Q2158" s="25"/>
      <c r="R2158" s="25">
        <f t="shared" si="303"/>
        <v>0.34666666666666668</v>
      </c>
      <c r="S2158" s="25">
        <f t="shared" si="303"/>
        <v>0.88888888888888884</v>
      </c>
      <c r="T2158" s="31"/>
    </row>
    <row r="2159" spans="1:20" ht="19.5">
      <c r="A2159" s="51">
        <v>15</v>
      </c>
      <c r="B2159" s="52" t="s">
        <v>3029</v>
      </c>
      <c r="C2159" s="52" t="s">
        <v>3053</v>
      </c>
      <c r="D2159" s="52"/>
      <c r="E2159" s="52" t="s">
        <v>3054</v>
      </c>
      <c r="F2159" s="52"/>
      <c r="G2159" s="54">
        <v>115</v>
      </c>
      <c r="H2159" s="24">
        <f t="shared" si="297"/>
        <v>4</v>
      </c>
      <c r="I2159" s="24">
        <f t="shared" si="298"/>
        <v>3.7066666666666666</v>
      </c>
      <c r="J2159" s="24">
        <f t="shared" si="299"/>
        <v>1.04</v>
      </c>
      <c r="K2159" s="24">
        <f t="shared" si="300"/>
        <v>2.6666666666666665</v>
      </c>
      <c r="L2159" s="25">
        <f t="shared" si="301"/>
        <v>0.34666666666666668</v>
      </c>
      <c r="M2159" s="26">
        <f t="shared" si="301"/>
        <v>0.88888888888888884</v>
      </c>
      <c r="N2159" s="25"/>
      <c r="O2159" s="25">
        <f t="shared" si="302"/>
        <v>0.34666666666666668</v>
      </c>
      <c r="P2159" s="25">
        <f t="shared" si="302"/>
        <v>0.88888888888888884</v>
      </c>
      <c r="Q2159" s="25"/>
      <c r="R2159" s="25">
        <f t="shared" si="303"/>
        <v>0.34666666666666668</v>
      </c>
      <c r="S2159" s="25">
        <f t="shared" si="303"/>
        <v>0.88888888888888884</v>
      </c>
      <c r="T2159" s="31"/>
    </row>
    <row r="2160" spans="1:20" ht="19.5">
      <c r="A2160" s="51">
        <v>16</v>
      </c>
      <c r="B2160" s="52" t="s">
        <v>3029</v>
      </c>
      <c r="C2160" s="52" t="s">
        <v>3053</v>
      </c>
      <c r="D2160" s="52"/>
      <c r="E2160" s="52" t="s">
        <v>3055</v>
      </c>
      <c r="F2160" s="52"/>
      <c r="G2160" s="54">
        <v>86</v>
      </c>
      <c r="H2160" s="24">
        <f t="shared" si="297"/>
        <v>3</v>
      </c>
      <c r="I2160" s="24">
        <f t="shared" si="298"/>
        <v>2.78</v>
      </c>
      <c r="J2160" s="24">
        <f t="shared" si="299"/>
        <v>0.77999999999999992</v>
      </c>
      <c r="K2160" s="24">
        <f t="shared" si="300"/>
        <v>2</v>
      </c>
      <c r="L2160" s="25">
        <f t="shared" si="301"/>
        <v>0.25999999999999995</v>
      </c>
      <c r="M2160" s="26">
        <f t="shared" si="301"/>
        <v>0.66666666666666663</v>
      </c>
      <c r="N2160" s="25"/>
      <c r="O2160" s="25">
        <f t="shared" si="302"/>
        <v>0.25999999999999995</v>
      </c>
      <c r="P2160" s="25">
        <f t="shared" si="302"/>
        <v>0.66666666666666663</v>
      </c>
      <c r="Q2160" s="25"/>
      <c r="R2160" s="25">
        <f t="shared" si="303"/>
        <v>0.25999999999999995</v>
      </c>
      <c r="S2160" s="25">
        <f t="shared" si="303"/>
        <v>0.66666666666666663</v>
      </c>
      <c r="T2160" s="31"/>
    </row>
    <row r="2161" spans="1:20" ht="19.5">
      <c r="A2161" s="51">
        <v>17</v>
      </c>
      <c r="B2161" s="52" t="s">
        <v>3029</v>
      </c>
      <c r="C2161" s="52" t="s">
        <v>3056</v>
      </c>
      <c r="D2161" s="52"/>
      <c r="E2161" s="52" t="s">
        <v>3057</v>
      </c>
      <c r="F2161" s="52"/>
      <c r="G2161" s="54">
        <v>48</v>
      </c>
      <c r="H2161" s="24">
        <f t="shared" si="297"/>
        <v>2</v>
      </c>
      <c r="I2161" s="24">
        <f t="shared" si="298"/>
        <v>1.8533333333333333</v>
      </c>
      <c r="J2161" s="24">
        <f t="shared" si="299"/>
        <v>0.52</v>
      </c>
      <c r="K2161" s="24">
        <f t="shared" si="300"/>
        <v>1.3333333333333333</v>
      </c>
      <c r="L2161" s="25">
        <f t="shared" si="301"/>
        <v>0.17333333333333334</v>
      </c>
      <c r="M2161" s="26">
        <f t="shared" si="301"/>
        <v>0.44444444444444442</v>
      </c>
      <c r="N2161" s="25"/>
      <c r="O2161" s="25">
        <f t="shared" si="302"/>
        <v>0.17333333333333334</v>
      </c>
      <c r="P2161" s="25">
        <f t="shared" si="302"/>
        <v>0.44444444444444442</v>
      </c>
      <c r="Q2161" s="25"/>
      <c r="R2161" s="25">
        <f t="shared" si="303"/>
        <v>0.17333333333333334</v>
      </c>
      <c r="S2161" s="25">
        <f t="shared" si="303"/>
        <v>0.44444444444444442</v>
      </c>
      <c r="T2161" s="31"/>
    </row>
    <row r="2162" spans="1:20" ht="19.5">
      <c r="A2162" s="51">
        <v>18</v>
      </c>
      <c r="B2162" s="52" t="s">
        <v>3029</v>
      </c>
      <c r="C2162" s="52" t="s">
        <v>3056</v>
      </c>
      <c r="D2162" s="52"/>
      <c r="E2162" s="52" t="s">
        <v>3058</v>
      </c>
      <c r="F2162" s="52"/>
      <c r="G2162" s="54">
        <v>57</v>
      </c>
      <c r="H2162" s="24">
        <f t="shared" si="297"/>
        <v>2</v>
      </c>
      <c r="I2162" s="24">
        <f t="shared" si="298"/>
        <v>1.8533333333333333</v>
      </c>
      <c r="J2162" s="24">
        <f t="shared" si="299"/>
        <v>0.52</v>
      </c>
      <c r="K2162" s="24">
        <f t="shared" si="300"/>
        <v>1.3333333333333333</v>
      </c>
      <c r="L2162" s="25">
        <f t="shared" si="301"/>
        <v>0.17333333333333334</v>
      </c>
      <c r="M2162" s="26">
        <f t="shared" si="301"/>
        <v>0.44444444444444442</v>
      </c>
      <c r="N2162" s="25"/>
      <c r="O2162" s="25">
        <f t="shared" si="302"/>
        <v>0.17333333333333334</v>
      </c>
      <c r="P2162" s="25">
        <f t="shared" si="302"/>
        <v>0.44444444444444442</v>
      </c>
      <c r="Q2162" s="25"/>
      <c r="R2162" s="25">
        <f t="shared" si="303"/>
        <v>0.17333333333333334</v>
      </c>
      <c r="S2162" s="25">
        <f t="shared" si="303"/>
        <v>0.44444444444444442</v>
      </c>
      <c r="T2162" s="31"/>
    </row>
    <row r="2163" spans="1:20" ht="19.5">
      <c r="A2163" s="51">
        <v>19</v>
      </c>
      <c r="B2163" s="52" t="s">
        <v>3029</v>
      </c>
      <c r="C2163" s="52" t="s">
        <v>3059</v>
      </c>
      <c r="D2163" s="52"/>
      <c r="E2163" s="52" t="s">
        <v>3060</v>
      </c>
      <c r="F2163" s="52"/>
      <c r="G2163" s="54">
        <v>102</v>
      </c>
      <c r="H2163" s="24">
        <f t="shared" si="297"/>
        <v>4</v>
      </c>
      <c r="I2163" s="24">
        <f t="shared" si="298"/>
        <v>3.7066666666666666</v>
      </c>
      <c r="J2163" s="24">
        <f t="shared" si="299"/>
        <v>1.04</v>
      </c>
      <c r="K2163" s="24">
        <f t="shared" si="300"/>
        <v>2.6666666666666665</v>
      </c>
      <c r="L2163" s="25">
        <f t="shared" si="301"/>
        <v>0.34666666666666668</v>
      </c>
      <c r="M2163" s="26">
        <f t="shared" si="301"/>
        <v>0.88888888888888884</v>
      </c>
      <c r="N2163" s="25"/>
      <c r="O2163" s="25">
        <f t="shared" si="302"/>
        <v>0.34666666666666668</v>
      </c>
      <c r="P2163" s="25">
        <f t="shared" si="302"/>
        <v>0.88888888888888884</v>
      </c>
      <c r="Q2163" s="25"/>
      <c r="R2163" s="25">
        <f t="shared" si="303"/>
        <v>0.34666666666666668</v>
      </c>
      <c r="S2163" s="25">
        <f t="shared" si="303"/>
        <v>0.88888888888888884</v>
      </c>
      <c r="T2163" s="31"/>
    </row>
    <row r="2164" spans="1:20" ht="19.5">
      <c r="A2164" s="51">
        <v>20</v>
      </c>
      <c r="B2164" s="52" t="s">
        <v>3029</v>
      </c>
      <c r="C2164" s="52" t="s">
        <v>3059</v>
      </c>
      <c r="D2164" s="52"/>
      <c r="E2164" s="52" t="s">
        <v>3061</v>
      </c>
      <c r="F2164" s="52"/>
      <c r="G2164" s="54">
        <v>105</v>
      </c>
      <c r="H2164" s="24">
        <f t="shared" si="297"/>
        <v>4</v>
      </c>
      <c r="I2164" s="24">
        <f t="shared" si="298"/>
        <v>3.7066666666666666</v>
      </c>
      <c r="J2164" s="24">
        <f t="shared" si="299"/>
        <v>1.04</v>
      </c>
      <c r="K2164" s="24">
        <f t="shared" si="300"/>
        <v>2.6666666666666665</v>
      </c>
      <c r="L2164" s="25">
        <f t="shared" si="301"/>
        <v>0.34666666666666668</v>
      </c>
      <c r="M2164" s="26">
        <f t="shared" si="301"/>
        <v>0.88888888888888884</v>
      </c>
      <c r="N2164" s="25"/>
      <c r="O2164" s="25">
        <f t="shared" si="302"/>
        <v>0.34666666666666668</v>
      </c>
      <c r="P2164" s="25">
        <f t="shared" si="302"/>
        <v>0.88888888888888884</v>
      </c>
      <c r="Q2164" s="25"/>
      <c r="R2164" s="25">
        <f t="shared" si="303"/>
        <v>0.34666666666666668</v>
      </c>
      <c r="S2164" s="25">
        <f t="shared" si="303"/>
        <v>0.88888888888888884</v>
      </c>
      <c r="T2164" s="31"/>
    </row>
    <row r="2165" spans="1:20" ht="19.5">
      <c r="A2165" s="51">
        <v>21</v>
      </c>
      <c r="B2165" s="52" t="s">
        <v>3029</v>
      </c>
      <c r="C2165" s="52" t="s">
        <v>3062</v>
      </c>
      <c r="D2165" s="52"/>
      <c r="E2165" s="52" t="s">
        <v>3063</v>
      </c>
      <c r="F2165" s="52"/>
      <c r="G2165" s="54">
        <v>109</v>
      </c>
      <c r="H2165" s="24">
        <f t="shared" si="297"/>
        <v>4</v>
      </c>
      <c r="I2165" s="24">
        <f t="shared" si="298"/>
        <v>3.7066666666666666</v>
      </c>
      <c r="J2165" s="24">
        <f t="shared" si="299"/>
        <v>1.04</v>
      </c>
      <c r="K2165" s="24">
        <f t="shared" si="300"/>
        <v>2.6666666666666665</v>
      </c>
      <c r="L2165" s="25">
        <f t="shared" si="301"/>
        <v>0.34666666666666668</v>
      </c>
      <c r="M2165" s="26">
        <f t="shared" si="301"/>
        <v>0.88888888888888884</v>
      </c>
      <c r="N2165" s="25"/>
      <c r="O2165" s="25">
        <f t="shared" si="302"/>
        <v>0.34666666666666668</v>
      </c>
      <c r="P2165" s="25">
        <f t="shared" si="302"/>
        <v>0.88888888888888884</v>
      </c>
      <c r="Q2165" s="25"/>
      <c r="R2165" s="25">
        <f t="shared" si="303"/>
        <v>0.34666666666666668</v>
      </c>
      <c r="S2165" s="25">
        <f t="shared" si="303"/>
        <v>0.88888888888888884</v>
      </c>
      <c r="T2165" s="31"/>
    </row>
    <row r="2166" spans="1:20" ht="19.5">
      <c r="A2166" s="51">
        <v>22</v>
      </c>
      <c r="B2166" s="52" t="s">
        <v>3029</v>
      </c>
      <c r="C2166" s="52" t="s">
        <v>473</v>
      </c>
      <c r="D2166" s="52"/>
      <c r="E2166" s="52" t="s">
        <v>3064</v>
      </c>
      <c r="F2166" s="52"/>
      <c r="G2166" s="54">
        <v>176</v>
      </c>
      <c r="H2166" s="24">
        <f t="shared" si="297"/>
        <v>6</v>
      </c>
      <c r="I2166" s="24">
        <f t="shared" si="298"/>
        <v>5.56</v>
      </c>
      <c r="J2166" s="24">
        <f t="shared" si="299"/>
        <v>1.5599999999999998</v>
      </c>
      <c r="K2166" s="24">
        <f t="shared" si="300"/>
        <v>4</v>
      </c>
      <c r="L2166" s="25">
        <f t="shared" si="301"/>
        <v>0.51999999999999991</v>
      </c>
      <c r="M2166" s="26">
        <f t="shared" si="301"/>
        <v>1.3333333333333333</v>
      </c>
      <c r="N2166" s="25"/>
      <c r="O2166" s="25">
        <f t="shared" si="302"/>
        <v>0.51999999999999991</v>
      </c>
      <c r="P2166" s="25">
        <f t="shared" si="302"/>
        <v>1.3333333333333333</v>
      </c>
      <c r="Q2166" s="25"/>
      <c r="R2166" s="25">
        <f t="shared" si="303"/>
        <v>0.51999999999999991</v>
      </c>
      <c r="S2166" s="25">
        <f t="shared" si="303"/>
        <v>1.3333333333333333</v>
      </c>
      <c r="T2166" s="31"/>
    </row>
    <row r="2167" spans="1:20" ht="19.5">
      <c r="A2167" s="51">
        <v>23</v>
      </c>
      <c r="B2167" s="52" t="s">
        <v>3029</v>
      </c>
      <c r="C2167" s="52" t="s">
        <v>473</v>
      </c>
      <c r="D2167" s="52"/>
      <c r="E2167" s="52" t="s">
        <v>2687</v>
      </c>
      <c r="F2167" s="52"/>
      <c r="G2167" s="54">
        <v>93</v>
      </c>
      <c r="H2167" s="24">
        <f t="shared" si="297"/>
        <v>3</v>
      </c>
      <c r="I2167" s="24">
        <f t="shared" si="298"/>
        <v>2.78</v>
      </c>
      <c r="J2167" s="24">
        <f t="shared" si="299"/>
        <v>0.77999999999999992</v>
      </c>
      <c r="K2167" s="24">
        <f t="shared" si="300"/>
        <v>2</v>
      </c>
      <c r="L2167" s="25">
        <f t="shared" si="301"/>
        <v>0.25999999999999995</v>
      </c>
      <c r="M2167" s="26">
        <f t="shared" si="301"/>
        <v>0.66666666666666663</v>
      </c>
      <c r="N2167" s="25"/>
      <c r="O2167" s="25">
        <f t="shared" si="302"/>
        <v>0.25999999999999995</v>
      </c>
      <c r="P2167" s="25">
        <f t="shared" si="302"/>
        <v>0.66666666666666663</v>
      </c>
      <c r="Q2167" s="25"/>
      <c r="R2167" s="25">
        <f t="shared" si="303"/>
        <v>0.25999999999999995</v>
      </c>
      <c r="S2167" s="25">
        <f t="shared" si="303"/>
        <v>0.66666666666666663</v>
      </c>
      <c r="T2167" s="31"/>
    </row>
    <row r="2168" spans="1:20" ht="19.5">
      <c r="A2168" s="51">
        <v>24</v>
      </c>
      <c r="B2168" s="52" t="s">
        <v>3029</v>
      </c>
      <c r="C2168" s="52" t="s">
        <v>3065</v>
      </c>
      <c r="D2168" s="52"/>
      <c r="E2168" s="52" t="s">
        <v>3066</v>
      </c>
      <c r="F2168" s="52"/>
      <c r="G2168" s="54">
        <v>142</v>
      </c>
      <c r="H2168" s="24">
        <f t="shared" si="297"/>
        <v>5</v>
      </c>
      <c r="I2168" s="24">
        <f t="shared" si="298"/>
        <v>4.6333333333333337</v>
      </c>
      <c r="J2168" s="24">
        <f t="shared" si="299"/>
        <v>1.3</v>
      </c>
      <c r="K2168" s="24">
        <f t="shared" si="300"/>
        <v>3.3333333333333335</v>
      </c>
      <c r="L2168" s="25">
        <f t="shared" si="301"/>
        <v>0.43333333333333335</v>
      </c>
      <c r="M2168" s="26">
        <f t="shared" si="301"/>
        <v>1.1111111111111112</v>
      </c>
      <c r="N2168" s="25"/>
      <c r="O2168" s="25">
        <f t="shared" si="302"/>
        <v>0.43333333333333335</v>
      </c>
      <c r="P2168" s="25">
        <f t="shared" si="302"/>
        <v>1.1111111111111112</v>
      </c>
      <c r="Q2168" s="25"/>
      <c r="R2168" s="25">
        <f t="shared" si="303"/>
        <v>0.43333333333333335</v>
      </c>
      <c r="S2168" s="25">
        <f t="shared" si="303"/>
        <v>1.1111111111111112</v>
      </c>
      <c r="T2168" s="31"/>
    </row>
    <row r="2169" spans="1:20" ht="19.5">
      <c r="A2169" s="51">
        <v>25</v>
      </c>
      <c r="B2169" s="52" t="s">
        <v>3029</v>
      </c>
      <c r="C2169" s="52" t="s">
        <v>3067</v>
      </c>
      <c r="D2169" s="52"/>
      <c r="E2169" s="52" t="s">
        <v>3068</v>
      </c>
      <c r="F2169" s="52"/>
      <c r="G2169" s="54">
        <v>100</v>
      </c>
      <c r="H2169" s="24">
        <f t="shared" si="297"/>
        <v>4</v>
      </c>
      <c r="I2169" s="24">
        <f t="shared" si="298"/>
        <v>3.7066666666666666</v>
      </c>
      <c r="J2169" s="24">
        <f t="shared" si="299"/>
        <v>1.04</v>
      </c>
      <c r="K2169" s="24">
        <f t="shared" si="300"/>
        <v>2.6666666666666665</v>
      </c>
      <c r="L2169" s="25">
        <f t="shared" si="301"/>
        <v>0.34666666666666668</v>
      </c>
      <c r="M2169" s="26">
        <f t="shared" si="301"/>
        <v>0.88888888888888884</v>
      </c>
      <c r="N2169" s="25"/>
      <c r="O2169" s="25">
        <f t="shared" si="302"/>
        <v>0.34666666666666668</v>
      </c>
      <c r="P2169" s="25">
        <f t="shared" si="302"/>
        <v>0.88888888888888884</v>
      </c>
      <c r="Q2169" s="25"/>
      <c r="R2169" s="25">
        <f t="shared" si="303"/>
        <v>0.34666666666666668</v>
      </c>
      <c r="S2169" s="25">
        <f t="shared" si="303"/>
        <v>0.88888888888888884</v>
      </c>
      <c r="T2169" s="31"/>
    </row>
    <row r="2170" spans="1:20" ht="19.5">
      <c r="A2170" s="51">
        <v>26</v>
      </c>
      <c r="B2170" s="52" t="s">
        <v>3029</v>
      </c>
      <c r="C2170" s="52" t="s">
        <v>3069</v>
      </c>
      <c r="D2170" s="52"/>
      <c r="E2170" s="52" t="s">
        <v>3070</v>
      </c>
      <c r="F2170" s="52"/>
      <c r="G2170" s="54">
        <v>72</v>
      </c>
      <c r="H2170" s="24">
        <f t="shared" si="297"/>
        <v>3</v>
      </c>
      <c r="I2170" s="24">
        <f t="shared" si="298"/>
        <v>2.78</v>
      </c>
      <c r="J2170" s="24">
        <f t="shared" si="299"/>
        <v>0.77999999999999992</v>
      </c>
      <c r="K2170" s="24">
        <f t="shared" si="300"/>
        <v>2</v>
      </c>
      <c r="L2170" s="25">
        <f t="shared" si="301"/>
        <v>0.25999999999999995</v>
      </c>
      <c r="M2170" s="26">
        <f t="shared" si="301"/>
        <v>0.66666666666666663</v>
      </c>
      <c r="N2170" s="25"/>
      <c r="O2170" s="25">
        <f t="shared" si="302"/>
        <v>0.25999999999999995</v>
      </c>
      <c r="P2170" s="25">
        <f t="shared" si="302"/>
        <v>0.66666666666666663</v>
      </c>
      <c r="Q2170" s="25"/>
      <c r="R2170" s="25">
        <f t="shared" si="303"/>
        <v>0.25999999999999995</v>
      </c>
      <c r="S2170" s="25">
        <f t="shared" si="303"/>
        <v>0.66666666666666663</v>
      </c>
      <c r="T2170" s="31"/>
    </row>
    <row r="2171" spans="1:20" ht="19.5">
      <c r="A2171" s="51">
        <v>27</v>
      </c>
      <c r="B2171" s="52" t="s">
        <v>3029</v>
      </c>
      <c r="C2171" s="52" t="s">
        <v>3069</v>
      </c>
      <c r="D2171" s="52"/>
      <c r="E2171" s="52" t="s">
        <v>3071</v>
      </c>
      <c r="F2171" s="52"/>
      <c r="G2171" s="54">
        <v>104</v>
      </c>
      <c r="H2171" s="24">
        <f t="shared" si="297"/>
        <v>4</v>
      </c>
      <c r="I2171" s="24">
        <f t="shared" si="298"/>
        <v>3.7066666666666666</v>
      </c>
      <c r="J2171" s="24">
        <f t="shared" si="299"/>
        <v>1.04</v>
      </c>
      <c r="K2171" s="24">
        <f t="shared" si="300"/>
        <v>2.6666666666666665</v>
      </c>
      <c r="L2171" s="25">
        <f t="shared" si="301"/>
        <v>0.34666666666666668</v>
      </c>
      <c r="M2171" s="26">
        <f t="shared" si="301"/>
        <v>0.88888888888888884</v>
      </c>
      <c r="N2171" s="25"/>
      <c r="O2171" s="25">
        <f t="shared" si="302"/>
        <v>0.34666666666666668</v>
      </c>
      <c r="P2171" s="25">
        <f t="shared" si="302"/>
        <v>0.88888888888888884</v>
      </c>
      <c r="Q2171" s="25"/>
      <c r="R2171" s="25">
        <f t="shared" si="303"/>
        <v>0.34666666666666668</v>
      </c>
      <c r="S2171" s="25">
        <f t="shared" si="303"/>
        <v>0.88888888888888884</v>
      </c>
      <c r="T2171" s="31"/>
    </row>
    <row r="2172" spans="1:20" ht="19.5">
      <c r="A2172" s="51">
        <v>28</v>
      </c>
      <c r="B2172" s="52" t="s">
        <v>3029</v>
      </c>
      <c r="C2172" s="52" t="s">
        <v>3069</v>
      </c>
      <c r="D2172" s="52"/>
      <c r="E2172" s="52" t="s">
        <v>3072</v>
      </c>
      <c r="F2172" s="52"/>
      <c r="G2172" s="54">
        <v>129</v>
      </c>
      <c r="H2172" s="24">
        <f t="shared" si="297"/>
        <v>5</v>
      </c>
      <c r="I2172" s="24">
        <f t="shared" si="298"/>
        <v>4.6333333333333337</v>
      </c>
      <c r="J2172" s="24">
        <f t="shared" si="299"/>
        <v>1.3</v>
      </c>
      <c r="K2172" s="24">
        <f t="shared" si="300"/>
        <v>3.3333333333333335</v>
      </c>
      <c r="L2172" s="25">
        <f t="shared" si="301"/>
        <v>0.43333333333333335</v>
      </c>
      <c r="M2172" s="26">
        <f t="shared" si="301"/>
        <v>1.1111111111111112</v>
      </c>
      <c r="N2172" s="25"/>
      <c r="O2172" s="25">
        <f t="shared" si="302"/>
        <v>0.43333333333333335</v>
      </c>
      <c r="P2172" s="25">
        <f t="shared" si="302"/>
        <v>1.1111111111111112</v>
      </c>
      <c r="Q2172" s="25"/>
      <c r="R2172" s="25">
        <f t="shared" si="303"/>
        <v>0.43333333333333335</v>
      </c>
      <c r="S2172" s="25">
        <f t="shared" si="303"/>
        <v>1.1111111111111112</v>
      </c>
      <c r="T2172" s="31"/>
    </row>
    <row r="2173" spans="1:20" ht="19.5">
      <c r="A2173" s="51">
        <v>29</v>
      </c>
      <c r="B2173" s="52" t="s">
        <v>3029</v>
      </c>
      <c r="C2173" s="52" t="s">
        <v>3073</v>
      </c>
      <c r="D2173" s="52"/>
      <c r="E2173" s="52" t="s">
        <v>3074</v>
      </c>
      <c r="F2173" s="52"/>
      <c r="G2173" s="54">
        <v>152</v>
      </c>
      <c r="H2173" s="24">
        <f t="shared" si="297"/>
        <v>5</v>
      </c>
      <c r="I2173" s="24">
        <f t="shared" si="298"/>
        <v>4.6333333333333337</v>
      </c>
      <c r="J2173" s="24">
        <f t="shared" si="299"/>
        <v>1.3</v>
      </c>
      <c r="K2173" s="24">
        <f t="shared" si="300"/>
        <v>3.3333333333333335</v>
      </c>
      <c r="L2173" s="25">
        <f t="shared" si="301"/>
        <v>0.43333333333333335</v>
      </c>
      <c r="M2173" s="26">
        <f t="shared" si="301"/>
        <v>1.1111111111111112</v>
      </c>
      <c r="N2173" s="25"/>
      <c r="O2173" s="25">
        <f t="shared" si="302"/>
        <v>0.43333333333333335</v>
      </c>
      <c r="P2173" s="25">
        <f t="shared" si="302"/>
        <v>1.1111111111111112</v>
      </c>
      <c r="Q2173" s="25"/>
      <c r="R2173" s="25">
        <f t="shared" si="303"/>
        <v>0.43333333333333335</v>
      </c>
      <c r="S2173" s="25">
        <f t="shared" si="303"/>
        <v>1.1111111111111112</v>
      </c>
      <c r="T2173" s="31"/>
    </row>
    <row r="2174" spans="1:20" ht="19.5">
      <c r="A2174" s="51">
        <v>30</v>
      </c>
      <c r="B2174" s="52" t="s">
        <v>3029</v>
      </c>
      <c r="C2174" s="52" t="s">
        <v>3073</v>
      </c>
      <c r="D2174" s="52"/>
      <c r="E2174" s="52" t="s">
        <v>2878</v>
      </c>
      <c r="F2174" s="52"/>
      <c r="G2174" s="54">
        <v>137</v>
      </c>
      <c r="H2174" s="24">
        <f t="shared" si="297"/>
        <v>5</v>
      </c>
      <c r="I2174" s="24">
        <f t="shared" si="298"/>
        <v>4.6333333333333337</v>
      </c>
      <c r="J2174" s="24">
        <f t="shared" si="299"/>
        <v>1.3</v>
      </c>
      <c r="K2174" s="24">
        <f t="shared" si="300"/>
        <v>3.3333333333333335</v>
      </c>
      <c r="L2174" s="25">
        <f t="shared" si="301"/>
        <v>0.43333333333333335</v>
      </c>
      <c r="M2174" s="26">
        <f t="shared" si="301"/>
        <v>1.1111111111111112</v>
      </c>
      <c r="N2174" s="25"/>
      <c r="O2174" s="25">
        <f t="shared" si="302"/>
        <v>0.43333333333333335</v>
      </c>
      <c r="P2174" s="25">
        <f t="shared" si="302"/>
        <v>1.1111111111111112</v>
      </c>
      <c r="Q2174" s="25"/>
      <c r="R2174" s="25">
        <f t="shared" si="303"/>
        <v>0.43333333333333335</v>
      </c>
      <c r="S2174" s="25">
        <f t="shared" si="303"/>
        <v>1.1111111111111112</v>
      </c>
      <c r="T2174" s="31"/>
    </row>
    <row r="2175" spans="1:20" ht="19.5">
      <c r="A2175" s="51">
        <v>31</v>
      </c>
      <c r="B2175" s="52" t="s">
        <v>3029</v>
      </c>
      <c r="C2175" s="52" t="s">
        <v>3075</v>
      </c>
      <c r="D2175" s="52"/>
      <c r="E2175" s="52" t="s">
        <v>3076</v>
      </c>
      <c r="F2175" s="52"/>
      <c r="G2175" s="54">
        <v>179</v>
      </c>
      <c r="H2175" s="24">
        <f t="shared" si="297"/>
        <v>6</v>
      </c>
      <c r="I2175" s="24">
        <f t="shared" si="298"/>
        <v>5.56</v>
      </c>
      <c r="J2175" s="24">
        <f t="shared" si="299"/>
        <v>1.5599999999999998</v>
      </c>
      <c r="K2175" s="24">
        <f t="shared" si="300"/>
        <v>4</v>
      </c>
      <c r="L2175" s="25">
        <f t="shared" si="301"/>
        <v>0.51999999999999991</v>
      </c>
      <c r="M2175" s="26">
        <f t="shared" si="301"/>
        <v>1.3333333333333333</v>
      </c>
      <c r="N2175" s="25"/>
      <c r="O2175" s="25">
        <f t="shared" si="302"/>
        <v>0.51999999999999991</v>
      </c>
      <c r="P2175" s="25">
        <f t="shared" si="302"/>
        <v>1.3333333333333333</v>
      </c>
      <c r="Q2175" s="25"/>
      <c r="R2175" s="25">
        <f t="shared" si="303"/>
        <v>0.51999999999999991</v>
      </c>
      <c r="S2175" s="25">
        <f t="shared" si="303"/>
        <v>1.3333333333333333</v>
      </c>
      <c r="T2175" s="31"/>
    </row>
    <row r="2176" spans="1:20" ht="19.5">
      <c r="A2176" s="51">
        <v>32</v>
      </c>
      <c r="B2176" s="52" t="s">
        <v>3029</v>
      </c>
      <c r="C2176" s="52" t="s">
        <v>3077</v>
      </c>
      <c r="D2176" s="52"/>
      <c r="E2176" s="52" t="s">
        <v>3078</v>
      </c>
      <c r="F2176" s="52"/>
      <c r="G2176" s="54">
        <v>102</v>
      </c>
      <c r="H2176" s="24">
        <f t="shared" si="297"/>
        <v>4</v>
      </c>
      <c r="I2176" s="24">
        <f t="shared" si="298"/>
        <v>3.7066666666666666</v>
      </c>
      <c r="J2176" s="24">
        <f t="shared" si="299"/>
        <v>1.04</v>
      </c>
      <c r="K2176" s="24">
        <f t="shared" si="300"/>
        <v>2.6666666666666665</v>
      </c>
      <c r="L2176" s="25">
        <f t="shared" si="301"/>
        <v>0.34666666666666668</v>
      </c>
      <c r="M2176" s="26">
        <f t="shared" si="301"/>
        <v>0.88888888888888884</v>
      </c>
      <c r="N2176" s="25"/>
      <c r="O2176" s="25">
        <f t="shared" si="302"/>
        <v>0.34666666666666668</v>
      </c>
      <c r="P2176" s="25">
        <f t="shared" si="302"/>
        <v>0.88888888888888884</v>
      </c>
      <c r="Q2176" s="25"/>
      <c r="R2176" s="25">
        <f t="shared" si="303"/>
        <v>0.34666666666666668</v>
      </c>
      <c r="S2176" s="25">
        <f t="shared" si="303"/>
        <v>0.88888888888888884</v>
      </c>
      <c r="T2176" s="31"/>
    </row>
    <row r="2177" spans="1:20" ht="19.5">
      <c r="A2177" s="51">
        <v>33</v>
      </c>
      <c r="B2177" s="52" t="s">
        <v>3029</v>
      </c>
      <c r="C2177" s="52" t="s">
        <v>3079</v>
      </c>
      <c r="D2177" s="52"/>
      <c r="E2177" s="52" t="s">
        <v>3080</v>
      </c>
      <c r="F2177" s="52"/>
      <c r="G2177" s="54">
        <v>238</v>
      </c>
      <c r="H2177" s="24">
        <f t="shared" si="297"/>
        <v>9</v>
      </c>
      <c r="I2177" s="24">
        <f t="shared" si="298"/>
        <v>8.34</v>
      </c>
      <c r="J2177" s="24">
        <f t="shared" si="299"/>
        <v>2.3400000000000003</v>
      </c>
      <c r="K2177" s="24">
        <f t="shared" si="300"/>
        <v>6</v>
      </c>
      <c r="L2177" s="25">
        <f t="shared" si="301"/>
        <v>0.78000000000000014</v>
      </c>
      <c r="M2177" s="26">
        <f t="shared" si="301"/>
        <v>2</v>
      </c>
      <c r="N2177" s="25"/>
      <c r="O2177" s="25">
        <f t="shared" si="302"/>
        <v>0.78000000000000014</v>
      </c>
      <c r="P2177" s="25">
        <f t="shared" si="302"/>
        <v>2</v>
      </c>
      <c r="Q2177" s="25"/>
      <c r="R2177" s="25">
        <f t="shared" si="303"/>
        <v>0.78000000000000014</v>
      </c>
      <c r="S2177" s="25">
        <f t="shared" si="303"/>
        <v>2</v>
      </c>
      <c r="T2177" s="31"/>
    </row>
    <row r="2178" spans="1:20" ht="19.5">
      <c r="A2178" s="51">
        <v>34</v>
      </c>
      <c r="B2178" s="52" t="s">
        <v>3029</v>
      </c>
      <c r="C2178" s="52" t="s">
        <v>3081</v>
      </c>
      <c r="D2178" s="52"/>
      <c r="E2178" s="52" t="s">
        <v>3082</v>
      </c>
      <c r="F2178" s="52"/>
      <c r="G2178" s="54">
        <v>205</v>
      </c>
      <c r="H2178" s="24">
        <f t="shared" si="297"/>
        <v>7</v>
      </c>
      <c r="I2178" s="24">
        <f t="shared" si="298"/>
        <v>6.4866666666666672</v>
      </c>
      <c r="J2178" s="24">
        <f t="shared" si="299"/>
        <v>1.82</v>
      </c>
      <c r="K2178" s="24">
        <f t="shared" si="300"/>
        <v>4.666666666666667</v>
      </c>
      <c r="L2178" s="25">
        <f t="shared" si="301"/>
        <v>0.60666666666666669</v>
      </c>
      <c r="M2178" s="26">
        <f t="shared" si="301"/>
        <v>1.5555555555555556</v>
      </c>
      <c r="N2178" s="25"/>
      <c r="O2178" s="25">
        <f t="shared" si="302"/>
        <v>0.60666666666666669</v>
      </c>
      <c r="P2178" s="25">
        <f t="shared" si="302"/>
        <v>1.5555555555555556</v>
      </c>
      <c r="Q2178" s="25"/>
      <c r="R2178" s="25">
        <f t="shared" si="303"/>
        <v>0.60666666666666669</v>
      </c>
      <c r="S2178" s="25">
        <f t="shared" si="303"/>
        <v>1.5555555555555556</v>
      </c>
      <c r="T2178" s="31"/>
    </row>
    <row r="2179" spans="1:20" ht="19.5">
      <c r="A2179" s="51">
        <v>35</v>
      </c>
      <c r="B2179" s="52" t="s">
        <v>3029</v>
      </c>
      <c r="C2179" s="52" t="s">
        <v>3083</v>
      </c>
      <c r="D2179" s="52"/>
      <c r="E2179" s="52" t="s">
        <v>3084</v>
      </c>
      <c r="F2179" s="52"/>
      <c r="G2179" s="54">
        <v>146</v>
      </c>
      <c r="H2179" s="24">
        <f t="shared" si="297"/>
        <v>5</v>
      </c>
      <c r="I2179" s="24">
        <f t="shared" si="298"/>
        <v>4.6333333333333337</v>
      </c>
      <c r="J2179" s="24">
        <f t="shared" si="299"/>
        <v>1.3</v>
      </c>
      <c r="K2179" s="24">
        <f t="shared" si="300"/>
        <v>3.3333333333333335</v>
      </c>
      <c r="L2179" s="25">
        <f t="shared" si="301"/>
        <v>0.43333333333333335</v>
      </c>
      <c r="M2179" s="26">
        <f t="shared" si="301"/>
        <v>1.1111111111111112</v>
      </c>
      <c r="N2179" s="25"/>
      <c r="O2179" s="25">
        <f t="shared" si="302"/>
        <v>0.43333333333333335</v>
      </c>
      <c r="P2179" s="25">
        <f t="shared" si="302"/>
        <v>1.1111111111111112</v>
      </c>
      <c r="Q2179" s="25"/>
      <c r="R2179" s="25">
        <f t="shared" si="303"/>
        <v>0.43333333333333335</v>
      </c>
      <c r="S2179" s="25">
        <f t="shared" si="303"/>
        <v>1.1111111111111112</v>
      </c>
      <c r="T2179" s="31"/>
    </row>
    <row r="2180" spans="1:20" ht="19.5">
      <c r="A2180" s="51">
        <v>36</v>
      </c>
      <c r="B2180" s="52" t="s">
        <v>3029</v>
      </c>
      <c r="C2180" s="52" t="s">
        <v>3085</v>
      </c>
      <c r="D2180" s="52"/>
      <c r="E2180" s="52" t="s">
        <v>3086</v>
      </c>
      <c r="F2180" s="52"/>
      <c r="G2180" s="54">
        <v>146</v>
      </c>
      <c r="H2180" s="24">
        <f t="shared" si="297"/>
        <v>5</v>
      </c>
      <c r="I2180" s="24">
        <f t="shared" si="298"/>
        <v>4.6333333333333337</v>
      </c>
      <c r="J2180" s="24">
        <f t="shared" si="299"/>
        <v>1.3</v>
      </c>
      <c r="K2180" s="24">
        <f t="shared" si="300"/>
        <v>3.3333333333333335</v>
      </c>
      <c r="L2180" s="25">
        <f t="shared" si="301"/>
        <v>0.43333333333333335</v>
      </c>
      <c r="M2180" s="26">
        <f t="shared" si="301"/>
        <v>1.1111111111111112</v>
      </c>
      <c r="N2180" s="25"/>
      <c r="O2180" s="25">
        <f t="shared" si="302"/>
        <v>0.43333333333333335</v>
      </c>
      <c r="P2180" s="25">
        <f t="shared" si="302"/>
        <v>1.1111111111111112</v>
      </c>
      <c r="Q2180" s="25"/>
      <c r="R2180" s="25">
        <f t="shared" si="303"/>
        <v>0.43333333333333335</v>
      </c>
      <c r="S2180" s="25">
        <f t="shared" si="303"/>
        <v>1.1111111111111112</v>
      </c>
      <c r="T2180" s="31"/>
    </row>
    <row r="2181" spans="1:20" ht="19.5">
      <c r="A2181" s="51">
        <v>37</v>
      </c>
      <c r="B2181" s="52" t="s">
        <v>3029</v>
      </c>
      <c r="C2181" s="52" t="s">
        <v>3087</v>
      </c>
      <c r="D2181" s="52"/>
      <c r="E2181" s="52" t="s">
        <v>3088</v>
      </c>
      <c r="F2181" s="52"/>
      <c r="G2181" s="54">
        <v>142</v>
      </c>
      <c r="H2181" s="24">
        <f t="shared" si="297"/>
        <v>5</v>
      </c>
      <c r="I2181" s="24">
        <f t="shared" si="298"/>
        <v>4.6333333333333337</v>
      </c>
      <c r="J2181" s="24">
        <f t="shared" si="299"/>
        <v>1.3</v>
      </c>
      <c r="K2181" s="24">
        <f t="shared" si="300"/>
        <v>3.3333333333333335</v>
      </c>
      <c r="L2181" s="25">
        <f t="shared" si="301"/>
        <v>0.43333333333333335</v>
      </c>
      <c r="M2181" s="26">
        <f t="shared" si="301"/>
        <v>1.1111111111111112</v>
      </c>
      <c r="N2181" s="25"/>
      <c r="O2181" s="25">
        <f t="shared" si="302"/>
        <v>0.43333333333333335</v>
      </c>
      <c r="P2181" s="25">
        <f t="shared" si="302"/>
        <v>1.1111111111111112</v>
      </c>
      <c r="Q2181" s="25"/>
      <c r="R2181" s="25">
        <f t="shared" si="303"/>
        <v>0.43333333333333335</v>
      </c>
      <c r="S2181" s="25">
        <f t="shared" si="303"/>
        <v>1.1111111111111112</v>
      </c>
      <c r="T2181" s="31"/>
    </row>
    <row r="2182" spans="1:20" ht="19.5">
      <c r="A2182" s="51">
        <v>38</v>
      </c>
      <c r="B2182" s="52" t="s">
        <v>3029</v>
      </c>
      <c r="C2182" s="52" t="s">
        <v>3089</v>
      </c>
      <c r="D2182" s="52"/>
      <c r="E2182" s="52" t="s">
        <v>3090</v>
      </c>
      <c r="F2182" s="52"/>
      <c r="G2182" s="54">
        <v>192</v>
      </c>
      <c r="H2182" s="24">
        <f t="shared" si="297"/>
        <v>7</v>
      </c>
      <c r="I2182" s="24">
        <f t="shared" si="298"/>
        <v>6.4866666666666672</v>
      </c>
      <c r="J2182" s="24">
        <f t="shared" si="299"/>
        <v>1.82</v>
      </c>
      <c r="K2182" s="24">
        <f t="shared" si="300"/>
        <v>4.666666666666667</v>
      </c>
      <c r="L2182" s="25">
        <f t="shared" si="301"/>
        <v>0.60666666666666669</v>
      </c>
      <c r="M2182" s="26">
        <f t="shared" si="301"/>
        <v>1.5555555555555556</v>
      </c>
      <c r="N2182" s="25"/>
      <c r="O2182" s="25">
        <f t="shared" si="302"/>
        <v>0.60666666666666669</v>
      </c>
      <c r="P2182" s="25">
        <f t="shared" si="302"/>
        <v>1.5555555555555556</v>
      </c>
      <c r="Q2182" s="25"/>
      <c r="R2182" s="25">
        <f t="shared" si="303"/>
        <v>0.60666666666666669</v>
      </c>
      <c r="S2182" s="25">
        <f t="shared" si="303"/>
        <v>1.5555555555555556</v>
      </c>
      <c r="T2182" s="31"/>
    </row>
    <row r="2183" spans="1:20" ht="19.5">
      <c r="A2183" s="51">
        <v>39</v>
      </c>
      <c r="B2183" s="52" t="s">
        <v>3029</v>
      </c>
      <c r="C2183" s="52" t="s">
        <v>3089</v>
      </c>
      <c r="D2183" s="52"/>
      <c r="E2183" s="52" t="s">
        <v>3091</v>
      </c>
      <c r="F2183" s="52"/>
      <c r="G2183" s="54">
        <v>117</v>
      </c>
      <c r="H2183" s="24">
        <f t="shared" si="297"/>
        <v>4</v>
      </c>
      <c r="I2183" s="24">
        <f t="shared" si="298"/>
        <v>3.7066666666666666</v>
      </c>
      <c r="J2183" s="24">
        <f t="shared" si="299"/>
        <v>1.04</v>
      </c>
      <c r="K2183" s="24">
        <f t="shared" si="300"/>
        <v>2.6666666666666665</v>
      </c>
      <c r="L2183" s="25">
        <f t="shared" si="301"/>
        <v>0.34666666666666668</v>
      </c>
      <c r="M2183" s="26">
        <f t="shared" si="301"/>
        <v>0.88888888888888884</v>
      </c>
      <c r="N2183" s="25"/>
      <c r="O2183" s="25">
        <f t="shared" si="302"/>
        <v>0.34666666666666668</v>
      </c>
      <c r="P2183" s="25">
        <f t="shared" si="302"/>
        <v>0.88888888888888884</v>
      </c>
      <c r="Q2183" s="25"/>
      <c r="R2183" s="25">
        <f t="shared" si="303"/>
        <v>0.34666666666666668</v>
      </c>
      <c r="S2183" s="25">
        <f t="shared" si="303"/>
        <v>0.88888888888888884</v>
      </c>
      <c r="T2183" s="31"/>
    </row>
    <row r="2184" spans="1:20" ht="19.5">
      <c r="A2184" s="51">
        <v>40</v>
      </c>
      <c r="B2184" s="52" t="s">
        <v>3029</v>
      </c>
      <c r="C2184" s="52" t="s">
        <v>3092</v>
      </c>
      <c r="D2184" s="52"/>
      <c r="E2184" s="52" t="s">
        <v>3093</v>
      </c>
      <c r="F2184" s="52"/>
      <c r="G2184" s="54">
        <v>171</v>
      </c>
      <c r="H2184" s="24">
        <f t="shared" si="297"/>
        <v>6</v>
      </c>
      <c r="I2184" s="24">
        <f t="shared" si="298"/>
        <v>5.56</v>
      </c>
      <c r="J2184" s="24">
        <f t="shared" si="299"/>
        <v>1.5599999999999998</v>
      </c>
      <c r="K2184" s="24">
        <f t="shared" si="300"/>
        <v>4</v>
      </c>
      <c r="L2184" s="25">
        <f t="shared" si="301"/>
        <v>0.51999999999999991</v>
      </c>
      <c r="M2184" s="26">
        <f t="shared" si="301"/>
        <v>1.3333333333333333</v>
      </c>
      <c r="N2184" s="25"/>
      <c r="O2184" s="25">
        <f t="shared" si="302"/>
        <v>0.51999999999999991</v>
      </c>
      <c r="P2184" s="25">
        <f t="shared" si="302"/>
        <v>1.3333333333333333</v>
      </c>
      <c r="Q2184" s="25"/>
      <c r="R2184" s="25">
        <f t="shared" si="303"/>
        <v>0.51999999999999991</v>
      </c>
      <c r="S2184" s="25">
        <f t="shared" si="303"/>
        <v>1.3333333333333333</v>
      </c>
      <c r="T2184" s="31"/>
    </row>
    <row r="2185" spans="1:20" ht="19.5">
      <c r="A2185" s="51">
        <v>41</v>
      </c>
      <c r="B2185" s="52" t="s">
        <v>3029</v>
      </c>
      <c r="C2185" s="52" t="s">
        <v>3094</v>
      </c>
      <c r="D2185" s="52"/>
      <c r="E2185" s="52" t="s">
        <v>1760</v>
      </c>
      <c r="F2185" s="52"/>
      <c r="G2185" s="54">
        <v>162</v>
      </c>
      <c r="H2185" s="24">
        <f t="shared" si="297"/>
        <v>6</v>
      </c>
      <c r="I2185" s="24">
        <f t="shared" si="298"/>
        <v>5.56</v>
      </c>
      <c r="J2185" s="24">
        <f t="shared" si="299"/>
        <v>1.5599999999999998</v>
      </c>
      <c r="K2185" s="24">
        <f t="shared" si="300"/>
        <v>4</v>
      </c>
      <c r="L2185" s="25">
        <f t="shared" si="301"/>
        <v>0.51999999999999991</v>
      </c>
      <c r="M2185" s="26">
        <f t="shared" si="301"/>
        <v>1.3333333333333333</v>
      </c>
      <c r="N2185" s="25"/>
      <c r="O2185" s="25">
        <f t="shared" si="302"/>
        <v>0.51999999999999991</v>
      </c>
      <c r="P2185" s="25">
        <f t="shared" si="302"/>
        <v>1.3333333333333333</v>
      </c>
      <c r="Q2185" s="25"/>
      <c r="R2185" s="25">
        <f t="shared" si="303"/>
        <v>0.51999999999999991</v>
      </c>
      <c r="S2185" s="25">
        <f t="shared" si="303"/>
        <v>1.3333333333333333</v>
      </c>
      <c r="T2185" s="31"/>
    </row>
    <row r="2186" spans="1:20" ht="19.5">
      <c r="A2186" s="51">
        <v>42</v>
      </c>
      <c r="B2186" s="52" t="s">
        <v>3029</v>
      </c>
      <c r="C2186" s="52" t="s">
        <v>3094</v>
      </c>
      <c r="D2186" s="52"/>
      <c r="E2186" s="52" t="s">
        <v>3095</v>
      </c>
      <c r="F2186" s="52"/>
      <c r="G2186" s="54">
        <v>92</v>
      </c>
      <c r="H2186" s="24">
        <f t="shared" si="297"/>
        <v>3</v>
      </c>
      <c r="I2186" s="24">
        <f t="shared" si="298"/>
        <v>2.78</v>
      </c>
      <c r="J2186" s="24">
        <f t="shared" si="299"/>
        <v>0.77999999999999992</v>
      </c>
      <c r="K2186" s="24">
        <f t="shared" si="300"/>
        <v>2</v>
      </c>
      <c r="L2186" s="25">
        <f t="shared" si="301"/>
        <v>0.25999999999999995</v>
      </c>
      <c r="M2186" s="26">
        <f t="shared" si="301"/>
        <v>0.66666666666666663</v>
      </c>
      <c r="N2186" s="25"/>
      <c r="O2186" s="25">
        <f t="shared" si="302"/>
        <v>0.25999999999999995</v>
      </c>
      <c r="P2186" s="25">
        <f t="shared" si="302"/>
        <v>0.66666666666666663</v>
      </c>
      <c r="Q2186" s="25"/>
      <c r="R2186" s="25">
        <f t="shared" si="303"/>
        <v>0.25999999999999995</v>
      </c>
      <c r="S2186" s="25">
        <f t="shared" si="303"/>
        <v>0.66666666666666663</v>
      </c>
      <c r="T2186" s="31"/>
    </row>
    <row r="2187" spans="1:20" ht="19.5">
      <c r="A2187" s="51">
        <v>43</v>
      </c>
      <c r="B2187" s="52" t="s">
        <v>3029</v>
      </c>
      <c r="C2187" s="52" t="s">
        <v>3096</v>
      </c>
      <c r="D2187" s="52"/>
      <c r="E2187" s="52" t="s">
        <v>3097</v>
      </c>
      <c r="F2187" s="52"/>
      <c r="G2187" s="54">
        <v>114</v>
      </c>
      <c r="H2187" s="24">
        <f t="shared" si="297"/>
        <v>4</v>
      </c>
      <c r="I2187" s="24">
        <f t="shared" si="298"/>
        <v>3.7066666666666666</v>
      </c>
      <c r="J2187" s="24">
        <f t="shared" si="299"/>
        <v>1.04</v>
      </c>
      <c r="K2187" s="24">
        <f t="shared" si="300"/>
        <v>2.6666666666666665</v>
      </c>
      <c r="L2187" s="25">
        <f t="shared" si="301"/>
        <v>0.34666666666666668</v>
      </c>
      <c r="M2187" s="26">
        <f t="shared" si="301"/>
        <v>0.88888888888888884</v>
      </c>
      <c r="N2187" s="25"/>
      <c r="O2187" s="25">
        <f t="shared" si="302"/>
        <v>0.34666666666666668</v>
      </c>
      <c r="P2187" s="25">
        <f t="shared" si="302"/>
        <v>0.88888888888888884</v>
      </c>
      <c r="Q2187" s="25"/>
      <c r="R2187" s="25">
        <f t="shared" si="303"/>
        <v>0.34666666666666668</v>
      </c>
      <c r="S2187" s="25">
        <f t="shared" si="303"/>
        <v>0.88888888888888884</v>
      </c>
      <c r="T2187" s="31"/>
    </row>
    <row r="2188" spans="1:20" ht="19.5">
      <c r="A2188" s="51">
        <v>44</v>
      </c>
      <c r="B2188" s="52" t="s">
        <v>3029</v>
      </c>
      <c r="C2188" s="52" t="s">
        <v>1387</v>
      </c>
      <c r="D2188" s="52"/>
      <c r="E2188" s="52" t="s">
        <v>167</v>
      </c>
      <c r="F2188" s="52"/>
      <c r="G2188" s="54">
        <v>87</v>
      </c>
      <c r="H2188" s="24">
        <f t="shared" si="297"/>
        <v>3</v>
      </c>
      <c r="I2188" s="24">
        <f t="shared" si="298"/>
        <v>2.78</v>
      </c>
      <c r="J2188" s="24">
        <f t="shared" si="299"/>
        <v>0.77999999999999992</v>
      </c>
      <c r="K2188" s="24">
        <f t="shared" si="300"/>
        <v>2</v>
      </c>
      <c r="L2188" s="25">
        <f t="shared" si="301"/>
        <v>0.25999999999999995</v>
      </c>
      <c r="M2188" s="26">
        <f t="shared" si="301"/>
        <v>0.66666666666666663</v>
      </c>
      <c r="N2188" s="25"/>
      <c r="O2188" s="25">
        <f t="shared" si="302"/>
        <v>0.25999999999999995</v>
      </c>
      <c r="P2188" s="25">
        <f t="shared" si="302"/>
        <v>0.66666666666666663</v>
      </c>
      <c r="Q2188" s="25"/>
      <c r="R2188" s="25">
        <f t="shared" si="303"/>
        <v>0.25999999999999995</v>
      </c>
      <c r="S2188" s="25">
        <f t="shared" si="303"/>
        <v>0.66666666666666663</v>
      </c>
      <c r="T2188" s="31"/>
    </row>
    <row r="2189" spans="1:20" ht="19.5">
      <c r="A2189" s="51">
        <v>45</v>
      </c>
      <c r="B2189" s="52" t="s">
        <v>3029</v>
      </c>
      <c r="C2189" s="52" t="s">
        <v>3098</v>
      </c>
      <c r="D2189" s="52"/>
      <c r="E2189" s="52" t="s">
        <v>3099</v>
      </c>
      <c r="F2189" s="52"/>
      <c r="G2189" s="54">
        <v>170</v>
      </c>
      <c r="H2189" s="24">
        <f t="shared" si="297"/>
        <v>6</v>
      </c>
      <c r="I2189" s="24">
        <f t="shared" si="298"/>
        <v>5.56</v>
      </c>
      <c r="J2189" s="24">
        <f t="shared" si="299"/>
        <v>1.5599999999999998</v>
      </c>
      <c r="K2189" s="24">
        <f t="shared" si="300"/>
        <v>4</v>
      </c>
      <c r="L2189" s="25">
        <f t="shared" si="301"/>
        <v>0.51999999999999991</v>
      </c>
      <c r="M2189" s="26">
        <f t="shared" si="301"/>
        <v>1.3333333333333333</v>
      </c>
      <c r="N2189" s="25"/>
      <c r="O2189" s="25">
        <f t="shared" si="302"/>
        <v>0.51999999999999991</v>
      </c>
      <c r="P2189" s="25">
        <f t="shared" si="302"/>
        <v>1.3333333333333333</v>
      </c>
      <c r="Q2189" s="25"/>
      <c r="R2189" s="25">
        <f t="shared" si="303"/>
        <v>0.51999999999999991</v>
      </c>
      <c r="S2189" s="25">
        <f t="shared" si="303"/>
        <v>1.3333333333333333</v>
      </c>
      <c r="T2189" s="31"/>
    </row>
    <row r="2190" spans="1:20" ht="19.5">
      <c r="A2190" s="51">
        <v>46</v>
      </c>
      <c r="B2190" s="52" t="s">
        <v>3029</v>
      </c>
      <c r="C2190" s="52" t="s">
        <v>3100</v>
      </c>
      <c r="D2190" s="52"/>
      <c r="E2190" s="52" t="s">
        <v>3101</v>
      </c>
      <c r="F2190" s="52"/>
      <c r="G2190" s="54">
        <v>79</v>
      </c>
      <c r="H2190" s="24">
        <f t="shared" si="297"/>
        <v>3</v>
      </c>
      <c r="I2190" s="24">
        <f t="shared" si="298"/>
        <v>2.78</v>
      </c>
      <c r="J2190" s="24">
        <f t="shared" si="299"/>
        <v>0.77999999999999992</v>
      </c>
      <c r="K2190" s="24">
        <f t="shared" si="300"/>
        <v>2</v>
      </c>
      <c r="L2190" s="25">
        <f t="shared" si="301"/>
        <v>0.25999999999999995</v>
      </c>
      <c r="M2190" s="26">
        <f t="shared" si="301"/>
        <v>0.66666666666666663</v>
      </c>
      <c r="N2190" s="25"/>
      <c r="O2190" s="25">
        <f t="shared" si="302"/>
        <v>0.25999999999999995</v>
      </c>
      <c r="P2190" s="25">
        <f t="shared" si="302"/>
        <v>0.66666666666666663</v>
      </c>
      <c r="Q2190" s="25"/>
      <c r="R2190" s="25">
        <f t="shared" si="303"/>
        <v>0.25999999999999995</v>
      </c>
      <c r="S2190" s="25">
        <f t="shared" si="303"/>
        <v>0.66666666666666663</v>
      </c>
      <c r="T2190" s="31"/>
    </row>
    <row r="2191" spans="1:20" ht="19.5">
      <c r="A2191" s="51">
        <v>47</v>
      </c>
      <c r="B2191" s="52" t="s">
        <v>3029</v>
      </c>
      <c r="C2191" s="52" t="s">
        <v>3102</v>
      </c>
      <c r="D2191" s="52"/>
      <c r="E2191" s="52" t="s">
        <v>3103</v>
      </c>
      <c r="F2191" s="52"/>
      <c r="G2191" s="54">
        <v>205</v>
      </c>
      <c r="H2191" s="24">
        <f t="shared" si="297"/>
        <v>7</v>
      </c>
      <c r="I2191" s="24">
        <f t="shared" si="298"/>
        <v>6.4866666666666672</v>
      </c>
      <c r="J2191" s="24">
        <f t="shared" si="299"/>
        <v>1.82</v>
      </c>
      <c r="K2191" s="24">
        <f t="shared" si="300"/>
        <v>4.666666666666667</v>
      </c>
      <c r="L2191" s="25">
        <f t="shared" si="301"/>
        <v>0.60666666666666669</v>
      </c>
      <c r="M2191" s="26">
        <f t="shared" si="301"/>
        <v>1.5555555555555556</v>
      </c>
      <c r="N2191" s="25"/>
      <c r="O2191" s="25">
        <f t="shared" si="302"/>
        <v>0.60666666666666669</v>
      </c>
      <c r="P2191" s="25">
        <f t="shared" si="302"/>
        <v>1.5555555555555556</v>
      </c>
      <c r="Q2191" s="25"/>
      <c r="R2191" s="25">
        <f t="shared" si="303"/>
        <v>0.60666666666666669</v>
      </c>
      <c r="S2191" s="25">
        <f t="shared" si="303"/>
        <v>1.5555555555555556</v>
      </c>
      <c r="T2191" s="31"/>
    </row>
    <row r="2192" spans="1:20" ht="19.5">
      <c r="A2192" s="51">
        <v>48</v>
      </c>
      <c r="B2192" s="52" t="s">
        <v>3029</v>
      </c>
      <c r="C2192" s="52" t="s">
        <v>3104</v>
      </c>
      <c r="D2192" s="52"/>
      <c r="E2192" s="52" t="s">
        <v>3105</v>
      </c>
      <c r="F2192" s="52"/>
      <c r="G2192" s="54">
        <v>128</v>
      </c>
      <c r="H2192" s="24">
        <f t="shared" si="297"/>
        <v>5</v>
      </c>
      <c r="I2192" s="24">
        <f t="shared" si="298"/>
        <v>4.6333333333333337</v>
      </c>
      <c r="J2192" s="24">
        <f t="shared" si="299"/>
        <v>1.3</v>
      </c>
      <c r="K2192" s="24">
        <f t="shared" si="300"/>
        <v>3.3333333333333335</v>
      </c>
      <c r="L2192" s="25">
        <f t="shared" si="301"/>
        <v>0.43333333333333335</v>
      </c>
      <c r="M2192" s="26">
        <f t="shared" si="301"/>
        <v>1.1111111111111112</v>
      </c>
      <c r="N2192" s="25"/>
      <c r="O2192" s="25">
        <f t="shared" si="302"/>
        <v>0.43333333333333335</v>
      </c>
      <c r="P2192" s="25">
        <f t="shared" si="302"/>
        <v>1.1111111111111112</v>
      </c>
      <c r="Q2192" s="25"/>
      <c r="R2192" s="25">
        <f t="shared" si="303"/>
        <v>0.43333333333333335</v>
      </c>
      <c r="S2192" s="25">
        <f t="shared" si="303"/>
        <v>1.1111111111111112</v>
      </c>
      <c r="T2192" s="31"/>
    </row>
    <row r="2193" spans="1:20" ht="19.5">
      <c r="A2193" s="51">
        <v>49</v>
      </c>
      <c r="B2193" s="52" t="s">
        <v>3029</v>
      </c>
      <c r="C2193" s="52" t="s">
        <v>3106</v>
      </c>
      <c r="D2193" s="52"/>
      <c r="E2193" s="52" t="s">
        <v>3107</v>
      </c>
      <c r="F2193" s="52"/>
      <c r="G2193" s="54">
        <v>200</v>
      </c>
      <c r="H2193" s="24">
        <f t="shared" si="297"/>
        <v>7</v>
      </c>
      <c r="I2193" s="24">
        <f t="shared" si="298"/>
        <v>6.4866666666666672</v>
      </c>
      <c r="J2193" s="24">
        <f t="shared" si="299"/>
        <v>1.82</v>
      </c>
      <c r="K2193" s="24">
        <f t="shared" si="300"/>
        <v>4.666666666666667</v>
      </c>
      <c r="L2193" s="25">
        <f t="shared" si="301"/>
        <v>0.60666666666666669</v>
      </c>
      <c r="M2193" s="26">
        <f t="shared" si="301"/>
        <v>1.5555555555555556</v>
      </c>
      <c r="N2193" s="25"/>
      <c r="O2193" s="25">
        <f t="shared" si="302"/>
        <v>0.60666666666666669</v>
      </c>
      <c r="P2193" s="25">
        <f t="shared" si="302"/>
        <v>1.5555555555555556</v>
      </c>
      <c r="Q2193" s="25"/>
      <c r="R2193" s="25">
        <f t="shared" si="303"/>
        <v>0.60666666666666669</v>
      </c>
      <c r="S2193" s="25">
        <f t="shared" si="303"/>
        <v>1.5555555555555556</v>
      </c>
      <c r="T2193" s="31"/>
    </row>
    <row r="2194" spans="1:20" ht="19.5">
      <c r="A2194" s="51">
        <v>50</v>
      </c>
      <c r="B2194" s="52" t="s">
        <v>3029</v>
      </c>
      <c r="C2194" s="52" t="s">
        <v>3106</v>
      </c>
      <c r="D2194" s="52"/>
      <c r="E2194" s="52" t="s">
        <v>3108</v>
      </c>
      <c r="F2194" s="52"/>
      <c r="G2194" s="54">
        <v>162</v>
      </c>
      <c r="H2194" s="24">
        <f t="shared" si="297"/>
        <v>6</v>
      </c>
      <c r="I2194" s="24">
        <f t="shared" si="298"/>
        <v>5.56</v>
      </c>
      <c r="J2194" s="24">
        <f t="shared" si="299"/>
        <v>1.5599999999999998</v>
      </c>
      <c r="K2194" s="24">
        <f t="shared" si="300"/>
        <v>4</v>
      </c>
      <c r="L2194" s="25">
        <f t="shared" si="301"/>
        <v>0.51999999999999991</v>
      </c>
      <c r="M2194" s="26">
        <f t="shared" si="301"/>
        <v>1.3333333333333333</v>
      </c>
      <c r="N2194" s="25"/>
      <c r="O2194" s="25">
        <f t="shared" si="302"/>
        <v>0.51999999999999991</v>
      </c>
      <c r="P2194" s="25">
        <f t="shared" si="302"/>
        <v>1.3333333333333333</v>
      </c>
      <c r="Q2194" s="25"/>
      <c r="R2194" s="25">
        <f t="shared" si="303"/>
        <v>0.51999999999999991</v>
      </c>
      <c r="S2194" s="25">
        <f t="shared" si="303"/>
        <v>1.3333333333333333</v>
      </c>
      <c r="T2194" s="31"/>
    </row>
    <row r="2195" spans="1:20" ht="19.5">
      <c r="A2195" s="51">
        <v>51</v>
      </c>
      <c r="B2195" s="52" t="s">
        <v>3029</v>
      </c>
      <c r="C2195" s="52" t="s">
        <v>3106</v>
      </c>
      <c r="D2195" s="52"/>
      <c r="E2195" s="52" t="s">
        <v>3109</v>
      </c>
      <c r="F2195" s="52"/>
      <c r="G2195" s="54">
        <v>80</v>
      </c>
      <c r="H2195" s="24">
        <f t="shared" si="297"/>
        <v>3</v>
      </c>
      <c r="I2195" s="24">
        <f t="shared" si="298"/>
        <v>2.78</v>
      </c>
      <c r="J2195" s="24">
        <f t="shared" si="299"/>
        <v>0.77999999999999992</v>
      </c>
      <c r="K2195" s="24">
        <f t="shared" si="300"/>
        <v>2</v>
      </c>
      <c r="L2195" s="25">
        <f t="shared" si="301"/>
        <v>0.25999999999999995</v>
      </c>
      <c r="M2195" s="26">
        <f t="shared" si="301"/>
        <v>0.66666666666666663</v>
      </c>
      <c r="N2195" s="25"/>
      <c r="O2195" s="25">
        <f t="shared" si="302"/>
        <v>0.25999999999999995</v>
      </c>
      <c r="P2195" s="25">
        <f t="shared" si="302"/>
        <v>0.66666666666666663</v>
      </c>
      <c r="Q2195" s="25"/>
      <c r="R2195" s="25">
        <f t="shared" si="303"/>
        <v>0.25999999999999995</v>
      </c>
      <c r="S2195" s="25">
        <f t="shared" si="303"/>
        <v>0.66666666666666663</v>
      </c>
      <c r="T2195" s="31"/>
    </row>
    <row r="2196" spans="1:20" ht="19.5">
      <c r="A2196" s="51">
        <v>52</v>
      </c>
      <c r="B2196" s="52" t="s">
        <v>3029</v>
      </c>
      <c r="C2196" s="52" t="s">
        <v>3110</v>
      </c>
      <c r="D2196" s="52"/>
      <c r="E2196" s="52" t="s">
        <v>3111</v>
      </c>
      <c r="F2196" s="52"/>
      <c r="G2196" s="54">
        <v>187</v>
      </c>
      <c r="H2196" s="24">
        <f t="shared" si="297"/>
        <v>7</v>
      </c>
      <c r="I2196" s="24">
        <f t="shared" si="298"/>
        <v>6.4866666666666672</v>
      </c>
      <c r="J2196" s="24">
        <f t="shared" si="299"/>
        <v>1.82</v>
      </c>
      <c r="K2196" s="24">
        <f t="shared" si="300"/>
        <v>4.666666666666667</v>
      </c>
      <c r="L2196" s="25">
        <f t="shared" si="301"/>
        <v>0.60666666666666669</v>
      </c>
      <c r="M2196" s="26">
        <f t="shared" si="301"/>
        <v>1.5555555555555556</v>
      </c>
      <c r="N2196" s="25"/>
      <c r="O2196" s="25">
        <f t="shared" si="302"/>
        <v>0.60666666666666669</v>
      </c>
      <c r="P2196" s="25">
        <f t="shared" si="302"/>
        <v>1.5555555555555556</v>
      </c>
      <c r="Q2196" s="25"/>
      <c r="R2196" s="25">
        <f t="shared" si="303"/>
        <v>0.60666666666666669</v>
      </c>
      <c r="S2196" s="25">
        <f t="shared" si="303"/>
        <v>1.5555555555555556</v>
      </c>
      <c r="T2196" s="31"/>
    </row>
    <row r="2197" spans="1:20" ht="19.5">
      <c r="A2197" s="51">
        <v>53</v>
      </c>
      <c r="B2197" s="52" t="s">
        <v>3029</v>
      </c>
      <c r="C2197" s="52" t="s">
        <v>3110</v>
      </c>
      <c r="D2197" s="52"/>
      <c r="E2197" s="52" t="s">
        <v>3112</v>
      </c>
      <c r="F2197" s="52"/>
      <c r="G2197" s="54">
        <v>75</v>
      </c>
      <c r="H2197" s="24">
        <f t="shared" si="297"/>
        <v>3</v>
      </c>
      <c r="I2197" s="24">
        <f t="shared" si="298"/>
        <v>2.78</v>
      </c>
      <c r="J2197" s="24">
        <f t="shared" si="299"/>
        <v>0.77999999999999992</v>
      </c>
      <c r="K2197" s="24">
        <f t="shared" si="300"/>
        <v>2</v>
      </c>
      <c r="L2197" s="25">
        <f t="shared" si="301"/>
        <v>0.25999999999999995</v>
      </c>
      <c r="M2197" s="26">
        <f t="shared" si="301"/>
        <v>0.66666666666666663</v>
      </c>
      <c r="N2197" s="25"/>
      <c r="O2197" s="25">
        <f t="shared" si="302"/>
        <v>0.25999999999999995</v>
      </c>
      <c r="P2197" s="25">
        <f t="shared" si="302"/>
        <v>0.66666666666666663</v>
      </c>
      <c r="Q2197" s="25"/>
      <c r="R2197" s="25">
        <f t="shared" si="303"/>
        <v>0.25999999999999995</v>
      </c>
      <c r="S2197" s="25">
        <f t="shared" si="303"/>
        <v>0.66666666666666663</v>
      </c>
      <c r="T2197" s="31"/>
    </row>
    <row r="2198" spans="1:20" ht="19.5">
      <c r="A2198" s="51">
        <v>54</v>
      </c>
      <c r="B2198" s="52" t="s">
        <v>3029</v>
      </c>
      <c r="C2198" s="52" t="s">
        <v>3113</v>
      </c>
      <c r="D2198" s="52"/>
      <c r="E2198" s="52" t="s">
        <v>3114</v>
      </c>
      <c r="F2198" s="52"/>
      <c r="G2198" s="54">
        <v>182</v>
      </c>
      <c r="H2198" s="24">
        <f t="shared" si="297"/>
        <v>7</v>
      </c>
      <c r="I2198" s="24">
        <f t="shared" si="298"/>
        <v>6.4866666666666672</v>
      </c>
      <c r="J2198" s="24">
        <f t="shared" si="299"/>
        <v>1.82</v>
      </c>
      <c r="K2198" s="24">
        <f t="shared" si="300"/>
        <v>4.666666666666667</v>
      </c>
      <c r="L2198" s="25">
        <f t="shared" si="301"/>
        <v>0.60666666666666669</v>
      </c>
      <c r="M2198" s="26">
        <f t="shared" si="301"/>
        <v>1.5555555555555556</v>
      </c>
      <c r="N2198" s="25"/>
      <c r="O2198" s="25">
        <f t="shared" si="302"/>
        <v>0.60666666666666669</v>
      </c>
      <c r="P2198" s="25">
        <f t="shared" si="302"/>
        <v>1.5555555555555556</v>
      </c>
      <c r="Q2198" s="25"/>
      <c r="R2198" s="25">
        <f t="shared" si="303"/>
        <v>0.60666666666666669</v>
      </c>
      <c r="S2198" s="25">
        <f t="shared" si="303"/>
        <v>1.5555555555555556</v>
      </c>
      <c r="T2198" s="31"/>
    </row>
    <row r="2199" spans="1:20" ht="19.5">
      <c r="A2199" s="51">
        <v>55</v>
      </c>
      <c r="B2199" s="52" t="s">
        <v>3029</v>
      </c>
      <c r="C2199" s="52" t="s">
        <v>3115</v>
      </c>
      <c r="D2199" s="52"/>
      <c r="E2199" s="52" t="s">
        <v>3116</v>
      </c>
      <c r="F2199" s="52"/>
      <c r="G2199" s="54">
        <v>133</v>
      </c>
      <c r="H2199" s="24">
        <f t="shared" si="297"/>
        <v>5</v>
      </c>
      <c r="I2199" s="24">
        <f t="shared" si="298"/>
        <v>4.6333333333333337</v>
      </c>
      <c r="J2199" s="24">
        <f t="shared" si="299"/>
        <v>1.3</v>
      </c>
      <c r="K2199" s="24">
        <f t="shared" si="300"/>
        <v>3.3333333333333335</v>
      </c>
      <c r="L2199" s="25">
        <f t="shared" si="301"/>
        <v>0.43333333333333335</v>
      </c>
      <c r="M2199" s="26">
        <f t="shared" si="301"/>
        <v>1.1111111111111112</v>
      </c>
      <c r="N2199" s="25"/>
      <c r="O2199" s="25">
        <f t="shared" si="302"/>
        <v>0.43333333333333335</v>
      </c>
      <c r="P2199" s="25">
        <f t="shared" si="302"/>
        <v>1.1111111111111112</v>
      </c>
      <c r="Q2199" s="25"/>
      <c r="R2199" s="25">
        <f t="shared" si="303"/>
        <v>0.43333333333333335</v>
      </c>
      <c r="S2199" s="25">
        <f t="shared" si="303"/>
        <v>1.1111111111111112</v>
      </c>
      <c r="T2199" s="31"/>
    </row>
    <row r="2200" spans="1:20" ht="19.5">
      <c r="A2200" s="51">
        <v>56</v>
      </c>
      <c r="B2200" s="52" t="s">
        <v>3029</v>
      </c>
      <c r="C2200" s="52" t="s">
        <v>3117</v>
      </c>
      <c r="D2200" s="52"/>
      <c r="E2200" s="52" t="s">
        <v>3118</v>
      </c>
      <c r="F2200" s="52"/>
      <c r="G2200" s="54">
        <v>130</v>
      </c>
      <c r="H2200" s="24">
        <f t="shared" si="297"/>
        <v>5</v>
      </c>
      <c r="I2200" s="24">
        <f t="shared" si="298"/>
        <v>4.6333333333333337</v>
      </c>
      <c r="J2200" s="24">
        <f t="shared" si="299"/>
        <v>1.3</v>
      </c>
      <c r="K2200" s="24">
        <f t="shared" si="300"/>
        <v>3.3333333333333335</v>
      </c>
      <c r="L2200" s="25">
        <f t="shared" si="301"/>
        <v>0.43333333333333335</v>
      </c>
      <c r="M2200" s="26">
        <f t="shared" si="301"/>
        <v>1.1111111111111112</v>
      </c>
      <c r="N2200" s="25"/>
      <c r="O2200" s="25">
        <f t="shared" si="302"/>
        <v>0.43333333333333335</v>
      </c>
      <c r="P2200" s="25">
        <f t="shared" si="302"/>
        <v>1.1111111111111112</v>
      </c>
      <c r="Q2200" s="25"/>
      <c r="R2200" s="25">
        <f t="shared" si="303"/>
        <v>0.43333333333333335</v>
      </c>
      <c r="S2200" s="25">
        <f t="shared" si="303"/>
        <v>1.1111111111111112</v>
      </c>
      <c r="T2200" s="31"/>
    </row>
    <row r="2201" spans="1:20" ht="19.5">
      <c r="A2201" s="51">
        <v>57</v>
      </c>
      <c r="B2201" s="52" t="s">
        <v>3029</v>
      </c>
      <c r="C2201" s="52" t="s">
        <v>3119</v>
      </c>
      <c r="D2201" s="52"/>
      <c r="E2201" s="52" t="s">
        <v>3120</v>
      </c>
      <c r="F2201" s="52"/>
      <c r="G2201" s="54">
        <v>201</v>
      </c>
      <c r="H2201" s="24">
        <f t="shared" si="297"/>
        <v>7</v>
      </c>
      <c r="I2201" s="24">
        <f t="shared" si="298"/>
        <v>6.4866666666666672</v>
      </c>
      <c r="J2201" s="24">
        <f t="shared" si="299"/>
        <v>1.82</v>
      </c>
      <c r="K2201" s="24">
        <f t="shared" si="300"/>
        <v>4.666666666666667</v>
      </c>
      <c r="L2201" s="25">
        <f t="shared" si="301"/>
        <v>0.60666666666666669</v>
      </c>
      <c r="M2201" s="26">
        <f t="shared" si="301"/>
        <v>1.5555555555555556</v>
      </c>
      <c r="N2201" s="25"/>
      <c r="O2201" s="25">
        <f t="shared" si="302"/>
        <v>0.60666666666666669</v>
      </c>
      <c r="P2201" s="25">
        <f t="shared" si="302"/>
        <v>1.5555555555555556</v>
      </c>
      <c r="Q2201" s="25"/>
      <c r="R2201" s="25">
        <f t="shared" si="303"/>
        <v>0.60666666666666669</v>
      </c>
      <c r="S2201" s="25">
        <f t="shared" si="303"/>
        <v>1.5555555555555556</v>
      </c>
      <c r="T2201" s="31"/>
    </row>
    <row r="2202" spans="1:20" ht="19.5">
      <c r="A2202" s="51">
        <v>58</v>
      </c>
      <c r="B2202" s="52" t="s">
        <v>3029</v>
      </c>
      <c r="C2202" s="52" t="s">
        <v>3121</v>
      </c>
      <c r="D2202" s="52"/>
      <c r="E2202" s="52" t="s">
        <v>3122</v>
      </c>
      <c r="F2202" s="52"/>
      <c r="G2202" s="54">
        <v>246</v>
      </c>
      <c r="H2202" s="24">
        <f t="shared" si="297"/>
        <v>9</v>
      </c>
      <c r="I2202" s="24">
        <f t="shared" si="298"/>
        <v>8.34</v>
      </c>
      <c r="J2202" s="24">
        <f t="shared" si="299"/>
        <v>2.3400000000000003</v>
      </c>
      <c r="K2202" s="24">
        <f t="shared" si="300"/>
        <v>6</v>
      </c>
      <c r="L2202" s="25">
        <f t="shared" si="301"/>
        <v>0.78000000000000014</v>
      </c>
      <c r="M2202" s="26">
        <f t="shared" si="301"/>
        <v>2</v>
      </c>
      <c r="N2202" s="25"/>
      <c r="O2202" s="25">
        <f t="shared" si="302"/>
        <v>0.78000000000000014</v>
      </c>
      <c r="P2202" s="25">
        <f t="shared" si="302"/>
        <v>2</v>
      </c>
      <c r="Q2202" s="25"/>
      <c r="R2202" s="25">
        <f t="shared" si="303"/>
        <v>0.78000000000000014</v>
      </c>
      <c r="S2202" s="25">
        <f t="shared" si="303"/>
        <v>2</v>
      </c>
      <c r="T2202" s="31"/>
    </row>
    <row r="2203" spans="1:20" ht="19.5">
      <c r="A2203" s="51">
        <v>59</v>
      </c>
      <c r="B2203" s="52" t="s">
        <v>3029</v>
      </c>
      <c r="C2203" s="52" t="s">
        <v>3123</v>
      </c>
      <c r="D2203" s="52"/>
      <c r="E2203" s="52" t="s">
        <v>3124</v>
      </c>
      <c r="F2203" s="52"/>
      <c r="G2203" s="54">
        <v>125</v>
      </c>
      <c r="H2203" s="24">
        <f t="shared" si="297"/>
        <v>5</v>
      </c>
      <c r="I2203" s="24">
        <f t="shared" si="298"/>
        <v>4.6333333333333337</v>
      </c>
      <c r="J2203" s="24">
        <f t="shared" si="299"/>
        <v>1.3</v>
      </c>
      <c r="K2203" s="24">
        <f t="shared" si="300"/>
        <v>3.3333333333333335</v>
      </c>
      <c r="L2203" s="25">
        <f t="shared" si="301"/>
        <v>0.43333333333333335</v>
      </c>
      <c r="M2203" s="26">
        <f t="shared" si="301"/>
        <v>1.1111111111111112</v>
      </c>
      <c r="N2203" s="25"/>
      <c r="O2203" s="25">
        <f t="shared" si="302"/>
        <v>0.43333333333333335</v>
      </c>
      <c r="P2203" s="25">
        <f t="shared" si="302"/>
        <v>1.1111111111111112</v>
      </c>
      <c r="Q2203" s="25"/>
      <c r="R2203" s="25">
        <f t="shared" si="303"/>
        <v>0.43333333333333335</v>
      </c>
      <c r="S2203" s="25">
        <f t="shared" si="303"/>
        <v>1.1111111111111112</v>
      </c>
      <c r="T2203" s="31"/>
    </row>
    <row r="2204" spans="1:20" ht="19.5">
      <c r="A2204" s="51">
        <v>60</v>
      </c>
      <c r="B2204" s="52" t="s">
        <v>3029</v>
      </c>
      <c r="C2204" s="52" t="s">
        <v>3125</v>
      </c>
      <c r="D2204" s="52"/>
      <c r="E2204" s="52" t="s">
        <v>845</v>
      </c>
      <c r="F2204" s="52"/>
      <c r="G2204" s="54">
        <v>184</v>
      </c>
      <c r="H2204" s="24">
        <f t="shared" si="297"/>
        <v>7</v>
      </c>
      <c r="I2204" s="24">
        <f t="shared" si="298"/>
        <v>6.4866666666666672</v>
      </c>
      <c r="J2204" s="24">
        <f t="shared" si="299"/>
        <v>1.82</v>
      </c>
      <c r="K2204" s="24">
        <f t="shared" si="300"/>
        <v>4.666666666666667</v>
      </c>
      <c r="L2204" s="25">
        <f t="shared" si="301"/>
        <v>0.60666666666666669</v>
      </c>
      <c r="M2204" s="26">
        <f t="shared" si="301"/>
        <v>1.5555555555555556</v>
      </c>
      <c r="N2204" s="25"/>
      <c r="O2204" s="25">
        <f t="shared" si="302"/>
        <v>0.60666666666666669</v>
      </c>
      <c r="P2204" s="25">
        <f t="shared" si="302"/>
        <v>1.5555555555555556</v>
      </c>
      <c r="Q2204" s="25"/>
      <c r="R2204" s="25">
        <f t="shared" si="303"/>
        <v>0.60666666666666669</v>
      </c>
      <c r="S2204" s="25">
        <f t="shared" si="303"/>
        <v>1.5555555555555556</v>
      </c>
      <c r="T2204" s="31"/>
    </row>
    <row r="2205" spans="1:20" ht="19.5">
      <c r="A2205" s="51">
        <v>61</v>
      </c>
      <c r="B2205" s="52" t="s">
        <v>3029</v>
      </c>
      <c r="C2205" s="52" t="s">
        <v>3126</v>
      </c>
      <c r="D2205" s="52"/>
      <c r="E2205" s="52" t="s">
        <v>3127</v>
      </c>
      <c r="F2205" s="52"/>
      <c r="G2205" s="54">
        <v>126</v>
      </c>
      <c r="H2205" s="24">
        <f t="shared" si="297"/>
        <v>5</v>
      </c>
      <c r="I2205" s="24">
        <f t="shared" si="298"/>
        <v>4.6333333333333337</v>
      </c>
      <c r="J2205" s="24">
        <f t="shared" si="299"/>
        <v>1.3</v>
      </c>
      <c r="K2205" s="24">
        <f t="shared" si="300"/>
        <v>3.3333333333333335</v>
      </c>
      <c r="L2205" s="25">
        <f t="shared" si="301"/>
        <v>0.43333333333333335</v>
      </c>
      <c r="M2205" s="26">
        <f t="shared" si="301"/>
        <v>1.1111111111111112</v>
      </c>
      <c r="N2205" s="25"/>
      <c r="O2205" s="25">
        <f t="shared" si="302"/>
        <v>0.43333333333333335</v>
      </c>
      <c r="P2205" s="25">
        <f t="shared" si="302"/>
        <v>1.1111111111111112</v>
      </c>
      <c r="Q2205" s="25"/>
      <c r="R2205" s="25">
        <f t="shared" si="303"/>
        <v>0.43333333333333335</v>
      </c>
      <c r="S2205" s="25">
        <f t="shared" si="303"/>
        <v>1.1111111111111112</v>
      </c>
      <c r="T2205" s="31"/>
    </row>
    <row r="2206" spans="1:20" ht="19.5">
      <c r="A2206" s="51">
        <v>62</v>
      </c>
      <c r="B2206" s="52" t="s">
        <v>3029</v>
      </c>
      <c r="C2206" s="52" t="s">
        <v>3128</v>
      </c>
      <c r="D2206" s="52"/>
      <c r="E2206" s="52" t="s">
        <v>3129</v>
      </c>
      <c r="F2206" s="52"/>
      <c r="G2206" s="54">
        <v>105</v>
      </c>
      <c r="H2206" s="24">
        <f t="shared" si="297"/>
        <v>4</v>
      </c>
      <c r="I2206" s="24">
        <f t="shared" si="298"/>
        <v>3.7066666666666666</v>
      </c>
      <c r="J2206" s="24">
        <f t="shared" si="299"/>
        <v>1.04</v>
      </c>
      <c r="K2206" s="24">
        <f t="shared" si="300"/>
        <v>2.6666666666666665</v>
      </c>
      <c r="L2206" s="25">
        <f t="shared" si="301"/>
        <v>0.34666666666666668</v>
      </c>
      <c r="M2206" s="26">
        <f t="shared" si="301"/>
        <v>0.88888888888888884</v>
      </c>
      <c r="N2206" s="25"/>
      <c r="O2206" s="25">
        <f t="shared" si="302"/>
        <v>0.34666666666666668</v>
      </c>
      <c r="P2206" s="25">
        <f t="shared" si="302"/>
        <v>0.88888888888888884</v>
      </c>
      <c r="Q2206" s="25"/>
      <c r="R2206" s="25">
        <f t="shared" si="303"/>
        <v>0.34666666666666668</v>
      </c>
      <c r="S2206" s="25">
        <f t="shared" si="303"/>
        <v>0.88888888888888884</v>
      </c>
      <c r="T2206" s="31"/>
    </row>
    <row r="2207" spans="1:20" ht="19.5">
      <c r="A2207" s="51">
        <v>63</v>
      </c>
      <c r="B2207" s="52" t="s">
        <v>3029</v>
      </c>
      <c r="C2207" s="52" t="s">
        <v>3128</v>
      </c>
      <c r="D2207" s="52"/>
      <c r="E2207" s="52" t="s">
        <v>2117</v>
      </c>
      <c r="F2207" s="52"/>
      <c r="G2207" s="54">
        <v>70</v>
      </c>
      <c r="H2207" s="24">
        <f t="shared" si="297"/>
        <v>3</v>
      </c>
      <c r="I2207" s="24">
        <f t="shared" si="298"/>
        <v>2.78</v>
      </c>
      <c r="J2207" s="24">
        <f t="shared" si="299"/>
        <v>0.77999999999999992</v>
      </c>
      <c r="K2207" s="24">
        <f t="shared" si="300"/>
        <v>2</v>
      </c>
      <c r="L2207" s="25">
        <f t="shared" si="301"/>
        <v>0.25999999999999995</v>
      </c>
      <c r="M2207" s="26">
        <f t="shared" si="301"/>
        <v>0.66666666666666663</v>
      </c>
      <c r="N2207" s="25"/>
      <c r="O2207" s="25">
        <f t="shared" si="302"/>
        <v>0.25999999999999995</v>
      </c>
      <c r="P2207" s="25">
        <f t="shared" si="302"/>
        <v>0.66666666666666663</v>
      </c>
      <c r="Q2207" s="25"/>
      <c r="R2207" s="25">
        <f t="shared" si="303"/>
        <v>0.25999999999999995</v>
      </c>
      <c r="S2207" s="25">
        <f t="shared" si="303"/>
        <v>0.66666666666666663</v>
      </c>
      <c r="T2207" s="31"/>
    </row>
    <row r="2208" spans="1:20" ht="19.5">
      <c r="A2208" s="51">
        <v>64</v>
      </c>
      <c r="B2208" s="52" t="s">
        <v>3029</v>
      </c>
      <c r="C2208" s="52" t="s">
        <v>3130</v>
      </c>
      <c r="D2208" s="52"/>
      <c r="E2208" s="52" t="s">
        <v>3131</v>
      </c>
      <c r="F2208" s="52"/>
      <c r="G2208" s="54">
        <v>116</v>
      </c>
      <c r="H2208" s="24">
        <f t="shared" si="297"/>
        <v>4</v>
      </c>
      <c r="I2208" s="24">
        <f t="shared" si="298"/>
        <v>3.7066666666666666</v>
      </c>
      <c r="J2208" s="24">
        <f t="shared" si="299"/>
        <v>1.04</v>
      </c>
      <c r="K2208" s="24">
        <f t="shared" si="300"/>
        <v>2.6666666666666665</v>
      </c>
      <c r="L2208" s="25">
        <f t="shared" si="301"/>
        <v>0.34666666666666668</v>
      </c>
      <c r="M2208" s="26">
        <f t="shared" si="301"/>
        <v>0.88888888888888884</v>
      </c>
      <c r="N2208" s="25"/>
      <c r="O2208" s="25">
        <f t="shared" si="302"/>
        <v>0.34666666666666668</v>
      </c>
      <c r="P2208" s="25">
        <f t="shared" si="302"/>
        <v>0.88888888888888884</v>
      </c>
      <c r="Q2208" s="25"/>
      <c r="R2208" s="25">
        <f t="shared" si="303"/>
        <v>0.34666666666666668</v>
      </c>
      <c r="S2208" s="25">
        <f t="shared" si="303"/>
        <v>0.88888888888888884</v>
      </c>
      <c r="T2208" s="31"/>
    </row>
    <row r="2209" spans="1:20" ht="19.5">
      <c r="A2209" s="51">
        <v>65</v>
      </c>
      <c r="B2209" s="52" t="s">
        <v>3029</v>
      </c>
      <c r="C2209" s="52" t="s">
        <v>3132</v>
      </c>
      <c r="D2209" s="52"/>
      <c r="E2209" s="52" t="s">
        <v>3133</v>
      </c>
      <c r="F2209" s="52"/>
      <c r="G2209" s="54">
        <v>148</v>
      </c>
      <c r="H2209" s="24">
        <f t="shared" ref="H2209:H2257" si="304">ROUND(G2209*60/100*60*0.001,0)</f>
        <v>5</v>
      </c>
      <c r="I2209" s="24">
        <f t="shared" ref="I2209:I2257" si="305">J2209+K2209</f>
        <v>4.6333333333333337</v>
      </c>
      <c r="J2209" s="24">
        <f t="shared" ref="J2209:J2257" si="306">H2209*0.78/3</f>
        <v>1.3</v>
      </c>
      <c r="K2209" s="24">
        <f t="shared" ref="K2209:K2257" si="307">H2209*2/3</f>
        <v>3.3333333333333335</v>
      </c>
      <c r="L2209" s="25">
        <f t="shared" ref="L2209:M2257" si="308">J2209/3</f>
        <v>0.43333333333333335</v>
      </c>
      <c r="M2209" s="26">
        <f t="shared" si="308"/>
        <v>1.1111111111111112</v>
      </c>
      <c r="N2209" s="25"/>
      <c r="O2209" s="25">
        <f t="shared" ref="O2209:P2257" si="309">J2209/3</f>
        <v>0.43333333333333335</v>
      </c>
      <c r="P2209" s="25">
        <f t="shared" si="309"/>
        <v>1.1111111111111112</v>
      </c>
      <c r="Q2209" s="25"/>
      <c r="R2209" s="25">
        <f t="shared" ref="R2209:S2257" si="310">J2209/3</f>
        <v>0.43333333333333335</v>
      </c>
      <c r="S2209" s="25">
        <f t="shared" si="310"/>
        <v>1.1111111111111112</v>
      </c>
      <c r="T2209" s="31"/>
    </row>
    <row r="2210" spans="1:20" ht="19.5">
      <c r="A2210" s="51">
        <v>66</v>
      </c>
      <c r="B2210" s="52" t="s">
        <v>3029</v>
      </c>
      <c r="C2210" s="52" t="s">
        <v>3134</v>
      </c>
      <c r="D2210" s="52"/>
      <c r="E2210" s="52" t="s">
        <v>3135</v>
      </c>
      <c r="F2210" s="52"/>
      <c r="G2210" s="54">
        <v>307</v>
      </c>
      <c r="H2210" s="24">
        <f t="shared" si="304"/>
        <v>11</v>
      </c>
      <c r="I2210" s="24">
        <f t="shared" si="305"/>
        <v>10.193333333333333</v>
      </c>
      <c r="J2210" s="24">
        <f t="shared" si="306"/>
        <v>2.86</v>
      </c>
      <c r="K2210" s="24">
        <f t="shared" si="307"/>
        <v>7.333333333333333</v>
      </c>
      <c r="L2210" s="25">
        <f t="shared" si="308"/>
        <v>0.95333333333333325</v>
      </c>
      <c r="M2210" s="26">
        <f t="shared" si="308"/>
        <v>2.4444444444444442</v>
      </c>
      <c r="N2210" s="25"/>
      <c r="O2210" s="25">
        <f t="shared" si="309"/>
        <v>0.95333333333333325</v>
      </c>
      <c r="P2210" s="25">
        <f t="shared" si="309"/>
        <v>2.4444444444444442</v>
      </c>
      <c r="Q2210" s="25"/>
      <c r="R2210" s="25">
        <f t="shared" si="310"/>
        <v>0.95333333333333325</v>
      </c>
      <c r="S2210" s="25">
        <f t="shared" si="310"/>
        <v>2.4444444444444442</v>
      </c>
      <c r="T2210" s="31"/>
    </row>
    <row r="2211" spans="1:20" ht="19.5">
      <c r="A2211" s="51">
        <v>67</v>
      </c>
      <c r="B2211" s="52" t="s">
        <v>3029</v>
      </c>
      <c r="C2211" s="52" t="s">
        <v>3134</v>
      </c>
      <c r="D2211" s="52"/>
      <c r="E2211" s="52" t="s">
        <v>3136</v>
      </c>
      <c r="F2211" s="52"/>
      <c r="G2211" s="54">
        <v>151</v>
      </c>
      <c r="H2211" s="24">
        <f t="shared" si="304"/>
        <v>5</v>
      </c>
      <c r="I2211" s="24">
        <f t="shared" si="305"/>
        <v>4.6333333333333337</v>
      </c>
      <c r="J2211" s="24">
        <f t="shared" si="306"/>
        <v>1.3</v>
      </c>
      <c r="K2211" s="24">
        <f t="shared" si="307"/>
        <v>3.3333333333333335</v>
      </c>
      <c r="L2211" s="25">
        <f t="shared" si="308"/>
        <v>0.43333333333333335</v>
      </c>
      <c r="M2211" s="26">
        <f t="shared" si="308"/>
        <v>1.1111111111111112</v>
      </c>
      <c r="N2211" s="25"/>
      <c r="O2211" s="25">
        <f t="shared" si="309"/>
        <v>0.43333333333333335</v>
      </c>
      <c r="P2211" s="25">
        <f t="shared" si="309"/>
        <v>1.1111111111111112</v>
      </c>
      <c r="Q2211" s="25"/>
      <c r="R2211" s="25">
        <f t="shared" si="310"/>
        <v>0.43333333333333335</v>
      </c>
      <c r="S2211" s="25">
        <f t="shared" si="310"/>
        <v>1.1111111111111112</v>
      </c>
      <c r="T2211" s="31"/>
    </row>
    <row r="2212" spans="1:20" ht="19.5">
      <c r="A2212" s="51">
        <v>68</v>
      </c>
      <c r="B2212" s="52" t="s">
        <v>3029</v>
      </c>
      <c r="C2212" s="52" t="s">
        <v>3137</v>
      </c>
      <c r="D2212" s="52"/>
      <c r="E2212" s="52" t="s">
        <v>2697</v>
      </c>
      <c r="F2212" s="52"/>
      <c r="G2212" s="54">
        <v>129</v>
      </c>
      <c r="H2212" s="24">
        <f t="shared" si="304"/>
        <v>5</v>
      </c>
      <c r="I2212" s="24">
        <f t="shared" si="305"/>
        <v>4.6333333333333337</v>
      </c>
      <c r="J2212" s="24">
        <f t="shared" si="306"/>
        <v>1.3</v>
      </c>
      <c r="K2212" s="24">
        <f t="shared" si="307"/>
        <v>3.3333333333333335</v>
      </c>
      <c r="L2212" s="25">
        <f t="shared" si="308"/>
        <v>0.43333333333333335</v>
      </c>
      <c r="M2212" s="26">
        <f t="shared" si="308"/>
        <v>1.1111111111111112</v>
      </c>
      <c r="N2212" s="25"/>
      <c r="O2212" s="25">
        <f t="shared" si="309"/>
        <v>0.43333333333333335</v>
      </c>
      <c r="P2212" s="25">
        <f t="shared" si="309"/>
        <v>1.1111111111111112</v>
      </c>
      <c r="Q2212" s="25"/>
      <c r="R2212" s="25">
        <f t="shared" si="310"/>
        <v>0.43333333333333335</v>
      </c>
      <c r="S2212" s="25">
        <f t="shared" si="310"/>
        <v>1.1111111111111112</v>
      </c>
      <c r="T2212" s="31"/>
    </row>
    <row r="2213" spans="1:20" ht="19.5">
      <c r="A2213" s="51">
        <v>69</v>
      </c>
      <c r="B2213" s="52" t="s">
        <v>3029</v>
      </c>
      <c r="C2213" s="52" t="s">
        <v>3138</v>
      </c>
      <c r="D2213" s="52"/>
      <c r="E2213" s="52" t="s">
        <v>3139</v>
      </c>
      <c r="F2213" s="52"/>
      <c r="G2213" s="54">
        <v>115</v>
      </c>
      <c r="H2213" s="24">
        <f t="shared" si="304"/>
        <v>4</v>
      </c>
      <c r="I2213" s="24">
        <f t="shared" si="305"/>
        <v>3.7066666666666666</v>
      </c>
      <c r="J2213" s="24">
        <f t="shared" si="306"/>
        <v>1.04</v>
      </c>
      <c r="K2213" s="24">
        <f t="shared" si="307"/>
        <v>2.6666666666666665</v>
      </c>
      <c r="L2213" s="25">
        <f t="shared" si="308"/>
        <v>0.34666666666666668</v>
      </c>
      <c r="M2213" s="26">
        <f t="shared" si="308"/>
        <v>0.88888888888888884</v>
      </c>
      <c r="N2213" s="25"/>
      <c r="O2213" s="25">
        <f t="shared" si="309"/>
        <v>0.34666666666666668</v>
      </c>
      <c r="P2213" s="25">
        <f t="shared" si="309"/>
        <v>0.88888888888888884</v>
      </c>
      <c r="Q2213" s="25"/>
      <c r="R2213" s="25">
        <f t="shared" si="310"/>
        <v>0.34666666666666668</v>
      </c>
      <c r="S2213" s="25">
        <f t="shared" si="310"/>
        <v>0.88888888888888884</v>
      </c>
      <c r="T2213" s="31"/>
    </row>
    <row r="2214" spans="1:20" ht="19.5">
      <c r="A2214" s="51">
        <v>70</v>
      </c>
      <c r="B2214" s="52" t="s">
        <v>3029</v>
      </c>
      <c r="C2214" s="52" t="s">
        <v>3140</v>
      </c>
      <c r="D2214" s="52"/>
      <c r="E2214" s="52" t="s">
        <v>3141</v>
      </c>
      <c r="F2214" s="52"/>
      <c r="G2214" s="54">
        <v>84</v>
      </c>
      <c r="H2214" s="24">
        <f t="shared" si="304"/>
        <v>3</v>
      </c>
      <c r="I2214" s="24">
        <f t="shared" si="305"/>
        <v>2.78</v>
      </c>
      <c r="J2214" s="24">
        <f t="shared" si="306"/>
        <v>0.77999999999999992</v>
      </c>
      <c r="K2214" s="24">
        <f t="shared" si="307"/>
        <v>2</v>
      </c>
      <c r="L2214" s="25">
        <f t="shared" si="308"/>
        <v>0.25999999999999995</v>
      </c>
      <c r="M2214" s="26">
        <f t="shared" si="308"/>
        <v>0.66666666666666663</v>
      </c>
      <c r="N2214" s="25"/>
      <c r="O2214" s="25">
        <f t="shared" si="309"/>
        <v>0.25999999999999995</v>
      </c>
      <c r="P2214" s="25">
        <f t="shared" si="309"/>
        <v>0.66666666666666663</v>
      </c>
      <c r="Q2214" s="25"/>
      <c r="R2214" s="25">
        <f t="shared" si="310"/>
        <v>0.25999999999999995</v>
      </c>
      <c r="S2214" s="25">
        <f t="shared" si="310"/>
        <v>0.66666666666666663</v>
      </c>
      <c r="T2214" s="31"/>
    </row>
    <row r="2215" spans="1:20" ht="19.5">
      <c r="A2215" s="51">
        <v>71</v>
      </c>
      <c r="B2215" s="52" t="s">
        <v>3029</v>
      </c>
      <c r="C2215" s="52" t="s">
        <v>3142</v>
      </c>
      <c r="D2215" s="52"/>
      <c r="E2215" s="52" t="s">
        <v>3143</v>
      </c>
      <c r="F2215" s="52"/>
      <c r="G2215" s="54">
        <v>65</v>
      </c>
      <c r="H2215" s="24">
        <f t="shared" si="304"/>
        <v>2</v>
      </c>
      <c r="I2215" s="24">
        <f t="shared" si="305"/>
        <v>1.8533333333333333</v>
      </c>
      <c r="J2215" s="24">
        <f t="shared" si="306"/>
        <v>0.52</v>
      </c>
      <c r="K2215" s="24">
        <f t="shared" si="307"/>
        <v>1.3333333333333333</v>
      </c>
      <c r="L2215" s="25">
        <f t="shared" si="308"/>
        <v>0.17333333333333334</v>
      </c>
      <c r="M2215" s="26">
        <f t="shared" si="308"/>
        <v>0.44444444444444442</v>
      </c>
      <c r="N2215" s="25"/>
      <c r="O2215" s="25">
        <f t="shared" si="309"/>
        <v>0.17333333333333334</v>
      </c>
      <c r="P2215" s="25">
        <f t="shared" si="309"/>
        <v>0.44444444444444442</v>
      </c>
      <c r="Q2215" s="25"/>
      <c r="R2215" s="25">
        <f t="shared" si="310"/>
        <v>0.17333333333333334</v>
      </c>
      <c r="S2215" s="25">
        <f t="shared" si="310"/>
        <v>0.44444444444444442</v>
      </c>
      <c r="T2215" s="31"/>
    </row>
    <row r="2216" spans="1:20" ht="19.5">
      <c r="A2216" s="51">
        <v>72</v>
      </c>
      <c r="B2216" s="52" t="s">
        <v>3029</v>
      </c>
      <c r="C2216" s="52" t="s">
        <v>3144</v>
      </c>
      <c r="D2216" s="52"/>
      <c r="E2216" s="52" t="s">
        <v>3145</v>
      </c>
      <c r="F2216" s="52"/>
      <c r="G2216" s="54">
        <v>239</v>
      </c>
      <c r="H2216" s="24">
        <f t="shared" si="304"/>
        <v>9</v>
      </c>
      <c r="I2216" s="24">
        <f t="shared" si="305"/>
        <v>8.34</v>
      </c>
      <c r="J2216" s="24">
        <f t="shared" si="306"/>
        <v>2.3400000000000003</v>
      </c>
      <c r="K2216" s="24">
        <f t="shared" si="307"/>
        <v>6</v>
      </c>
      <c r="L2216" s="25">
        <f t="shared" si="308"/>
        <v>0.78000000000000014</v>
      </c>
      <c r="M2216" s="26">
        <f t="shared" si="308"/>
        <v>2</v>
      </c>
      <c r="N2216" s="25"/>
      <c r="O2216" s="25">
        <f t="shared" si="309"/>
        <v>0.78000000000000014</v>
      </c>
      <c r="P2216" s="25">
        <f t="shared" si="309"/>
        <v>2</v>
      </c>
      <c r="Q2216" s="25"/>
      <c r="R2216" s="25">
        <f t="shared" si="310"/>
        <v>0.78000000000000014</v>
      </c>
      <c r="S2216" s="25">
        <f t="shared" si="310"/>
        <v>2</v>
      </c>
      <c r="T2216" s="31"/>
    </row>
    <row r="2217" spans="1:20" ht="19.5">
      <c r="A2217" s="51">
        <v>73</v>
      </c>
      <c r="B2217" s="52" t="s">
        <v>3029</v>
      </c>
      <c r="C2217" s="52" t="s">
        <v>718</v>
      </c>
      <c r="D2217" s="52"/>
      <c r="E2217" s="52" t="s">
        <v>3146</v>
      </c>
      <c r="F2217" s="52"/>
      <c r="G2217" s="54">
        <v>107</v>
      </c>
      <c r="H2217" s="24">
        <f t="shared" si="304"/>
        <v>4</v>
      </c>
      <c r="I2217" s="24">
        <f t="shared" si="305"/>
        <v>3.7066666666666666</v>
      </c>
      <c r="J2217" s="24">
        <f t="shared" si="306"/>
        <v>1.04</v>
      </c>
      <c r="K2217" s="24">
        <f t="shared" si="307"/>
        <v>2.6666666666666665</v>
      </c>
      <c r="L2217" s="25">
        <f t="shared" si="308"/>
        <v>0.34666666666666668</v>
      </c>
      <c r="M2217" s="26">
        <f t="shared" si="308"/>
        <v>0.88888888888888884</v>
      </c>
      <c r="N2217" s="25"/>
      <c r="O2217" s="25">
        <f t="shared" si="309"/>
        <v>0.34666666666666668</v>
      </c>
      <c r="P2217" s="25">
        <f t="shared" si="309"/>
        <v>0.88888888888888884</v>
      </c>
      <c r="Q2217" s="25"/>
      <c r="R2217" s="25">
        <f t="shared" si="310"/>
        <v>0.34666666666666668</v>
      </c>
      <c r="S2217" s="25">
        <f t="shared" si="310"/>
        <v>0.88888888888888884</v>
      </c>
      <c r="T2217" s="31"/>
    </row>
    <row r="2218" spans="1:20" ht="19.5">
      <c r="A2218" s="51">
        <v>74</v>
      </c>
      <c r="B2218" s="52" t="s">
        <v>3029</v>
      </c>
      <c r="C2218" s="52" t="s">
        <v>718</v>
      </c>
      <c r="D2218" s="52"/>
      <c r="E2218" s="52" t="s">
        <v>850</v>
      </c>
      <c r="F2218" s="52"/>
      <c r="G2218" s="54">
        <v>125</v>
      </c>
      <c r="H2218" s="24">
        <f t="shared" si="304"/>
        <v>5</v>
      </c>
      <c r="I2218" s="24">
        <f t="shared" si="305"/>
        <v>4.6333333333333337</v>
      </c>
      <c r="J2218" s="24">
        <f t="shared" si="306"/>
        <v>1.3</v>
      </c>
      <c r="K2218" s="24">
        <f t="shared" si="307"/>
        <v>3.3333333333333335</v>
      </c>
      <c r="L2218" s="25">
        <f t="shared" si="308"/>
        <v>0.43333333333333335</v>
      </c>
      <c r="M2218" s="26">
        <f t="shared" si="308"/>
        <v>1.1111111111111112</v>
      </c>
      <c r="N2218" s="25"/>
      <c r="O2218" s="25">
        <f t="shared" si="309"/>
        <v>0.43333333333333335</v>
      </c>
      <c r="P2218" s="25">
        <f t="shared" si="309"/>
        <v>1.1111111111111112</v>
      </c>
      <c r="Q2218" s="25"/>
      <c r="R2218" s="25">
        <f t="shared" si="310"/>
        <v>0.43333333333333335</v>
      </c>
      <c r="S2218" s="25">
        <f t="shared" si="310"/>
        <v>1.1111111111111112</v>
      </c>
      <c r="T2218" s="31"/>
    </row>
    <row r="2219" spans="1:20" ht="19.5">
      <c r="A2219" s="51">
        <v>75</v>
      </c>
      <c r="B2219" s="52" t="s">
        <v>3029</v>
      </c>
      <c r="C2219" s="52" t="s">
        <v>3147</v>
      </c>
      <c r="D2219" s="52"/>
      <c r="E2219" s="52" t="s">
        <v>3148</v>
      </c>
      <c r="F2219" s="52"/>
      <c r="G2219" s="54">
        <v>120</v>
      </c>
      <c r="H2219" s="24">
        <f t="shared" si="304"/>
        <v>4</v>
      </c>
      <c r="I2219" s="24">
        <f t="shared" si="305"/>
        <v>3.7066666666666666</v>
      </c>
      <c r="J2219" s="24">
        <f t="shared" si="306"/>
        <v>1.04</v>
      </c>
      <c r="K2219" s="24">
        <f t="shared" si="307"/>
        <v>2.6666666666666665</v>
      </c>
      <c r="L2219" s="25">
        <f t="shared" si="308"/>
        <v>0.34666666666666668</v>
      </c>
      <c r="M2219" s="26">
        <f t="shared" si="308"/>
        <v>0.88888888888888884</v>
      </c>
      <c r="N2219" s="25"/>
      <c r="O2219" s="25">
        <f t="shared" si="309"/>
        <v>0.34666666666666668</v>
      </c>
      <c r="P2219" s="25">
        <f t="shared" si="309"/>
        <v>0.88888888888888884</v>
      </c>
      <c r="Q2219" s="25"/>
      <c r="R2219" s="25">
        <f t="shared" si="310"/>
        <v>0.34666666666666668</v>
      </c>
      <c r="S2219" s="25">
        <f t="shared" si="310"/>
        <v>0.88888888888888884</v>
      </c>
      <c r="T2219" s="31"/>
    </row>
    <row r="2220" spans="1:20" ht="19.5">
      <c r="A2220" s="51">
        <v>76</v>
      </c>
      <c r="B2220" s="52" t="s">
        <v>3029</v>
      </c>
      <c r="C2220" s="52" t="s">
        <v>3149</v>
      </c>
      <c r="D2220" s="52"/>
      <c r="E2220" s="52" t="s">
        <v>3150</v>
      </c>
      <c r="F2220" s="52"/>
      <c r="G2220" s="54">
        <v>103</v>
      </c>
      <c r="H2220" s="24">
        <f t="shared" si="304"/>
        <v>4</v>
      </c>
      <c r="I2220" s="24">
        <f t="shared" si="305"/>
        <v>3.7066666666666666</v>
      </c>
      <c r="J2220" s="24">
        <f t="shared" si="306"/>
        <v>1.04</v>
      </c>
      <c r="K2220" s="24">
        <f t="shared" si="307"/>
        <v>2.6666666666666665</v>
      </c>
      <c r="L2220" s="25">
        <f t="shared" si="308"/>
        <v>0.34666666666666668</v>
      </c>
      <c r="M2220" s="26">
        <f t="shared" si="308"/>
        <v>0.88888888888888884</v>
      </c>
      <c r="N2220" s="25"/>
      <c r="O2220" s="25">
        <f t="shared" si="309"/>
        <v>0.34666666666666668</v>
      </c>
      <c r="P2220" s="25">
        <f t="shared" si="309"/>
        <v>0.88888888888888884</v>
      </c>
      <c r="Q2220" s="25"/>
      <c r="R2220" s="25">
        <f t="shared" si="310"/>
        <v>0.34666666666666668</v>
      </c>
      <c r="S2220" s="25">
        <f t="shared" si="310"/>
        <v>0.88888888888888884</v>
      </c>
      <c r="T2220" s="31"/>
    </row>
    <row r="2221" spans="1:20" ht="19.5">
      <c r="A2221" s="51">
        <v>77</v>
      </c>
      <c r="B2221" s="52" t="s">
        <v>3029</v>
      </c>
      <c r="C2221" s="52" t="s">
        <v>3149</v>
      </c>
      <c r="D2221" s="52"/>
      <c r="E2221" s="52" t="s">
        <v>3151</v>
      </c>
      <c r="F2221" s="52"/>
      <c r="G2221" s="54">
        <v>45</v>
      </c>
      <c r="H2221" s="24">
        <f t="shared" si="304"/>
        <v>2</v>
      </c>
      <c r="I2221" s="24">
        <f t="shared" si="305"/>
        <v>1.8533333333333333</v>
      </c>
      <c r="J2221" s="24">
        <f t="shared" si="306"/>
        <v>0.52</v>
      </c>
      <c r="K2221" s="24">
        <f t="shared" si="307"/>
        <v>1.3333333333333333</v>
      </c>
      <c r="L2221" s="25">
        <f t="shared" si="308"/>
        <v>0.17333333333333334</v>
      </c>
      <c r="M2221" s="26">
        <f t="shared" si="308"/>
        <v>0.44444444444444442</v>
      </c>
      <c r="N2221" s="25"/>
      <c r="O2221" s="25">
        <f t="shared" si="309"/>
        <v>0.17333333333333334</v>
      </c>
      <c r="P2221" s="25">
        <f t="shared" si="309"/>
        <v>0.44444444444444442</v>
      </c>
      <c r="Q2221" s="25"/>
      <c r="R2221" s="25">
        <f t="shared" si="310"/>
        <v>0.17333333333333334</v>
      </c>
      <c r="S2221" s="25">
        <f t="shared" si="310"/>
        <v>0.44444444444444442</v>
      </c>
      <c r="T2221" s="31"/>
    </row>
    <row r="2222" spans="1:20" ht="19.5">
      <c r="A2222" s="51">
        <v>78</v>
      </c>
      <c r="B2222" s="52" t="s">
        <v>3029</v>
      </c>
      <c r="C2222" s="52" t="s">
        <v>3152</v>
      </c>
      <c r="D2222" s="52"/>
      <c r="E2222" s="52" t="s">
        <v>3153</v>
      </c>
      <c r="F2222" s="52"/>
      <c r="G2222" s="54">
        <v>65</v>
      </c>
      <c r="H2222" s="24">
        <f t="shared" si="304"/>
        <v>2</v>
      </c>
      <c r="I2222" s="24">
        <f t="shared" si="305"/>
        <v>1.8533333333333333</v>
      </c>
      <c r="J2222" s="24">
        <f t="shared" si="306"/>
        <v>0.52</v>
      </c>
      <c r="K2222" s="24">
        <f t="shared" si="307"/>
        <v>1.3333333333333333</v>
      </c>
      <c r="L2222" s="25">
        <f t="shared" si="308"/>
        <v>0.17333333333333334</v>
      </c>
      <c r="M2222" s="26">
        <f t="shared" si="308"/>
        <v>0.44444444444444442</v>
      </c>
      <c r="N2222" s="25"/>
      <c r="O2222" s="25">
        <f t="shared" si="309"/>
        <v>0.17333333333333334</v>
      </c>
      <c r="P2222" s="25">
        <f t="shared" si="309"/>
        <v>0.44444444444444442</v>
      </c>
      <c r="Q2222" s="25"/>
      <c r="R2222" s="25">
        <f t="shared" si="310"/>
        <v>0.17333333333333334</v>
      </c>
      <c r="S2222" s="25">
        <f t="shared" si="310"/>
        <v>0.44444444444444442</v>
      </c>
      <c r="T2222" s="31"/>
    </row>
    <row r="2223" spans="1:20" ht="19.5">
      <c r="A2223" s="51">
        <v>79</v>
      </c>
      <c r="B2223" s="52" t="s">
        <v>3029</v>
      </c>
      <c r="C2223" s="52" t="s">
        <v>3154</v>
      </c>
      <c r="D2223" s="52"/>
      <c r="E2223" s="52" t="s">
        <v>3155</v>
      </c>
      <c r="F2223" s="52"/>
      <c r="G2223" s="54">
        <v>70</v>
      </c>
      <c r="H2223" s="24">
        <f t="shared" si="304"/>
        <v>3</v>
      </c>
      <c r="I2223" s="24">
        <f t="shared" si="305"/>
        <v>2.78</v>
      </c>
      <c r="J2223" s="24">
        <f t="shared" si="306"/>
        <v>0.77999999999999992</v>
      </c>
      <c r="K2223" s="24">
        <f t="shared" si="307"/>
        <v>2</v>
      </c>
      <c r="L2223" s="25">
        <f t="shared" si="308"/>
        <v>0.25999999999999995</v>
      </c>
      <c r="M2223" s="26">
        <f t="shared" si="308"/>
        <v>0.66666666666666663</v>
      </c>
      <c r="N2223" s="25"/>
      <c r="O2223" s="25">
        <f t="shared" si="309"/>
        <v>0.25999999999999995</v>
      </c>
      <c r="P2223" s="25">
        <f t="shared" si="309"/>
        <v>0.66666666666666663</v>
      </c>
      <c r="Q2223" s="25"/>
      <c r="R2223" s="25">
        <f t="shared" si="310"/>
        <v>0.25999999999999995</v>
      </c>
      <c r="S2223" s="25">
        <f t="shared" si="310"/>
        <v>0.66666666666666663</v>
      </c>
      <c r="T2223" s="31"/>
    </row>
    <row r="2224" spans="1:20" ht="19.5">
      <c r="A2224" s="51">
        <v>80</v>
      </c>
      <c r="B2224" s="52" t="s">
        <v>3029</v>
      </c>
      <c r="C2224" s="52" t="s">
        <v>3154</v>
      </c>
      <c r="D2224" s="52"/>
      <c r="E2224" s="52" t="s">
        <v>3155</v>
      </c>
      <c r="F2224" s="52"/>
      <c r="G2224" s="54">
        <v>126</v>
      </c>
      <c r="H2224" s="24">
        <f t="shared" si="304"/>
        <v>5</v>
      </c>
      <c r="I2224" s="24">
        <f t="shared" si="305"/>
        <v>4.6333333333333337</v>
      </c>
      <c r="J2224" s="24">
        <f t="shared" si="306"/>
        <v>1.3</v>
      </c>
      <c r="K2224" s="24">
        <f t="shared" si="307"/>
        <v>3.3333333333333335</v>
      </c>
      <c r="L2224" s="25">
        <f t="shared" si="308"/>
        <v>0.43333333333333335</v>
      </c>
      <c r="M2224" s="26">
        <f t="shared" si="308"/>
        <v>1.1111111111111112</v>
      </c>
      <c r="N2224" s="25"/>
      <c r="O2224" s="25">
        <f t="shared" si="309"/>
        <v>0.43333333333333335</v>
      </c>
      <c r="P2224" s="25">
        <f t="shared" si="309"/>
        <v>1.1111111111111112</v>
      </c>
      <c r="Q2224" s="25"/>
      <c r="R2224" s="25">
        <f t="shared" si="310"/>
        <v>0.43333333333333335</v>
      </c>
      <c r="S2224" s="25">
        <f t="shared" si="310"/>
        <v>1.1111111111111112</v>
      </c>
      <c r="T2224" s="31"/>
    </row>
    <row r="2225" spans="1:20" ht="19.5">
      <c r="A2225" s="51">
        <v>81</v>
      </c>
      <c r="B2225" s="52" t="s">
        <v>3029</v>
      </c>
      <c r="C2225" s="52" t="s">
        <v>3156</v>
      </c>
      <c r="D2225" s="52"/>
      <c r="E2225" s="52" t="s">
        <v>3157</v>
      </c>
      <c r="F2225" s="52"/>
      <c r="G2225" s="54">
        <v>112</v>
      </c>
      <c r="H2225" s="24">
        <f t="shared" si="304"/>
        <v>4</v>
      </c>
      <c r="I2225" s="24">
        <f t="shared" si="305"/>
        <v>3.7066666666666666</v>
      </c>
      <c r="J2225" s="24">
        <f t="shared" si="306"/>
        <v>1.04</v>
      </c>
      <c r="K2225" s="24">
        <f t="shared" si="307"/>
        <v>2.6666666666666665</v>
      </c>
      <c r="L2225" s="25">
        <f t="shared" si="308"/>
        <v>0.34666666666666668</v>
      </c>
      <c r="M2225" s="26">
        <f t="shared" si="308"/>
        <v>0.88888888888888884</v>
      </c>
      <c r="N2225" s="25"/>
      <c r="O2225" s="25">
        <f t="shared" si="309"/>
        <v>0.34666666666666668</v>
      </c>
      <c r="P2225" s="25">
        <f t="shared" si="309"/>
        <v>0.88888888888888884</v>
      </c>
      <c r="Q2225" s="25"/>
      <c r="R2225" s="25">
        <f t="shared" si="310"/>
        <v>0.34666666666666668</v>
      </c>
      <c r="S2225" s="25">
        <f t="shared" si="310"/>
        <v>0.88888888888888884</v>
      </c>
      <c r="T2225" s="31"/>
    </row>
    <row r="2226" spans="1:20" ht="19.5">
      <c r="A2226" s="51">
        <v>82</v>
      </c>
      <c r="B2226" s="52" t="s">
        <v>3029</v>
      </c>
      <c r="C2226" s="52" t="s">
        <v>3158</v>
      </c>
      <c r="D2226" s="52"/>
      <c r="E2226" s="52" t="s">
        <v>3159</v>
      </c>
      <c r="F2226" s="52"/>
      <c r="G2226" s="54">
        <v>185</v>
      </c>
      <c r="H2226" s="24">
        <f t="shared" si="304"/>
        <v>7</v>
      </c>
      <c r="I2226" s="24">
        <f t="shared" si="305"/>
        <v>6.4866666666666672</v>
      </c>
      <c r="J2226" s="24">
        <f t="shared" si="306"/>
        <v>1.82</v>
      </c>
      <c r="K2226" s="24">
        <f t="shared" si="307"/>
        <v>4.666666666666667</v>
      </c>
      <c r="L2226" s="25">
        <f t="shared" si="308"/>
        <v>0.60666666666666669</v>
      </c>
      <c r="M2226" s="26">
        <f t="shared" si="308"/>
        <v>1.5555555555555556</v>
      </c>
      <c r="N2226" s="25"/>
      <c r="O2226" s="25">
        <f t="shared" si="309"/>
        <v>0.60666666666666669</v>
      </c>
      <c r="P2226" s="25">
        <f t="shared" si="309"/>
        <v>1.5555555555555556</v>
      </c>
      <c r="Q2226" s="25"/>
      <c r="R2226" s="25">
        <f t="shared" si="310"/>
        <v>0.60666666666666669</v>
      </c>
      <c r="S2226" s="25">
        <f t="shared" si="310"/>
        <v>1.5555555555555556</v>
      </c>
      <c r="T2226" s="31"/>
    </row>
    <row r="2227" spans="1:20" ht="19.5">
      <c r="A2227" s="51">
        <v>83</v>
      </c>
      <c r="B2227" s="52" t="s">
        <v>3029</v>
      </c>
      <c r="C2227" s="52" t="s">
        <v>3158</v>
      </c>
      <c r="D2227" s="52"/>
      <c r="E2227" s="52" t="s">
        <v>3160</v>
      </c>
      <c r="F2227" s="52"/>
      <c r="G2227" s="54">
        <v>67</v>
      </c>
      <c r="H2227" s="24">
        <f t="shared" si="304"/>
        <v>2</v>
      </c>
      <c r="I2227" s="24">
        <f t="shared" si="305"/>
        <v>1.8533333333333333</v>
      </c>
      <c r="J2227" s="24">
        <f t="shared" si="306"/>
        <v>0.52</v>
      </c>
      <c r="K2227" s="24">
        <f t="shared" si="307"/>
        <v>1.3333333333333333</v>
      </c>
      <c r="L2227" s="25">
        <f t="shared" si="308"/>
        <v>0.17333333333333334</v>
      </c>
      <c r="M2227" s="26">
        <f t="shared" si="308"/>
        <v>0.44444444444444442</v>
      </c>
      <c r="N2227" s="25"/>
      <c r="O2227" s="25">
        <f t="shared" si="309"/>
        <v>0.17333333333333334</v>
      </c>
      <c r="P2227" s="25">
        <f t="shared" si="309"/>
        <v>0.44444444444444442</v>
      </c>
      <c r="Q2227" s="25"/>
      <c r="R2227" s="25">
        <f t="shared" si="310"/>
        <v>0.17333333333333334</v>
      </c>
      <c r="S2227" s="25">
        <f t="shared" si="310"/>
        <v>0.44444444444444442</v>
      </c>
      <c r="T2227" s="31"/>
    </row>
    <row r="2228" spans="1:20" ht="19.5">
      <c r="A2228" s="51">
        <v>84</v>
      </c>
      <c r="B2228" s="52" t="s">
        <v>3029</v>
      </c>
      <c r="C2228" s="52" t="s">
        <v>3161</v>
      </c>
      <c r="D2228" s="52"/>
      <c r="E2228" s="52" t="s">
        <v>3162</v>
      </c>
      <c r="F2228" s="52"/>
      <c r="G2228" s="54">
        <v>180</v>
      </c>
      <c r="H2228" s="24">
        <f t="shared" si="304"/>
        <v>6</v>
      </c>
      <c r="I2228" s="24">
        <f t="shared" si="305"/>
        <v>5.56</v>
      </c>
      <c r="J2228" s="24">
        <f t="shared" si="306"/>
        <v>1.5599999999999998</v>
      </c>
      <c r="K2228" s="24">
        <f t="shared" si="307"/>
        <v>4</v>
      </c>
      <c r="L2228" s="25">
        <f t="shared" si="308"/>
        <v>0.51999999999999991</v>
      </c>
      <c r="M2228" s="26">
        <f t="shared" si="308"/>
        <v>1.3333333333333333</v>
      </c>
      <c r="N2228" s="25"/>
      <c r="O2228" s="25">
        <f t="shared" si="309"/>
        <v>0.51999999999999991</v>
      </c>
      <c r="P2228" s="25">
        <f t="shared" si="309"/>
        <v>1.3333333333333333</v>
      </c>
      <c r="Q2228" s="25"/>
      <c r="R2228" s="25">
        <f t="shared" si="310"/>
        <v>0.51999999999999991</v>
      </c>
      <c r="S2228" s="25">
        <f t="shared" si="310"/>
        <v>1.3333333333333333</v>
      </c>
      <c r="T2228" s="31"/>
    </row>
    <row r="2229" spans="1:20" ht="19.5">
      <c r="A2229" s="51">
        <v>85</v>
      </c>
      <c r="B2229" s="52" t="s">
        <v>3029</v>
      </c>
      <c r="C2229" s="52" t="s">
        <v>3163</v>
      </c>
      <c r="D2229" s="52"/>
      <c r="E2229" s="52" t="s">
        <v>1190</v>
      </c>
      <c r="F2229" s="52"/>
      <c r="G2229" s="54">
        <v>120</v>
      </c>
      <c r="H2229" s="24">
        <f t="shared" si="304"/>
        <v>4</v>
      </c>
      <c r="I2229" s="24">
        <f t="shared" si="305"/>
        <v>3.7066666666666666</v>
      </c>
      <c r="J2229" s="24">
        <f t="shared" si="306"/>
        <v>1.04</v>
      </c>
      <c r="K2229" s="24">
        <f t="shared" si="307"/>
        <v>2.6666666666666665</v>
      </c>
      <c r="L2229" s="25">
        <f t="shared" si="308"/>
        <v>0.34666666666666668</v>
      </c>
      <c r="M2229" s="26">
        <f t="shared" si="308"/>
        <v>0.88888888888888884</v>
      </c>
      <c r="N2229" s="25"/>
      <c r="O2229" s="25">
        <f t="shared" si="309"/>
        <v>0.34666666666666668</v>
      </c>
      <c r="P2229" s="25">
        <f t="shared" si="309"/>
        <v>0.88888888888888884</v>
      </c>
      <c r="Q2229" s="25"/>
      <c r="R2229" s="25">
        <f t="shared" si="310"/>
        <v>0.34666666666666668</v>
      </c>
      <c r="S2229" s="25">
        <f t="shared" si="310"/>
        <v>0.88888888888888884</v>
      </c>
      <c r="T2229" s="31"/>
    </row>
    <row r="2230" spans="1:20" ht="19.5">
      <c r="A2230" s="51">
        <v>86</v>
      </c>
      <c r="B2230" s="52" t="s">
        <v>3029</v>
      </c>
      <c r="C2230" s="52" t="s">
        <v>944</v>
      </c>
      <c r="D2230" s="52"/>
      <c r="E2230" s="52" t="s">
        <v>945</v>
      </c>
      <c r="F2230" s="52"/>
      <c r="G2230" s="54">
        <v>162</v>
      </c>
      <c r="H2230" s="24">
        <f t="shared" si="304"/>
        <v>6</v>
      </c>
      <c r="I2230" s="24">
        <f t="shared" si="305"/>
        <v>5.56</v>
      </c>
      <c r="J2230" s="24">
        <f t="shared" si="306"/>
        <v>1.5599999999999998</v>
      </c>
      <c r="K2230" s="24">
        <f t="shared" si="307"/>
        <v>4</v>
      </c>
      <c r="L2230" s="25">
        <f t="shared" si="308"/>
        <v>0.51999999999999991</v>
      </c>
      <c r="M2230" s="26">
        <f t="shared" si="308"/>
        <v>1.3333333333333333</v>
      </c>
      <c r="N2230" s="25"/>
      <c r="O2230" s="25">
        <f t="shared" si="309"/>
        <v>0.51999999999999991</v>
      </c>
      <c r="P2230" s="25">
        <f t="shared" si="309"/>
        <v>1.3333333333333333</v>
      </c>
      <c r="Q2230" s="25"/>
      <c r="R2230" s="25">
        <f t="shared" si="310"/>
        <v>0.51999999999999991</v>
      </c>
      <c r="S2230" s="25">
        <f t="shared" si="310"/>
        <v>1.3333333333333333</v>
      </c>
      <c r="T2230" s="31"/>
    </row>
    <row r="2231" spans="1:20" ht="19.5">
      <c r="A2231" s="51">
        <v>87</v>
      </c>
      <c r="B2231" s="52" t="s">
        <v>3029</v>
      </c>
      <c r="C2231" s="52" t="s">
        <v>2143</v>
      </c>
      <c r="D2231" s="52"/>
      <c r="E2231" s="52" t="s">
        <v>2144</v>
      </c>
      <c r="F2231" s="52"/>
      <c r="G2231" s="54">
        <v>91</v>
      </c>
      <c r="H2231" s="24">
        <f t="shared" si="304"/>
        <v>3</v>
      </c>
      <c r="I2231" s="24">
        <f t="shared" si="305"/>
        <v>2.78</v>
      </c>
      <c r="J2231" s="24">
        <f t="shared" si="306"/>
        <v>0.77999999999999992</v>
      </c>
      <c r="K2231" s="24">
        <f t="shared" si="307"/>
        <v>2</v>
      </c>
      <c r="L2231" s="25">
        <f t="shared" si="308"/>
        <v>0.25999999999999995</v>
      </c>
      <c r="M2231" s="26">
        <f t="shared" si="308"/>
        <v>0.66666666666666663</v>
      </c>
      <c r="N2231" s="25"/>
      <c r="O2231" s="25">
        <f t="shared" si="309"/>
        <v>0.25999999999999995</v>
      </c>
      <c r="P2231" s="25">
        <f t="shared" si="309"/>
        <v>0.66666666666666663</v>
      </c>
      <c r="Q2231" s="25"/>
      <c r="R2231" s="25">
        <f t="shared" si="310"/>
        <v>0.25999999999999995</v>
      </c>
      <c r="S2231" s="25">
        <f t="shared" si="310"/>
        <v>0.66666666666666663</v>
      </c>
      <c r="T2231" s="31"/>
    </row>
    <row r="2232" spans="1:20" ht="19.5">
      <c r="A2232" s="51">
        <v>88</v>
      </c>
      <c r="B2232" s="52" t="s">
        <v>3029</v>
      </c>
      <c r="C2232" s="52" t="s">
        <v>3164</v>
      </c>
      <c r="D2232" s="52"/>
      <c r="E2232" s="52" t="s">
        <v>3165</v>
      </c>
      <c r="F2232" s="52"/>
      <c r="G2232" s="54">
        <v>110</v>
      </c>
      <c r="H2232" s="24">
        <f t="shared" si="304"/>
        <v>4</v>
      </c>
      <c r="I2232" s="24">
        <f t="shared" si="305"/>
        <v>3.7066666666666666</v>
      </c>
      <c r="J2232" s="24">
        <f t="shared" si="306"/>
        <v>1.04</v>
      </c>
      <c r="K2232" s="24">
        <f t="shared" si="307"/>
        <v>2.6666666666666665</v>
      </c>
      <c r="L2232" s="25">
        <f t="shared" si="308"/>
        <v>0.34666666666666668</v>
      </c>
      <c r="M2232" s="26">
        <f t="shared" si="308"/>
        <v>0.88888888888888884</v>
      </c>
      <c r="N2232" s="25"/>
      <c r="O2232" s="25">
        <f t="shared" si="309"/>
        <v>0.34666666666666668</v>
      </c>
      <c r="P2232" s="25">
        <f t="shared" si="309"/>
        <v>0.88888888888888884</v>
      </c>
      <c r="Q2232" s="25"/>
      <c r="R2232" s="25">
        <f t="shared" si="310"/>
        <v>0.34666666666666668</v>
      </c>
      <c r="S2232" s="25">
        <f t="shared" si="310"/>
        <v>0.88888888888888884</v>
      </c>
      <c r="T2232" s="31"/>
    </row>
    <row r="2233" spans="1:20" ht="19.5">
      <c r="A2233" s="51">
        <v>89</v>
      </c>
      <c r="B2233" s="52" t="s">
        <v>3029</v>
      </c>
      <c r="C2233" s="128" t="s">
        <v>3166</v>
      </c>
      <c r="D2233" s="128"/>
      <c r="E2233" s="52" t="s">
        <v>3167</v>
      </c>
      <c r="F2233" s="52"/>
      <c r="G2233" s="54">
        <v>87</v>
      </c>
      <c r="H2233" s="24">
        <f t="shared" si="304"/>
        <v>3</v>
      </c>
      <c r="I2233" s="24">
        <f t="shared" si="305"/>
        <v>2.78</v>
      </c>
      <c r="J2233" s="24">
        <f t="shared" si="306"/>
        <v>0.77999999999999992</v>
      </c>
      <c r="K2233" s="24">
        <f t="shared" si="307"/>
        <v>2</v>
      </c>
      <c r="L2233" s="25">
        <f t="shared" si="308"/>
        <v>0.25999999999999995</v>
      </c>
      <c r="M2233" s="26">
        <f t="shared" si="308"/>
        <v>0.66666666666666663</v>
      </c>
      <c r="N2233" s="25"/>
      <c r="O2233" s="25">
        <f t="shared" si="309"/>
        <v>0.25999999999999995</v>
      </c>
      <c r="P2233" s="25">
        <f t="shared" si="309"/>
        <v>0.66666666666666663</v>
      </c>
      <c r="Q2233" s="25"/>
      <c r="R2233" s="25">
        <f t="shared" si="310"/>
        <v>0.25999999999999995</v>
      </c>
      <c r="S2233" s="25">
        <f t="shared" si="310"/>
        <v>0.66666666666666663</v>
      </c>
      <c r="T2233" s="31"/>
    </row>
    <row r="2234" spans="1:20" ht="19.5">
      <c r="A2234" s="51">
        <v>90</v>
      </c>
      <c r="B2234" s="52" t="s">
        <v>3029</v>
      </c>
      <c r="C2234" s="52" t="s">
        <v>3168</v>
      </c>
      <c r="D2234" s="52"/>
      <c r="E2234" s="52" t="s">
        <v>3169</v>
      </c>
      <c r="F2234" s="52"/>
      <c r="G2234" s="54">
        <v>110</v>
      </c>
      <c r="H2234" s="24">
        <f t="shared" si="304"/>
        <v>4</v>
      </c>
      <c r="I2234" s="24">
        <f t="shared" si="305"/>
        <v>3.7066666666666666</v>
      </c>
      <c r="J2234" s="24">
        <f t="shared" si="306"/>
        <v>1.04</v>
      </c>
      <c r="K2234" s="24">
        <f t="shared" si="307"/>
        <v>2.6666666666666665</v>
      </c>
      <c r="L2234" s="25">
        <f t="shared" si="308"/>
        <v>0.34666666666666668</v>
      </c>
      <c r="M2234" s="26">
        <f t="shared" si="308"/>
        <v>0.88888888888888884</v>
      </c>
      <c r="N2234" s="25"/>
      <c r="O2234" s="25">
        <f t="shared" si="309"/>
        <v>0.34666666666666668</v>
      </c>
      <c r="P2234" s="25">
        <f t="shared" si="309"/>
        <v>0.88888888888888884</v>
      </c>
      <c r="Q2234" s="25"/>
      <c r="R2234" s="25">
        <f t="shared" si="310"/>
        <v>0.34666666666666668</v>
      </c>
      <c r="S2234" s="25">
        <f t="shared" si="310"/>
        <v>0.88888888888888884</v>
      </c>
      <c r="T2234" s="31"/>
    </row>
    <row r="2235" spans="1:20" ht="19.5">
      <c r="A2235" s="51">
        <v>91</v>
      </c>
      <c r="B2235" s="52" t="s">
        <v>3029</v>
      </c>
      <c r="C2235" s="52" t="s">
        <v>3168</v>
      </c>
      <c r="D2235" s="52"/>
      <c r="E2235" s="52" t="s">
        <v>3170</v>
      </c>
      <c r="F2235" s="52"/>
      <c r="G2235" s="54">
        <v>262</v>
      </c>
      <c r="H2235" s="24">
        <f t="shared" si="304"/>
        <v>9</v>
      </c>
      <c r="I2235" s="24">
        <f t="shared" si="305"/>
        <v>8.34</v>
      </c>
      <c r="J2235" s="24">
        <f t="shared" si="306"/>
        <v>2.3400000000000003</v>
      </c>
      <c r="K2235" s="24">
        <f t="shared" si="307"/>
        <v>6</v>
      </c>
      <c r="L2235" s="25">
        <f t="shared" si="308"/>
        <v>0.78000000000000014</v>
      </c>
      <c r="M2235" s="26">
        <f t="shared" si="308"/>
        <v>2</v>
      </c>
      <c r="N2235" s="25"/>
      <c r="O2235" s="25">
        <f t="shared" si="309"/>
        <v>0.78000000000000014</v>
      </c>
      <c r="P2235" s="25">
        <f t="shared" si="309"/>
        <v>2</v>
      </c>
      <c r="Q2235" s="25"/>
      <c r="R2235" s="25">
        <f t="shared" si="310"/>
        <v>0.78000000000000014</v>
      </c>
      <c r="S2235" s="25">
        <f t="shared" si="310"/>
        <v>2</v>
      </c>
      <c r="T2235" s="31"/>
    </row>
    <row r="2236" spans="1:20" ht="19.5">
      <c r="A2236" s="51">
        <v>92</v>
      </c>
      <c r="B2236" s="52" t="s">
        <v>3029</v>
      </c>
      <c r="C2236" s="52" t="s">
        <v>3171</v>
      </c>
      <c r="D2236" s="52"/>
      <c r="E2236" s="52" t="s">
        <v>3172</v>
      </c>
      <c r="F2236" s="52"/>
      <c r="G2236" s="54">
        <v>113</v>
      </c>
      <c r="H2236" s="24">
        <f t="shared" si="304"/>
        <v>4</v>
      </c>
      <c r="I2236" s="24">
        <f t="shared" si="305"/>
        <v>3.7066666666666666</v>
      </c>
      <c r="J2236" s="24">
        <f t="shared" si="306"/>
        <v>1.04</v>
      </c>
      <c r="K2236" s="24">
        <f t="shared" si="307"/>
        <v>2.6666666666666665</v>
      </c>
      <c r="L2236" s="25">
        <f t="shared" si="308"/>
        <v>0.34666666666666668</v>
      </c>
      <c r="M2236" s="26">
        <f t="shared" si="308"/>
        <v>0.88888888888888884</v>
      </c>
      <c r="N2236" s="25"/>
      <c r="O2236" s="25">
        <f t="shared" si="309"/>
        <v>0.34666666666666668</v>
      </c>
      <c r="P2236" s="25">
        <f t="shared" si="309"/>
        <v>0.88888888888888884</v>
      </c>
      <c r="Q2236" s="25"/>
      <c r="R2236" s="25">
        <f t="shared" si="310"/>
        <v>0.34666666666666668</v>
      </c>
      <c r="S2236" s="25">
        <f t="shared" si="310"/>
        <v>0.88888888888888884</v>
      </c>
      <c r="T2236" s="31"/>
    </row>
    <row r="2237" spans="1:20" ht="19.5">
      <c r="A2237" s="51">
        <v>93</v>
      </c>
      <c r="B2237" s="52" t="s">
        <v>3029</v>
      </c>
      <c r="C2237" s="52" t="s">
        <v>3171</v>
      </c>
      <c r="D2237" s="52"/>
      <c r="E2237" s="52" t="s">
        <v>3173</v>
      </c>
      <c r="F2237" s="52"/>
      <c r="G2237" s="54">
        <v>152</v>
      </c>
      <c r="H2237" s="24">
        <f t="shared" si="304"/>
        <v>5</v>
      </c>
      <c r="I2237" s="24">
        <f t="shared" si="305"/>
        <v>4.6333333333333337</v>
      </c>
      <c r="J2237" s="24">
        <f t="shared" si="306"/>
        <v>1.3</v>
      </c>
      <c r="K2237" s="24">
        <f t="shared" si="307"/>
        <v>3.3333333333333335</v>
      </c>
      <c r="L2237" s="25">
        <f t="shared" si="308"/>
        <v>0.43333333333333335</v>
      </c>
      <c r="M2237" s="26">
        <f t="shared" si="308"/>
        <v>1.1111111111111112</v>
      </c>
      <c r="N2237" s="25"/>
      <c r="O2237" s="25">
        <f t="shared" si="309"/>
        <v>0.43333333333333335</v>
      </c>
      <c r="P2237" s="25">
        <f t="shared" si="309"/>
        <v>1.1111111111111112</v>
      </c>
      <c r="Q2237" s="25"/>
      <c r="R2237" s="25">
        <f t="shared" si="310"/>
        <v>0.43333333333333335</v>
      </c>
      <c r="S2237" s="25">
        <f t="shared" si="310"/>
        <v>1.1111111111111112</v>
      </c>
      <c r="T2237" s="31"/>
    </row>
    <row r="2238" spans="1:20" ht="19.5">
      <c r="A2238" s="51">
        <v>94</v>
      </c>
      <c r="B2238" s="52" t="s">
        <v>3029</v>
      </c>
      <c r="C2238" s="52" t="s">
        <v>3171</v>
      </c>
      <c r="D2238" s="52"/>
      <c r="E2238" s="52" t="s">
        <v>3174</v>
      </c>
      <c r="F2238" s="52"/>
      <c r="G2238" s="54">
        <v>70</v>
      </c>
      <c r="H2238" s="24">
        <f t="shared" si="304"/>
        <v>3</v>
      </c>
      <c r="I2238" s="24">
        <f t="shared" si="305"/>
        <v>2.78</v>
      </c>
      <c r="J2238" s="24">
        <f t="shared" si="306"/>
        <v>0.77999999999999992</v>
      </c>
      <c r="K2238" s="24">
        <f t="shared" si="307"/>
        <v>2</v>
      </c>
      <c r="L2238" s="25">
        <f t="shared" si="308"/>
        <v>0.25999999999999995</v>
      </c>
      <c r="M2238" s="26">
        <f t="shared" si="308"/>
        <v>0.66666666666666663</v>
      </c>
      <c r="N2238" s="25"/>
      <c r="O2238" s="25">
        <f t="shared" si="309"/>
        <v>0.25999999999999995</v>
      </c>
      <c r="P2238" s="25">
        <f t="shared" si="309"/>
        <v>0.66666666666666663</v>
      </c>
      <c r="Q2238" s="25"/>
      <c r="R2238" s="25">
        <f t="shared" si="310"/>
        <v>0.25999999999999995</v>
      </c>
      <c r="S2238" s="25">
        <f t="shared" si="310"/>
        <v>0.66666666666666663</v>
      </c>
      <c r="T2238" s="31"/>
    </row>
    <row r="2239" spans="1:20" ht="19.5">
      <c r="A2239" s="51">
        <v>95</v>
      </c>
      <c r="B2239" s="52" t="s">
        <v>3029</v>
      </c>
      <c r="C2239" s="52" t="s">
        <v>3175</v>
      </c>
      <c r="D2239" s="52"/>
      <c r="E2239" s="52" t="s">
        <v>3176</v>
      </c>
      <c r="F2239" s="52"/>
      <c r="G2239" s="54">
        <v>101</v>
      </c>
      <c r="H2239" s="24">
        <f t="shared" si="304"/>
        <v>4</v>
      </c>
      <c r="I2239" s="24">
        <f t="shared" si="305"/>
        <v>3.7066666666666666</v>
      </c>
      <c r="J2239" s="24">
        <f t="shared" si="306"/>
        <v>1.04</v>
      </c>
      <c r="K2239" s="24">
        <f t="shared" si="307"/>
        <v>2.6666666666666665</v>
      </c>
      <c r="L2239" s="25">
        <f t="shared" si="308"/>
        <v>0.34666666666666668</v>
      </c>
      <c r="M2239" s="26">
        <f t="shared" si="308"/>
        <v>0.88888888888888884</v>
      </c>
      <c r="N2239" s="25"/>
      <c r="O2239" s="25">
        <f t="shared" si="309"/>
        <v>0.34666666666666668</v>
      </c>
      <c r="P2239" s="25">
        <f t="shared" si="309"/>
        <v>0.88888888888888884</v>
      </c>
      <c r="Q2239" s="25"/>
      <c r="R2239" s="25">
        <f t="shared" si="310"/>
        <v>0.34666666666666668</v>
      </c>
      <c r="S2239" s="25">
        <f t="shared" si="310"/>
        <v>0.88888888888888884</v>
      </c>
      <c r="T2239" s="31"/>
    </row>
    <row r="2240" spans="1:20" ht="19.5">
      <c r="A2240" s="51">
        <v>96</v>
      </c>
      <c r="B2240" s="52" t="s">
        <v>3029</v>
      </c>
      <c r="C2240" s="52" t="s">
        <v>3175</v>
      </c>
      <c r="D2240" s="52"/>
      <c r="E2240" s="52" t="s">
        <v>3177</v>
      </c>
      <c r="F2240" s="52"/>
      <c r="G2240" s="54">
        <v>106</v>
      </c>
      <c r="H2240" s="24">
        <f t="shared" si="304"/>
        <v>4</v>
      </c>
      <c r="I2240" s="24">
        <f t="shared" si="305"/>
        <v>3.7066666666666666</v>
      </c>
      <c r="J2240" s="24">
        <f t="shared" si="306"/>
        <v>1.04</v>
      </c>
      <c r="K2240" s="24">
        <f t="shared" si="307"/>
        <v>2.6666666666666665</v>
      </c>
      <c r="L2240" s="25">
        <f t="shared" si="308"/>
        <v>0.34666666666666668</v>
      </c>
      <c r="M2240" s="26">
        <f t="shared" si="308"/>
        <v>0.88888888888888884</v>
      </c>
      <c r="N2240" s="25"/>
      <c r="O2240" s="25">
        <f t="shared" si="309"/>
        <v>0.34666666666666668</v>
      </c>
      <c r="P2240" s="25">
        <f t="shared" si="309"/>
        <v>0.88888888888888884</v>
      </c>
      <c r="Q2240" s="25"/>
      <c r="R2240" s="25">
        <f t="shared" si="310"/>
        <v>0.34666666666666668</v>
      </c>
      <c r="S2240" s="25">
        <f t="shared" si="310"/>
        <v>0.88888888888888884</v>
      </c>
      <c r="T2240" s="31"/>
    </row>
    <row r="2241" spans="1:20" ht="19.5">
      <c r="A2241" s="51">
        <v>97</v>
      </c>
      <c r="B2241" s="52" t="s">
        <v>3029</v>
      </c>
      <c r="C2241" s="52" t="s">
        <v>3175</v>
      </c>
      <c r="D2241" s="52"/>
      <c r="E2241" s="52" t="s">
        <v>3178</v>
      </c>
      <c r="F2241" s="52"/>
      <c r="G2241" s="54">
        <v>106</v>
      </c>
      <c r="H2241" s="24">
        <f t="shared" si="304"/>
        <v>4</v>
      </c>
      <c r="I2241" s="24">
        <f t="shared" si="305"/>
        <v>3.7066666666666666</v>
      </c>
      <c r="J2241" s="24">
        <f t="shared" si="306"/>
        <v>1.04</v>
      </c>
      <c r="K2241" s="24">
        <f t="shared" si="307"/>
        <v>2.6666666666666665</v>
      </c>
      <c r="L2241" s="25">
        <f t="shared" si="308"/>
        <v>0.34666666666666668</v>
      </c>
      <c r="M2241" s="26">
        <f t="shared" si="308"/>
        <v>0.88888888888888884</v>
      </c>
      <c r="N2241" s="25"/>
      <c r="O2241" s="25">
        <f t="shared" si="309"/>
        <v>0.34666666666666668</v>
      </c>
      <c r="P2241" s="25">
        <f t="shared" si="309"/>
        <v>0.88888888888888884</v>
      </c>
      <c r="Q2241" s="25"/>
      <c r="R2241" s="25">
        <f t="shared" si="310"/>
        <v>0.34666666666666668</v>
      </c>
      <c r="S2241" s="25">
        <f t="shared" si="310"/>
        <v>0.88888888888888884</v>
      </c>
      <c r="T2241" s="31"/>
    </row>
    <row r="2242" spans="1:20" ht="19.5">
      <c r="A2242" s="51">
        <v>98</v>
      </c>
      <c r="B2242" s="52" t="s">
        <v>3029</v>
      </c>
      <c r="C2242" s="52" t="s">
        <v>1998</v>
      </c>
      <c r="D2242" s="52"/>
      <c r="E2242" s="52" t="s">
        <v>1999</v>
      </c>
      <c r="F2242" s="52"/>
      <c r="G2242" s="54">
        <v>208</v>
      </c>
      <c r="H2242" s="24">
        <f t="shared" si="304"/>
        <v>7</v>
      </c>
      <c r="I2242" s="24">
        <f t="shared" si="305"/>
        <v>6.4866666666666672</v>
      </c>
      <c r="J2242" s="24">
        <f t="shared" si="306"/>
        <v>1.82</v>
      </c>
      <c r="K2242" s="24">
        <f t="shared" si="307"/>
        <v>4.666666666666667</v>
      </c>
      <c r="L2242" s="25">
        <f t="shared" si="308"/>
        <v>0.60666666666666669</v>
      </c>
      <c r="M2242" s="26">
        <f t="shared" si="308"/>
        <v>1.5555555555555556</v>
      </c>
      <c r="N2242" s="25"/>
      <c r="O2242" s="25">
        <f t="shared" si="309"/>
        <v>0.60666666666666669</v>
      </c>
      <c r="P2242" s="25">
        <f t="shared" si="309"/>
        <v>1.5555555555555556</v>
      </c>
      <c r="Q2242" s="25"/>
      <c r="R2242" s="25">
        <f t="shared" si="310"/>
        <v>0.60666666666666669</v>
      </c>
      <c r="S2242" s="25">
        <f t="shared" si="310"/>
        <v>1.5555555555555556</v>
      </c>
      <c r="T2242" s="31"/>
    </row>
    <row r="2243" spans="1:20" ht="19.5">
      <c r="A2243" s="51">
        <v>99</v>
      </c>
      <c r="B2243" s="52" t="s">
        <v>3029</v>
      </c>
      <c r="C2243" s="52" t="s">
        <v>3179</v>
      </c>
      <c r="D2243" s="52"/>
      <c r="E2243" s="52" t="s">
        <v>3180</v>
      </c>
      <c r="F2243" s="52"/>
      <c r="G2243" s="54">
        <v>115</v>
      </c>
      <c r="H2243" s="24">
        <f t="shared" si="304"/>
        <v>4</v>
      </c>
      <c r="I2243" s="24">
        <f t="shared" si="305"/>
        <v>3.7066666666666666</v>
      </c>
      <c r="J2243" s="24">
        <f t="shared" si="306"/>
        <v>1.04</v>
      </c>
      <c r="K2243" s="24">
        <f t="shared" si="307"/>
        <v>2.6666666666666665</v>
      </c>
      <c r="L2243" s="25">
        <f t="shared" si="308"/>
        <v>0.34666666666666668</v>
      </c>
      <c r="M2243" s="26">
        <f t="shared" si="308"/>
        <v>0.88888888888888884</v>
      </c>
      <c r="N2243" s="25"/>
      <c r="O2243" s="25">
        <f t="shared" si="309"/>
        <v>0.34666666666666668</v>
      </c>
      <c r="P2243" s="25">
        <f t="shared" si="309"/>
        <v>0.88888888888888884</v>
      </c>
      <c r="Q2243" s="25"/>
      <c r="R2243" s="25">
        <f t="shared" si="310"/>
        <v>0.34666666666666668</v>
      </c>
      <c r="S2243" s="25">
        <f t="shared" si="310"/>
        <v>0.88888888888888884</v>
      </c>
      <c r="T2243" s="31"/>
    </row>
    <row r="2244" spans="1:20" ht="19.5">
      <c r="A2244" s="51">
        <v>100</v>
      </c>
      <c r="B2244" s="52" t="s">
        <v>3029</v>
      </c>
      <c r="C2244" s="52" t="s">
        <v>3181</v>
      </c>
      <c r="D2244" s="52"/>
      <c r="E2244" s="52" t="s">
        <v>3182</v>
      </c>
      <c r="F2244" s="52"/>
      <c r="G2244" s="54">
        <v>155</v>
      </c>
      <c r="H2244" s="24">
        <f t="shared" si="304"/>
        <v>6</v>
      </c>
      <c r="I2244" s="24">
        <f t="shared" si="305"/>
        <v>5.56</v>
      </c>
      <c r="J2244" s="24">
        <f t="shared" si="306"/>
        <v>1.5599999999999998</v>
      </c>
      <c r="K2244" s="24">
        <f t="shared" si="307"/>
        <v>4</v>
      </c>
      <c r="L2244" s="25">
        <f t="shared" si="308"/>
        <v>0.51999999999999991</v>
      </c>
      <c r="M2244" s="26">
        <f t="shared" si="308"/>
        <v>1.3333333333333333</v>
      </c>
      <c r="N2244" s="25"/>
      <c r="O2244" s="25">
        <f t="shared" si="309"/>
        <v>0.51999999999999991</v>
      </c>
      <c r="P2244" s="25">
        <f t="shared" si="309"/>
        <v>1.3333333333333333</v>
      </c>
      <c r="Q2244" s="25"/>
      <c r="R2244" s="25">
        <f t="shared" si="310"/>
        <v>0.51999999999999991</v>
      </c>
      <c r="S2244" s="25">
        <f t="shared" si="310"/>
        <v>1.3333333333333333</v>
      </c>
      <c r="T2244" s="31"/>
    </row>
    <row r="2245" spans="1:20" ht="19.5">
      <c r="A2245" s="51">
        <v>101</v>
      </c>
      <c r="B2245" s="52" t="s">
        <v>3029</v>
      </c>
      <c r="C2245" s="52" t="s">
        <v>3183</v>
      </c>
      <c r="D2245" s="52"/>
      <c r="E2245" s="52" t="s">
        <v>2871</v>
      </c>
      <c r="F2245" s="52"/>
      <c r="G2245" s="54">
        <v>115</v>
      </c>
      <c r="H2245" s="24">
        <f t="shared" si="304"/>
        <v>4</v>
      </c>
      <c r="I2245" s="24">
        <f t="shared" si="305"/>
        <v>3.7066666666666666</v>
      </c>
      <c r="J2245" s="24">
        <f t="shared" si="306"/>
        <v>1.04</v>
      </c>
      <c r="K2245" s="24">
        <f t="shared" si="307"/>
        <v>2.6666666666666665</v>
      </c>
      <c r="L2245" s="25">
        <f t="shared" si="308"/>
        <v>0.34666666666666668</v>
      </c>
      <c r="M2245" s="26">
        <f t="shared" si="308"/>
        <v>0.88888888888888884</v>
      </c>
      <c r="N2245" s="25"/>
      <c r="O2245" s="25">
        <f t="shared" si="309"/>
        <v>0.34666666666666668</v>
      </c>
      <c r="P2245" s="25">
        <f t="shared" si="309"/>
        <v>0.88888888888888884</v>
      </c>
      <c r="Q2245" s="25"/>
      <c r="R2245" s="25">
        <f t="shared" si="310"/>
        <v>0.34666666666666668</v>
      </c>
      <c r="S2245" s="25">
        <f t="shared" si="310"/>
        <v>0.88888888888888884</v>
      </c>
      <c r="T2245" s="31"/>
    </row>
    <row r="2246" spans="1:20" ht="19.5">
      <c r="A2246" s="51">
        <v>102</v>
      </c>
      <c r="B2246" s="52" t="s">
        <v>3029</v>
      </c>
      <c r="C2246" s="52" t="s">
        <v>3184</v>
      </c>
      <c r="D2246" s="52"/>
      <c r="E2246" s="52" t="s">
        <v>3185</v>
      </c>
      <c r="F2246" s="52"/>
      <c r="G2246" s="54">
        <v>225</v>
      </c>
      <c r="H2246" s="24">
        <f t="shared" si="304"/>
        <v>8</v>
      </c>
      <c r="I2246" s="24">
        <f t="shared" si="305"/>
        <v>7.4133333333333331</v>
      </c>
      <c r="J2246" s="24">
        <f t="shared" si="306"/>
        <v>2.08</v>
      </c>
      <c r="K2246" s="24">
        <f t="shared" si="307"/>
        <v>5.333333333333333</v>
      </c>
      <c r="L2246" s="25">
        <f t="shared" si="308"/>
        <v>0.69333333333333336</v>
      </c>
      <c r="M2246" s="26">
        <f t="shared" si="308"/>
        <v>1.7777777777777777</v>
      </c>
      <c r="N2246" s="25"/>
      <c r="O2246" s="25">
        <f t="shared" si="309"/>
        <v>0.69333333333333336</v>
      </c>
      <c r="P2246" s="25">
        <f t="shared" si="309"/>
        <v>1.7777777777777777</v>
      </c>
      <c r="Q2246" s="25"/>
      <c r="R2246" s="25">
        <f t="shared" si="310"/>
        <v>0.69333333333333336</v>
      </c>
      <c r="S2246" s="25">
        <f t="shared" si="310"/>
        <v>1.7777777777777777</v>
      </c>
      <c r="T2246" s="31"/>
    </row>
    <row r="2247" spans="1:20" ht="19.5">
      <c r="A2247" s="51">
        <v>103</v>
      </c>
      <c r="B2247" s="52" t="s">
        <v>3029</v>
      </c>
      <c r="C2247" s="52" t="s">
        <v>3186</v>
      </c>
      <c r="D2247" s="52"/>
      <c r="E2247" s="52" t="s">
        <v>3187</v>
      </c>
      <c r="F2247" s="52"/>
      <c r="G2247" s="54">
        <v>216</v>
      </c>
      <c r="H2247" s="24">
        <f t="shared" si="304"/>
        <v>8</v>
      </c>
      <c r="I2247" s="24">
        <f t="shared" si="305"/>
        <v>7.4133333333333331</v>
      </c>
      <c r="J2247" s="24">
        <f t="shared" si="306"/>
        <v>2.08</v>
      </c>
      <c r="K2247" s="24">
        <f t="shared" si="307"/>
        <v>5.333333333333333</v>
      </c>
      <c r="L2247" s="25">
        <f t="shared" si="308"/>
        <v>0.69333333333333336</v>
      </c>
      <c r="M2247" s="26">
        <f t="shared" si="308"/>
        <v>1.7777777777777777</v>
      </c>
      <c r="N2247" s="25"/>
      <c r="O2247" s="25">
        <f t="shared" si="309"/>
        <v>0.69333333333333336</v>
      </c>
      <c r="P2247" s="25">
        <f t="shared" si="309"/>
        <v>1.7777777777777777</v>
      </c>
      <c r="Q2247" s="25"/>
      <c r="R2247" s="25">
        <f t="shared" si="310"/>
        <v>0.69333333333333336</v>
      </c>
      <c r="S2247" s="25">
        <f t="shared" si="310"/>
        <v>1.7777777777777777</v>
      </c>
      <c r="T2247" s="24"/>
    </row>
    <row r="2248" spans="1:20" ht="19.5">
      <c r="A2248" s="51">
        <v>104</v>
      </c>
      <c r="B2248" s="52" t="s">
        <v>3029</v>
      </c>
      <c r="C2248" s="52" t="s">
        <v>2792</v>
      </c>
      <c r="D2248" s="52"/>
      <c r="E2248" s="52" t="s">
        <v>2793</v>
      </c>
      <c r="F2248" s="52"/>
      <c r="G2248" s="54">
        <v>199</v>
      </c>
      <c r="H2248" s="24">
        <f t="shared" si="304"/>
        <v>7</v>
      </c>
      <c r="I2248" s="24">
        <f t="shared" si="305"/>
        <v>6.4866666666666672</v>
      </c>
      <c r="J2248" s="24">
        <f t="shared" si="306"/>
        <v>1.82</v>
      </c>
      <c r="K2248" s="24">
        <f t="shared" si="307"/>
        <v>4.666666666666667</v>
      </c>
      <c r="L2248" s="25">
        <f t="shared" si="308"/>
        <v>0.60666666666666669</v>
      </c>
      <c r="M2248" s="26">
        <f t="shared" si="308"/>
        <v>1.5555555555555556</v>
      </c>
      <c r="N2248" s="25"/>
      <c r="O2248" s="25">
        <f t="shared" si="309"/>
        <v>0.60666666666666669</v>
      </c>
      <c r="P2248" s="25">
        <f t="shared" si="309"/>
        <v>1.5555555555555556</v>
      </c>
      <c r="Q2248" s="25"/>
      <c r="R2248" s="25">
        <f t="shared" si="310"/>
        <v>0.60666666666666669</v>
      </c>
      <c r="S2248" s="25">
        <f t="shared" si="310"/>
        <v>1.5555555555555556</v>
      </c>
      <c r="T2248" s="31"/>
    </row>
    <row r="2249" spans="1:20" ht="19.5">
      <c r="A2249" s="51">
        <v>105</v>
      </c>
      <c r="B2249" s="52" t="s">
        <v>3029</v>
      </c>
      <c r="C2249" s="52" t="s">
        <v>2792</v>
      </c>
      <c r="D2249" s="52"/>
      <c r="E2249" s="52" t="s">
        <v>3188</v>
      </c>
      <c r="F2249" s="52"/>
      <c r="G2249" s="54">
        <v>169</v>
      </c>
      <c r="H2249" s="24">
        <f t="shared" si="304"/>
        <v>6</v>
      </c>
      <c r="I2249" s="24">
        <f t="shared" si="305"/>
        <v>5.56</v>
      </c>
      <c r="J2249" s="24">
        <f t="shared" si="306"/>
        <v>1.5599999999999998</v>
      </c>
      <c r="K2249" s="24">
        <f t="shared" si="307"/>
        <v>4</v>
      </c>
      <c r="L2249" s="25">
        <f t="shared" si="308"/>
        <v>0.51999999999999991</v>
      </c>
      <c r="M2249" s="26">
        <f t="shared" si="308"/>
        <v>1.3333333333333333</v>
      </c>
      <c r="N2249" s="25"/>
      <c r="O2249" s="25">
        <f t="shared" si="309"/>
        <v>0.51999999999999991</v>
      </c>
      <c r="P2249" s="25">
        <f t="shared" si="309"/>
        <v>1.3333333333333333</v>
      </c>
      <c r="Q2249" s="25"/>
      <c r="R2249" s="25">
        <f t="shared" si="310"/>
        <v>0.51999999999999991</v>
      </c>
      <c r="S2249" s="25">
        <f t="shared" si="310"/>
        <v>1.3333333333333333</v>
      </c>
      <c r="T2249" s="31"/>
    </row>
    <row r="2250" spans="1:20" ht="19.5">
      <c r="A2250" s="51">
        <v>106</v>
      </c>
      <c r="B2250" s="52" t="s">
        <v>3029</v>
      </c>
      <c r="C2250" s="52" t="s">
        <v>3189</v>
      </c>
      <c r="D2250" s="52"/>
      <c r="E2250" s="52" t="s">
        <v>3012</v>
      </c>
      <c r="F2250" s="52"/>
      <c r="G2250" s="54">
        <v>164</v>
      </c>
      <c r="H2250" s="24">
        <f t="shared" si="304"/>
        <v>6</v>
      </c>
      <c r="I2250" s="24">
        <f t="shared" si="305"/>
        <v>5.56</v>
      </c>
      <c r="J2250" s="24">
        <f t="shared" si="306"/>
        <v>1.5599999999999998</v>
      </c>
      <c r="K2250" s="24">
        <f t="shared" si="307"/>
        <v>4</v>
      </c>
      <c r="L2250" s="25">
        <f t="shared" si="308"/>
        <v>0.51999999999999991</v>
      </c>
      <c r="M2250" s="26">
        <f t="shared" si="308"/>
        <v>1.3333333333333333</v>
      </c>
      <c r="N2250" s="25"/>
      <c r="O2250" s="25">
        <f t="shared" si="309"/>
        <v>0.51999999999999991</v>
      </c>
      <c r="P2250" s="25">
        <f t="shared" si="309"/>
        <v>1.3333333333333333</v>
      </c>
      <c r="Q2250" s="25"/>
      <c r="R2250" s="25">
        <f t="shared" si="310"/>
        <v>0.51999999999999991</v>
      </c>
      <c r="S2250" s="25">
        <f t="shared" si="310"/>
        <v>1.3333333333333333</v>
      </c>
      <c r="T2250" s="31"/>
    </row>
    <row r="2251" spans="1:20" ht="19.5">
      <c r="A2251" s="51">
        <v>107</v>
      </c>
      <c r="B2251" s="52" t="s">
        <v>3029</v>
      </c>
      <c r="C2251" s="52" t="s">
        <v>3013</v>
      </c>
      <c r="D2251" s="52"/>
      <c r="E2251" s="52" t="s">
        <v>3014</v>
      </c>
      <c r="F2251" s="52"/>
      <c r="G2251" s="54">
        <v>42</v>
      </c>
      <c r="H2251" s="24">
        <f t="shared" si="304"/>
        <v>2</v>
      </c>
      <c r="I2251" s="24">
        <f t="shared" si="305"/>
        <v>1.8533333333333333</v>
      </c>
      <c r="J2251" s="24">
        <f t="shared" si="306"/>
        <v>0.52</v>
      </c>
      <c r="K2251" s="24">
        <f t="shared" si="307"/>
        <v>1.3333333333333333</v>
      </c>
      <c r="L2251" s="25">
        <f t="shared" si="308"/>
        <v>0.17333333333333334</v>
      </c>
      <c r="M2251" s="26">
        <f t="shared" si="308"/>
        <v>0.44444444444444442</v>
      </c>
      <c r="N2251" s="25"/>
      <c r="O2251" s="25">
        <f t="shared" si="309"/>
        <v>0.17333333333333334</v>
      </c>
      <c r="P2251" s="25">
        <f t="shared" si="309"/>
        <v>0.44444444444444442</v>
      </c>
      <c r="Q2251" s="25"/>
      <c r="R2251" s="25">
        <f t="shared" si="310"/>
        <v>0.17333333333333334</v>
      </c>
      <c r="S2251" s="25">
        <f t="shared" si="310"/>
        <v>0.44444444444444442</v>
      </c>
      <c r="T2251" s="31"/>
    </row>
    <row r="2252" spans="1:20" ht="19.5">
      <c r="A2252" s="51">
        <v>108</v>
      </c>
      <c r="B2252" s="52" t="s">
        <v>3029</v>
      </c>
      <c r="C2252" s="52" t="s">
        <v>3190</v>
      </c>
      <c r="D2252" s="52"/>
      <c r="E2252" s="52" t="s">
        <v>3191</v>
      </c>
      <c r="F2252" s="52"/>
      <c r="G2252" s="54">
        <v>183</v>
      </c>
      <c r="H2252" s="24">
        <f t="shared" si="304"/>
        <v>7</v>
      </c>
      <c r="I2252" s="24">
        <f t="shared" si="305"/>
        <v>6.4866666666666672</v>
      </c>
      <c r="J2252" s="24">
        <f t="shared" si="306"/>
        <v>1.82</v>
      </c>
      <c r="K2252" s="24">
        <f t="shared" si="307"/>
        <v>4.666666666666667</v>
      </c>
      <c r="L2252" s="25">
        <f t="shared" si="308"/>
        <v>0.60666666666666669</v>
      </c>
      <c r="M2252" s="26">
        <f t="shared" si="308"/>
        <v>1.5555555555555556</v>
      </c>
      <c r="N2252" s="25"/>
      <c r="O2252" s="25">
        <f t="shared" si="309"/>
        <v>0.60666666666666669</v>
      </c>
      <c r="P2252" s="25">
        <f t="shared" si="309"/>
        <v>1.5555555555555556</v>
      </c>
      <c r="Q2252" s="25"/>
      <c r="R2252" s="25">
        <f t="shared" si="310"/>
        <v>0.60666666666666669</v>
      </c>
      <c r="S2252" s="25">
        <f t="shared" si="310"/>
        <v>1.5555555555555556</v>
      </c>
      <c r="T2252" s="31"/>
    </row>
    <row r="2253" spans="1:20" ht="19.5">
      <c r="A2253" s="51">
        <v>109</v>
      </c>
      <c r="B2253" s="52" t="s">
        <v>3029</v>
      </c>
      <c r="C2253" s="52" t="s">
        <v>3192</v>
      </c>
      <c r="D2253" s="52"/>
      <c r="E2253" s="52" t="s">
        <v>3193</v>
      </c>
      <c r="F2253" s="52"/>
      <c r="G2253" s="54">
        <v>110</v>
      </c>
      <c r="H2253" s="24">
        <f t="shared" si="304"/>
        <v>4</v>
      </c>
      <c r="I2253" s="24">
        <f t="shared" si="305"/>
        <v>3.7066666666666666</v>
      </c>
      <c r="J2253" s="24">
        <f t="shared" si="306"/>
        <v>1.04</v>
      </c>
      <c r="K2253" s="24">
        <f t="shared" si="307"/>
        <v>2.6666666666666665</v>
      </c>
      <c r="L2253" s="25">
        <f t="shared" si="308"/>
        <v>0.34666666666666668</v>
      </c>
      <c r="M2253" s="26">
        <f t="shared" si="308"/>
        <v>0.88888888888888884</v>
      </c>
      <c r="N2253" s="25"/>
      <c r="O2253" s="25">
        <f t="shared" si="309"/>
        <v>0.34666666666666668</v>
      </c>
      <c r="P2253" s="25">
        <f t="shared" si="309"/>
        <v>0.88888888888888884</v>
      </c>
      <c r="Q2253" s="25"/>
      <c r="R2253" s="25">
        <f t="shared" si="310"/>
        <v>0.34666666666666668</v>
      </c>
      <c r="S2253" s="25">
        <f t="shared" si="310"/>
        <v>0.88888888888888884</v>
      </c>
      <c r="T2253" s="31"/>
    </row>
    <row r="2254" spans="1:20" ht="19.5">
      <c r="A2254" s="51">
        <v>110</v>
      </c>
      <c r="B2254" s="52" t="s">
        <v>3029</v>
      </c>
      <c r="C2254" s="52" t="s">
        <v>3192</v>
      </c>
      <c r="D2254" s="52"/>
      <c r="E2254" s="52" t="s">
        <v>2710</v>
      </c>
      <c r="F2254" s="52"/>
      <c r="G2254" s="54">
        <v>90</v>
      </c>
      <c r="H2254" s="24">
        <f t="shared" si="304"/>
        <v>3</v>
      </c>
      <c r="I2254" s="24">
        <f t="shared" si="305"/>
        <v>2.78</v>
      </c>
      <c r="J2254" s="24">
        <f t="shared" si="306"/>
        <v>0.77999999999999992</v>
      </c>
      <c r="K2254" s="24">
        <f t="shared" si="307"/>
        <v>2</v>
      </c>
      <c r="L2254" s="25">
        <f t="shared" si="308"/>
        <v>0.25999999999999995</v>
      </c>
      <c r="M2254" s="26">
        <f t="shared" si="308"/>
        <v>0.66666666666666663</v>
      </c>
      <c r="N2254" s="25"/>
      <c r="O2254" s="25">
        <f t="shared" si="309"/>
        <v>0.25999999999999995</v>
      </c>
      <c r="P2254" s="25">
        <f t="shared" si="309"/>
        <v>0.66666666666666663</v>
      </c>
      <c r="Q2254" s="25"/>
      <c r="R2254" s="25">
        <f t="shared" si="310"/>
        <v>0.25999999999999995</v>
      </c>
      <c r="S2254" s="25">
        <f t="shared" si="310"/>
        <v>0.66666666666666663</v>
      </c>
      <c r="T2254" s="31"/>
    </row>
    <row r="2255" spans="1:20" ht="19.5">
      <c r="A2255" s="51">
        <v>111</v>
      </c>
      <c r="B2255" s="52" t="s">
        <v>3029</v>
      </c>
      <c r="C2255" s="52"/>
      <c r="D2255" s="52"/>
      <c r="E2255" s="52" t="s">
        <v>3194</v>
      </c>
      <c r="F2255" s="52"/>
      <c r="G2255" s="54">
        <v>50</v>
      </c>
      <c r="H2255" s="24">
        <f t="shared" si="304"/>
        <v>2</v>
      </c>
      <c r="I2255" s="24">
        <f t="shared" si="305"/>
        <v>1.8533333333333333</v>
      </c>
      <c r="J2255" s="24">
        <f t="shared" si="306"/>
        <v>0.52</v>
      </c>
      <c r="K2255" s="24">
        <f t="shared" si="307"/>
        <v>1.3333333333333333</v>
      </c>
      <c r="L2255" s="25">
        <f t="shared" si="308"/>
        <v>0.17333333333333334</v>
      </c>
      <c r="M2255" s="26">
        <f t="shared" si="308"/>
        <v>0.44444444444444442</v>
      </c>
      <c r="N2255" s="25"/>
      <c r="O2255" s="25">
        <f t="shared" si="309"/>
        <v>0.17333333333333334</v>
      </c>
      <c r="P2255" s="25">
        <f t="shared" si="309"/>
        <v>0.44444444444444442</v>
      </c>
      <c r="Q2255" s="25"/>
      <c r="R2255" s="25">
        <f t="shared" si="310"/>
        <v>0.17333333333333334</v>
      </c>
      <c r="S2255" s="25">
        <f t="shared" si="310"/>
        <v>0.44444444444444442</v>
      </c>
      <c r="T2255" s="31"/>
    </row>
    <row r="2256" spans="1:20" ht="19.5">
      <c r="A2256" s="94">
        <v>112</v>
      </c>
      <c r="B2256" s="124" t="s">
        <v>3029</v>
      </c>
      <c r="C2256" s="124" t="s">
        <v>3195</v>
      </c>
      <c r="D2256" s="124"/>
      <c r="E2256" s="124" t="s">
        <v>3196</v>
      </c>
      <c r="F2256" s="133"/>
      <c r="G2256" s="134">
        <v>50</v>
      </c>
      <c r="H2256" s="24">
        <f t="shared" si="304"/>
        <v>2</v>
      </c>
      <c r="I2256" s="24">
        <f t="shared" si="305"/>
        <v>1.8533333333333333</v>
      </c>
      <c r="J2256" s="24">
        <f t="shared" si="306"/>
        <v>0.52</v>
      </c>
      <c r="K2256" s="24">
        <f t="shared" si="307"/>
        <v>1.3333333333333333</v>
      </c>
      <c r="L2256" s="25">
        <f t="shared" si="308"/>
        <v>0.17333333333333334</v>
      </c>
      <c r="M2256" s="26">
        <f t="shared" si="308"/>
        <v>0.44444444444444442</v>
      </c>
      <c r="N2256" s="25"/>
      <c r="O2256" s="25">
        <f t="shared" si="309"/>
        <v>0.17333333333333334</v>
      </c>
      <c r="P2256" s="25">
        <f t="shared" si="309"/>
        <v>0.44444444444444442</v>
      </c>
      <c r="Q2256" s="25"/>
      <c r="R2256" s="25">
        <f t="shared" si="310"/>
        <v>0.17333333333333334</v>
      </c>
      <c r="S2256" s="25">
        <f t="shared" si="310"/>
        <v>0.44444444444444442</v>
      </c>
      <c r="T2256" s="31"/>
    </row>
    <row r="2257" spans="1:20" ht="19.5">
      <c r="A2257" s="94">
        <v>113</v>
      </c>
      <c r="B2257" s="124" t="s">
        <v>3029</v>
      </c>
      <c r="C2257" s="135" t="s">
        <v>3030</v>
      </c>
      <c r="D2257" s="135"/>
      <c r="E2257" s="135" t="s">
        <v>3197</v>
      </c>
      <c r="F2257" s="133"/>
      <c r="G2257" s="134">
        <v>51</v>
      </c>
      <c r="H2257" s="24">
        <f t="shared" si="304"/>
        <v>2</v>
      </c>
      <c r="I2257" s="24">
        <f t="shared" si="305"/>
        <v>1.8533333333333333</v>
      </c>
      <c r="J2257" s="24">
        <f t="shared" si="306"/>
        <v>0.52</v>
      </c>
      <c r="K2257" s="24">
        <f t="shared" si="307"/>
        <v>1.3333333333333333</v>
      </c>
      <c r="L2257" s="25">
        <f t="shared" si="308"/>
        <v>0.17333333333333334</v>
      </c>
      <c r="M2257" s="26">
        <f t="shared" si="308"/>
        <v>0.44444444444444442</v>
      </c>
      <c r="N2257" s="25"/>
      <c r="O2257" s="25">
        <f t="shared" si="309"/>
        <v>0.17333333333333334</v>
      </c>
      <c r="P2257" s="25">
        <f t="shared" si="309"/>
        <v>0.44444444444444442</v>
      </c>
      <c r="Q2257" s="25"/>
      <c r="R2257" s="25">
        <f t="shared" si="310"/>
        <v>0.17333333333333334</v>
      </c>
      <c r="S2257" s="25">
        <f t="shared" si="310"/>
        <v>0.44444444444444442</v>
      </c>
      <c r="T2257" s="31"/>
    </row>
    <row r="2258" spans="1:20" ht="18.75">
      <c r="A2258" s="94"/>
      <c r="B2258" s="95"/>
      <c r="C2258" s="95"/>
      <c r="D2258" s="95"/>
      <c r="E2258" s="96" t="s">
        <v>222</v>
      </c>
      <c r="F2258" s="96"/>
      <c r="G2258" s="136">
        <f t="shared" ref="G2258:M2258" si="311">SUM(G2145:G2257)</f>
        <v>14902</v>
      </c>
      <c r="H2258" s="137">
        <f t="shared" si="311"/>
        <v>541</v>
      </c>
      <c r="I2258" s="137">
        <f t="shared" si="311"/>
        <v>501.32666666666643</v>
      </c>
      <c r="J2258" s="137">
        <f t="shared" si="311"/>
        <v>140.66000000000008</v>
      </c>
      <c r="K2258" s="137">
        <f t="shared" si="311"/>
        <v>360.66666666666674</v>
      </c>
      <c r="L2258" s="137">
        <f t="shared" si="311"/>
        <v>46.886666666666649</v>
      </c>
      <c r="M2258" s="137">
        <f t="shared" si="311"/>
        <v>120.2222222222222</v>
      </c>
      <c r="N2258" s="137"/>
      <c r="O2258" s="137">
        <f>SUM(O2145:O2257)</f>
        <v>46.886666666666649</v>
      </c>
      <c r="P2258" s="137">
        <f>SUM(P2145:P2257)</f>
        <v>120.2222222222222</v>
      </c>
      <c r="Q2258" s="137"/>
      <c r="R2258" s="137">
        <f>SUM(R2145:R2257)</f>
        <v>46.886666666666649</v>
      </c>
      <c r="S2258" s="137">
        <f>SUM(S2145:S2257)</f>
        <v>120.2222222222222</v>
      </c>
      <c r="T2258" s="113"/>
    </row>
    <row r="2259" spans="1:20" ht="18.75">
      <c r="A2259" s="57"/>
      <c r="B2259" s="58"/>
      <c r="C2259" s="58"/>
      <c r="D2259" s="58"/>
      <c r="E2259" s="59"/>
      <c r="F2259" s="59"/>
      <c r="G2259" s="60"/>
      <c r="H2259" s="99"/>
      <c r="I2259" s="99"/>
      <c r="J2259" s="99"/>
      <c r="K2259" s="99"/>
      <c r="L2259" s="99"/>
      <c r="M2259" s="99"/>
      <c r="N2259" s="99"/>
      <c r="O2259" s="99"/>
      <c r="P2259" s="99"/>
      <c r="Q2259" s="99"/>
      <c r="R2259" s="99"/>
      <c r="S2259" s="99"/>
      <c r="T2259" s="99"/>
    </row>
    <row r="2260" spans="1:20" ht="18.75">
      <c r="A2260" s="61"/>
      <c r="B2260" s="62"/>
      <c r="C2260" s="62"/>
      <c r="D2260" s="62"/>
      <c r="E2260" s="63"/>
      <c r="F2260" s="63"/>
      <c r="G2260" s="64"/>
      <c r="H2260" s="100"/>
      <c r="I2260" s="100"/>
      <c r="J2260" s="100"/>
      <c r="K2260" s="100"/>
      <c r="L2260" s="100"/>
      <c r="M2260" s="100"/>
      <c r="N2260" s="100"/>
      <c r="O2260" s="100"/>
      <c r="P2260" s="100"/>
      <c r="Q2260" s="100"/>
      <c r="R2260" s="100"/>
      <c r="S2260" s="100"/>
      <c r="T2260" s="100"/>
    </row>
    <row r="2261" spans="1:20" ht="18.75">
      <c r="A2261" s="61"/>
      <c r="B2261" s="62"/>
      <c r="C2261" s="62"/>
      <c r="D2261" s="62"/>
      <c r="E2261" s="63"/>
      <c r="F2261" s="63"/>
      <c r="G2261" s="64"/>
      <c r="H2261" s="100"/>
      <c r="I2261" s="100"/>
      <c r="J2261" s="100"/>
      <c r="K2261" s="100"/>
      <c r="L2261" s="100"/>
      <c r="M2261" s="100"/>
      <c r="N2261" s="100"/>
      <c r="O2261" s="100"/>
      <c r="P2261" s="100"/>
      <c r="Q2261" s="100"/>
      <c r="R2261" s="100"/>
      <c r="S2261" s="100"/>
      <c r="T2261" s="100"/>
    </row>
    <row r="2262" spans="1:20" ht="18.75">
      <c r="A2262" s="61"/>
      <c r="B2262" s="62"/>
      <c r="C2262" s="62"/>
      <c r="D2262" s="62"/>
      <c r="E2262" s="63"/>
      <c r="F2262" s="63"/>
      <c r="G2262" s="64"/>
      <c r="H2262" s="100"/>
      <c r="I2262" s="100"/>
      <c r="J2262" s="100"/>
      <c r="K2262" s="100"/>
      <c r="L2262" s="100"/>
      <c r="M2262" s="100"/>
      <c r="N2262" s="100"/>
      <c r="O2262" s="100"/>
      <c r="P2262" s="100"/>
      <c r="Q2262" s="100"/>
      <c r="R2262" s="100"/>
      <c r="S2262" s="100"/>
      <c r="T2262" s="100"/>
    </row>
    <row r="2263" spans="1:20" ht="18.75">
      <c r="A2263" s="61"/>
      <c r="B2263" s="62"/>
      <c r="C2263" s="62"/>
      <c r="D2263" s="62"/>
      <c r="E2263" s="63"/>
      <c r="F2263" s="63"/>
      <c r="G2263" s="64"/>
      <c r="H2263" s="100"/>
      <c r="I2263" s="100"/>
      <c r="J2263" s="100"/>
      <c r="K2263" s="100"/>
      <c r="L2263" s="100"/>
      <c r="M2263" s="100"/>
      <c r="N2263" s="100"/>
      <c r="O2263" s="100"/>
      <c r="P2263" s="100"/>
      <c r="Q2263" s="100"/>
      <c r="R2263" s="100"/>
      <c r="S2263" s="100"/>
      <c r="T2263" s="100"/>
    </row>
    <row r="2264" spans="1:20" ht="18.75">
      <c r="A2264" s="61"/>
      <c r="B2264" s="62"/>
      <c r="C2264" s="62"/>
      <c r="D2264" s="62"/>
      <c r="E2264" s="63"/>
      <c r="F2264" s="63"/>
      <c r="G2264" s="64"/>
      <c r="H2264" s="100"/>
      <c r="I2264" s="100"/>
      <c r="J2264" s="100"/>
      <c r="K2264" s="100"/>
      <c r="L2264" s="100"/>
      <c r="M2264" s="100"/>
      <c r="N2264" s="100"/>
      <c r="O2264" s="100"/>
      <c r="P2264" s="100"/>
      <c r="Q2264" s="100"/>
      <c r="R2264" s="100"/>
      <c r="S2264" s="100"/>
      <c r="T2264" s="100"/>
    </row>
    <row r="2265" spans="1:20" ht="18.75">
      <c r="A2265" s="61"/>
      <c r="B2265" s="62"/>
      <c r="C2265" s="62"/>
      <c r="D2265" s="62"/>
      <c r="E2265" s="63"/>
      <c r="F2265" s="63"/>
      <c r="G2265" s="64"/>
      <c r="H2265" s="100"/>
      <c r="I2265" s="100"/>
      <c r="J2265" s="100"/>
      <c r="K2265" s="100"/>
      <c r="L2265" s="100"/>
      <c r="M2265" s="100"/>
      <c r="N2265" s="100"/>
      <c r="O2265" s="100"/>
      <c r="P2265" s="100"/>
      <c r="Q2265" s="100"/>
      <c r="R2265" s="100"/>
      <c r="S2265" s="100"/>
      <c r="T2265" s="100"/>
    </row>
    <row r="2266" spans="1:20" ht="18.75">
      <c r="A2266" s="61"/>
      <c r="B2266" s="62"/>
      <c r="C2266" s="62"/>
      <c r="D2266" s="62"/>
      <c r="E2266" s="63"/>
      <c r="F2266" s="63"/>
      <c r="G2266" s="64"/>
      <c r="H2266" s="100"/>
      <c r="I2266" s="100"/>
      <c r="J2266" s="100"/>
      <c r="K2266" s="100"/>
      <c r="L2266" s="100"/>
      <c r="M2266" s="100"/>
      <c r="N2266" s="100"/>
      <c r="O2266" s="100"/>
      <c r="P2266" s="100"/>
      <c r="Q2266" s="100"/>
      <c r="R2266" s="100"/>
      <c r="S2266" s="100"/>
      <c r="T2266" s="100"/>
    </row>
    <row r="2267" spans="1:20" ht="18.75">
      <c r="A2267" s="61"/>
      <c r="B2267" s="62"/>
      <c r="C2267" s="62"/>
      <c r="D2267" s="62"/>
      <c r="E2267" s="63"/>
      <c r="F2267" s="63"/>
      <c r="G2267" s="64"/>
      <c r="H2267" s="100"/>
      <c r="I2267" s="100"/>
      <c r="J2267" s="100"/>
      <c r="K2267" s="100"/>
      <c r="L2267" s="100"/>
      <c r="M2267" s="100"/>
      <c r="N2267" s="100"/>
      <c r="O2267" s="100"/>
      <c r="P2267" s="100"/>
      <c r="Q2267" s="100"/>
      <c r="R2267" s="100"/>
      <c r="S2267" s="100"/>
      <c r="T2267" s="100"/>
    </row>
    <row r="2268" spans="1:20" ht="18.75">
      <c r="A2268" s="61"/>
      <c r="B2268" s="62"/>
      <c r="C2268" s="62"/>
      <c r="D2268" s="62"/>
      <c r="E2268" s="63"/>
      <c r="F2268" s="63"/>
      <c r="G2268" s="64"/>
      <c r="H2268" s="100"/>
      <c r="I2268" s="100"/>
      <c r="J2268" s="100"/>
      <c r="K2268" s="100"/>
      <c r="L2268" s="100"/>
      <c r="M2268" s="100"/>
      <c r="N2268" s="100"/>
      <c r="O2268" s="100"/>
      <c r="P2268" s="100"/>
      <c r="Q2268" s="100"/>
      <c r="R2268" s="100"/>
      <c r="S2268" s="100"/>
      <c r="T2268" s="100"/>
    </row>
    <row r="2269" spans="1:20" ht="18.75">
      <c r="A2269" s="61"/>
      <c r="B2269" s="62"/>
      <c r="C2269" s="62"/>
      <c r="D2269" s="62"/>
      <c r="E2269" s="63"/>
      <c r="F2269" s="63"/>
      <c r="G2269" s="64"/>
      <c r="H2269" s="100"/>
      <c r="I2269" s="100"/>
      <c r="J2269" s="100"/>
      <c r="K2269" s="100"/>
      <c r="L2269" s="100"/>
      <c r="M2269" s="100"/>
      <c r="N2269" s="100"/>
      <c r="O2269" s="100"/>
      <c r="P2269" s="100"/>
      <c r="Q2269" s="100"/>
      <c r="R2269" s="100"/>
      <c r="S2269" s="100"/>
      <c r="T2269" s="100"/>
    </row>
    <row r="2270" spans="1:20" ht="18.75">
      <c r="A2270" s="61"/>
      <c r="B2270" s="62"/>
      <c r="C2270" s="62"/>
      <c r="D2270" s="62"/>
      <c r="E2270" s="63"/>
      <c r="F2270" s="63"/>
      <c r="G2270" s="64"/>
      <c r="H2270" s="100"/>
      <c r="I2270" s="100"/>
      <c r="J2270" s="100"/>
      <c r="K2270" s="100"/>
      <c r="L2270" s="100"/>
      <c r="M2270" s="100"/>
      <c r="N2270" s="100"/>
      <c r="O2270" s="100"/>
      <c r="P2270" s="100"/>
      <c r="Q2270" s="100"/>
      <c r="R2270" s="100"/>
      <c r="S2270" s="100"/>
      <c r="T2270" s="100"/>
    </row>
    <row r="2271" spans="1:20" ht="18.75">
      <c r="A2271" s="61"/>
      <c r="B2271" s="62"/>
      <c r="C2271" s="62"/>
      <c r="D2271" s="62"/>
      <c r="E2271" s="63"/>
      <c r="F2271" s="63"/>
      <c r="G2271" s="64"/>
      <c r="H2271" s="100"/>
      <c r="I2271" s="100"/>
      <c r="J2271" s="100"/>
      <c r="K2271" s="100"/>
      <c r="L2271" s="100"/>
      <c r="M2271" s="100"/>
      <c r="N2271" s="100"/>
      <c r="O2271" s="100"/>
      <c r="P2271" s="100"/>
      <c r="Q2271" s="100"/>
      <c r="R2271" s="100"/>
      <c r="S2271" s="100"/>
      <c r="T2271" s="100"/>
    </row>
    <row r="2272" spans="1:20" ht="18.75">
      <c r="A2272" s="61"/>
      <c r="B2272" s="62"/>
      <c r="C2272" s="62"/>
      <c r="D2272" s="62"/>
      <c r="E2272" s="63"/>
      <c r="F2272" s="63"/>
      <c r="G2272" s="64"/>
      <c r="H2272" s="100"/>
      <c r="I2272" s="100"/>
      <c r="J2272" s="100"/>
      <c r="K2272" s="100"/>
      <c r="L2272" s="100"/>
      <c r="M2272" s="100"/>
      <c r="N2272" s="100"/>
      <c r="O2272" s="100"/>
      <c r="P2272" s="100"/>
      <c r="Q2272" s="100"/>
      <c r="R2272" s="100"/>
      <c r="S2272" s="100"/>
      <c r="T2272" s="100"/>
    </row>
    <row r="2273" spans="1:20" ht="18.75">
      <c r="A2273" s="61"/>
      <c r="B2273" s="62"/>
      <c r="C2273" s="62"/>
      <c r="D2273" s="62"/>
      <c r="E2273" s="63"/>
      <c r="F2273" s="63"/>
      <c r="G2273" s="64"/>
      <c r="H2273" s="100"/>
      <c r="I2273" s="100"/>
      <c r="J2273" s="100"/>
      <c r="K2273" s="100"/>
      <c r="L2273" s="100"/>
      <c r="M2273" s="100"/>
      <c r="N2273" s="100"/>
      <c r="O2273" s="100"/>
      <c r="P2273" s="100"/>
      <c r="Q2273" s="100"/>
      <c r="R2273" s="100"/>
      <c r="S2273" s="100"/>
      <c r="T2273" s="100"/>
    </row>
    <row r="2274" spans="1:20" ht="19.5">
      <c r="A2274" s="51">
        <v>1</v>
      </c>
      <c r="B2274" s="52" t="s">
        <v>105</v>
      </c>
      <c r="C2274" s="52" t="s">
        <v>506</v>
      </c>
      <c r="D2274" s="52"/>
      <c r="E2274" s="52" t="s">
        <v>507</v>
      </c>
      <c r="F2274" s="52"/>
      <c r="G2274" s="54">
        <v>47</v>
      </c>
      <c r="H2274" s="24">
        <f t="shared" ref="H2274:H2337" si="312">ROUND(G2274*60/100*60*0.001,0)</f>
        <v>2</v>
      </c>
      <c r="I2274" s="24">
        <f t="shared" ref="I2274:I2337" si="313">J2274+K2274</f>
        <v>1.8533333333333333</v>
      </c>
      <c r="J2274" s="24">
        <f t="shared" ref="J2274:J2337" si="314">H2274*0.78/3</f>
        <v>0.52</v>
      </c>
      <c r="K2274" s="24">
        <f t="shared" ref="K2274:K2337" si="315">H2274*2/3</f>
        <v>1.3333333333333333</v>
      </c>
      <c r="L2274" s="25">
        <f t="shared" ref="L2274:M2337" si="316">J2274/3</f>
        <v>0.17333333333333334</v>
      </c>
      <c r="M2274" s="26">
        <f t="shared" si="316"/>
        <v>0.44444444444444442</v>
      </c>
      <c r="N2274" s="25"/>
      <c r="O2274" s="25">
        <f t="shared" ref="O2274:P2337" si="317">J2274/3</f>
        <v>0.17333333333333334</v>
      </c>
      <c r="P2274" s="25">
        <f t="shared" si="317"/>
        <v>0.44444444444444442</v>
      </c>
      <c r="Q2274" s="25"/>
      <c r="R2274" s="25">
        <f t="shared" ref="R2274:S2337" si="318">J2274/3</f>
        <v>0.17333333333333334</v>
      </c>
      <c r="S2274" s="25">
        <f t="shared" si="318"/>
        <v>0.44444444444444442</v>
      </c>
      <c r="T2274" s="31"/>
    </row>
    <row r="2275" spans="1:20" ht="19.5">
      <c r="A2275" s="51">
        <v>2</v>
      </c>
      <c r="B2275" s="52" t="s">
        <v>105</v>
      </c>
      <c r="C2275" s="52" t="s">
        <v>506</v>
      </c>
      <c r="D2275" s="52"/>
      <c r="E2275" s="52" t="s">
        <v>3198</v>
      </c>
      <c r="F2275" s="52"/>
      <c r="G2275" s="54">
        <v>44</v>
      </c>
      <c r="H2275" s="24">
        <f t="shared" si="312"/>
        <v>2</v>
      </c>
      <c r="I2275" s="24">
        <f t="shared" si="313"/>
        <v>1.8533333333333333</v>
      </c>
      <c r="J2275" s="24">
        <f t="shared" si="314"/>
        <v>0.52</v>
      </c>
      <c r="K2275" s="24">
        <f t="shared" si="315"/>
        <v>1.3333333333333333</v>
      </c>
      <c r="L2275" s="25">
        <f t="shared" si="316"/>
        <v>0.17333333333333334</v>
      </c>
      <c r="M2275" s="26">
        <f t="shared" si="316"/>
        <v>0.44444444444444442</v>
      </c>
      <c r="N2275" s="25"/>
      <c r="O2275" s="25">
        <f t="shared" si="317"/>
        <v>0.17333333333333334</v>
      </c>
      <c r="P2275" s="25">
        <f t="shared" si="317"/>
        <v>0.44444444444444442</v>
      </c>
      <c r="Q2275" s="25"/>
      <c r="R2275" s="25">
        <f t="shared" si="318"/>
        <v>0.17333333333333334</v>
      </c>
      <c r="S2275" s="25">
        <f t="shared" si="318"/>
        <v>0.44444444444444442</v>
      </c>
      <c r="T2275" s="31"/>
    </row>
    <row r="2276" spans="1:20" ht="19.5">
      <c r="A2276" s="51">
        <v>3</v>
      </c>
      <c r="B2276" s="52" t="s">
        <v>105</v>
      </c>
      <c r="C2276" s="52" t="s">
        <v>3199</v>
      </c>
      <c r="D2276" s="52"/>
      <c r="E2276" s="52" t="s">
        <v>3200</v>
      </c>
      <c r="F2276" s="52"/>
      <c r="G2276" s="54">
        <v>97</v>
      </c>
      <c r="H2276" s="24">
        <f t="shared" si="312"/>
        <v>3</v>
      </c>
      <c r="I2276" s="24">
        <f t="shared" si="313"/>
        <v>2.78</v>
      </c>
      <c r="J2276" s="24">
        <f t="shared" si="314"/>
        <v>0.77999999999999992</v>
      </c>
      <c r="K2276" s="24">
        <f t="shared" si="315"/>
        <v>2</v>
      </c>
      <c r="L2276" s="25">
        <f t="shared" si="316"/>
        <v>0.25999999999999995</v>
      </c>
      <c r="M2276" s="26">
        <f t="shared" si="316"/>
        <v>0.66666666666666663</v>
      </c>
      <c r="N2276" s="25"/>
      <c r="O2276" s="25">
        <f t="shared" si="317"/>
        <v>0.25999999999999995</v>
      </c>
      <c r="P2276" s="25">
        <f t="shared" si="317"/>
        <v>0.66666666666666663</v>
      </c>
      <c r="Q2276" s="25"/>
      <c r="R2276" s="25">
        <f t="shared" si="318"/>
        <v>0.25999999999999995</v>
      </c>
      <c r="S2276" s="25">
        <f t="shared" si="318"/>
        <v>0.66666666666666663</v>
      </c>
      <c r="T2276" s="31"/>
    </row>
    <row r="2277" spans="1:20" ht="19.5">
      <c r="A2277" s="51">
        <v>4</v>
      </c>
      <c r="B2277" s="52" t="s">
        <v>105</v>
      </c>
      <c r="C2277" s="52" t="s">
        <v>105</v>
      </c>
      <c r="D2277" s="52"/>
      <c r="E2277" s="52" t="s">
        <v>3201</v>
      </c>
      <c r="F2277" s="52"/>
      <c r="G2277" s="54">
        <v>133</v>
      </c>
      <c r="H2277" s="24">
        <f t="shared" si="312"/>
        <v>5</v>
      </c>
      <c r="I2277" s="24">
        <f t="shared" si="313"/>
        <v>4.6333333333333337</v>
      </c>
      <c r="J2277" s="24">
        <f t="shared" si="314"/>
        <v>1.3</v>
      </c>
      <c r="K2277" s="24">
        <f t="shared" si="315"/>
        <v>3.3333333333333335</v>
      </c>
      <c r="L2277" s="25">
        <f t="shared" si="316"/>
        <v>0.43333333333333335</v>
      </c>
      <c r="M2277" s="26">
        <f t="shared" si="316"/>
        <v>1.1111111111111112</v>
      </c>
      <c r="N2277" s="25"/>
      <c r="O2277" s="25">
        <f t="shared" si="317"/>
        <v>0.43333333333333335</v>
      </c>
      <c r="P2277" s="25">
        <f t="shared" si="317"/>
        <v>1.1111111111111112</v>
      </c>
      <c r="Q2277" s="25"/>
      <c r="R2277" s="25">
        <f t="shared" si="318"/>
        <v>0.43333333333333335</v>
      </c>
      <c r="S2277" s="25">
        <f t="shared" si="318"/>
        <v>1.1111111111111112</v>
      </c>
      <c r="T2277" s="31"/>
    </row>
    <row r="2278" spans="1:20" ht="19.5">
      <c r="A2278" s="51">
        <v>5</v>
      </c>
      <c r="B2278" s="52" t="s">
        <v>105</v>
      </c>
      <c r="C2278" s="52" t="s">
        <v>3202</v>
      </c>
      <c r="D2278" s="52"/>
      <c r="E2278" s="52" t="s">
        <v>3203</v>
      </c>
      <c r="F2278" s="52"/>
      <c r="G2278" s="54">
        <v>308</v>
      </c>
      <c r="H2278" s="24">
        <f t="shared" si="312"/>
        <v>11</v>
      </c>
      <c r="I2278" s="24">
        <f t="shared" si="313"/>
        <v>10.193333333333333</v>
      </c>
      <c r="J2278" s="24">
        <f t="shared" si="314"/>
        <v>2.86</v>
      </c>
      <c r="K2278" s="24">
        <f t="shared" si="315"/>
        <v>7.333333333333333</v>
      </c>
      <c r="L2278" s="25">
        <f t="shared" si="316"/>
        <v>0.95333333333333325</v>
      </c>
      <c r="M2278" s="26">
        <f t="shared" si="316"/>
        <v>2.4444444444444442</v>
      </c>
      <c r="N2278" s="25"/>
      <c r="O2278" s="25">
        <f t="shared" si="317"/>
        <v>0.95333333333333325</v>
      </c>
      <c r="P2278" s="25">
        <f t="shared" si="317"/>
        <v>2.4444444444444442</v>
      </c>
      <c r="Q2278" s="25"/>
      <c r="R2278" s="25">
        <f t="shared" si="318"/>
        <v>0.95333333333333325</v>
      </c>
      <c r="S2278" s="25">
        <f t="shared" si="318"/>
        <v>2.4444444444444442</v>
      </c>
      <c r="T2278" s="31"/>
    </row>
    <row r="2279" spans="1:20" ht="19.5">
      <c r="A2279" s="51">
        <v>6</v>
      </c>
      <c r="B2279" s="52" t="s">
        <v>105</v>
      </c>
      <c r="C2279" s="52" t="s">
        <v>3204</v>
      </c>
      <c r="D2279" s="52"/>
      <c r="E2279" s="52" t="s">
        <v>3205</v>
      </c>
      <c r="F2279" s="52"/>
      <c r="G2279" s="54">
        <v>68</v>
      </c>
      <c r="H2279" s="24">
        <f t="shared" si="312"/>
        <v>2</v>
      </c>
      <c r="I2279" s="24">
        <f t="shared" si="313"/>
        <v>1.8533333333333333</v>
      </c>
      <c r="J2279" s="24">
        <f t="shared" si="314"/>
        <v>0.52</v>
      </c>
      <c r="K2279" s="24">
        <f t="shared" si="315"/>
        <v>1.3333333333333333</v>
      </c>
      <c r="L2279" s="25">
        <f t="shared" si="316"/>
        <v>0.17333333333333334</v>
      </c>
      <c r="M2279" s="26">
        <f t="shared" si="316"/>
        <v>0.44444444444444442</v>
      </c>
      <c r="N2279" s="25"/>
      <c r="O2279" s="25">
        <f t="shared" si="317"/>
        <v>0.17333333333333334</v>
      </c>
      <c r="P2279" s="25">
        <f t="shared" si="317"/>
        <v>0.44444444444444442</v>
      </c>
      <c r="Q2279" s="25"/>
      <c r="R2279" s="25">
        <f t="shared" si="318"/>
        <v>0.17333333333333334</v>
      </c>
      <c r="S2279" s="25">
        <f t="shared" si="318"/>
        <v>0.44444444444444442</v>
      </c>
      <c r="T2279" s="31"/>
    </row>
    <row r="2280" spans="1:20" ht="19.5">
      <c r="A2280" s="51">
        <v>7</v>
      </c>
      <c r="B2280" s="52" t="s">
        <v>105</v>
      </c>
      <c r="C2280" s="52" t="s">
        <v>3206</v>
      </c>
      <c r="D2280" s="52"/>
      <c r="E2280" s="52" t="s">
        <v>3207</v>
      </c>
      <c r="F2280" s="52"/>
      <c r="G2280" s="54">
        <v>231</v>
      </c>
      <c r="H2280" s="24">
        <f t="shared" si="312"/>
        <v>8</v>
      </c>
      <c r="I2280" s="24">
        <f t="shared" si="313"/>
        <v>7.4133333333333331</v>
      </c>
      <c r="J2280" s="24">
        <f t="shared" si="314"/>
        <v>2.08</v>
      </c>
      <c r="K2280" s="24">
        <f t="shared" si="315"/>
        <v>5.333333333333333</v>
      </c>
      <c r="L2280" s="25">
        <f t="shared" si="316"/>
        <v>0.69333333333333336</v>
      </c>
      <c r="M2280" s="26">
        <f t="shared" si="316"/>
        <v>1.7777777777777777</v>
      </c>
      <c r="N2280" s="25"/>
      <c r="O2280" s="25">
        <f t="shared" si="317"/>
        <v>0.69333333333333336</v>
      </c>
      <c r="P2280" s="25">
        <f t="shared" si="317"/>
        <v>1.7777777777777777</v>
      </c>
      <c r="Q2280" s="25"/>
      <c r="R2280" s="25">
        <f t="shared" si="318"/>
        <v>0.69333333333333336</v>
      </c>
      <c r="S2280" s="25">
        <f t="shared" si="318"/>
        <v>1.7777777777777777</v>
      </c>
      <c r="T2280" s="31"/>
    </row>
    <row r="2281" spans="1:20" ht="19.5">
      <c r="A2281" s="51">
        <v>8</v>
      </c>
      <c r="B2281" s="52" t="s">
        <v>105</v>
      </c>
      <c r="C2281" s="52" t="s">
        <v>3208</v>
      </c>
      <c r="D2281" s="52"/>
      <c r="E2281" s="52" t="s">
        <v>1255</v>
      </c>
      <c r="F2281" s="52"/>
      <c r="G2281" s="54">
        <v>105</v>
      </c>
      <c r="H2281" s="24">
        <f t="shared" si="312"/>
        <v>4</v>
      </c>
      <c r="I2281" s="24">
        <f t="shared" si="313"/>
        <v>3.7066666666666666</v>
      </c>
      <c r="J2281" s="24">
        <f t="shared" si="314"/>
        <v>1.04</v>
      </c>
      <c r="K2281" s="24">
        <f t="shared" si="315"/>
        <v>2.6666666666666665</v>
      </c>
      <c r="L2281" s="25">
        <f t="shared" si="316"/>
        <v>0.34666666666666668</v>
      </c>
      <c r="M2281" s="26">
        <f t="shared" si="316"/>
        <v>0.88888888888888884</v>
      </c>
      <c r="N2281" s="25"/>
      <c r="O2281" s="25">
        <f t="shared" si="317"/>
        <v>0.34666666666666668</v>
      </c>
      <c r="P2281" s="25">
        <f t="shared" si="317"/>
        <v>0.88888888888888884</v>
      </c>
      <c r="Q2281" s="25"/>
      <c r="R2281" s="25">
        <f t="shared" si="318"/>
        <v>0.34666666666666668</v>
      </c>
      <c r="S2281" s="25">
        <f t="shared" si="318"/>
        <v>0.88888888888888884</v>
      </c>
      <c r="T2281" s="31"/>
    </row>
    <row r="2282" spans="1:20" ht="19.5">
      <c r="A2282" s="51">
        <v>9</v>
      </c>
      <c r="B2282" s="52" t="s">
        <v>105</v>
      </c>
      <c r="C2282" s="52" t="s">
        <v>3208</v>
      </c>
      <c r="D2282" s="52"/>
      <c r="E2282" s="52" t="s">
        <v>3209</v>
      </c>
      <c r="F2282" s="52"/>
      <c r="G2282" s="54">
        <v>112</v>
      </c>
      <c r="H2282" s="24">
        <f t="shared" si="312"/>
        <v>4</v>
      </c>
      <c r="I2282" s="24">
        <f t="shared" si="313"/>
        <v>3.7066666666666666</v>
      </c>
      <c r="J2282" s="24">
        <f t="shared" si="314"/>
        <v>1.04</v>
      </c>
      <c r="K2282" s="24">
        <f t="shared" si="315"/>
        <v>2.6666666666666665</v>
      </c>
      <c r="L2282" s="25">
        <f t="shared" si="316"/>
        <v>0.34666666666666668</v>
      </c>
      <c r="M2282" s="26">
        <f t="shared" si="316"/>
        <v>0.88888888888888884</v>
      </c>
      <c r="N2282" s="25"/>
      <c r="O2282" s="25">
        <f t="shared" si="317"/>
        <v>0.34666666666666668</v>
      </c>
      <c r="P2282" s="25">
        <f t="shared" si="317"/>
        <v>0.88888888888888884</v>
      </c>
      <c r="Q2282" s="25"/>
      <c r="R2282" s="25">
        <f t="shared" si="318"/>
        <v>0.34666666666666668</v>
      </c>
      <c r="S2282" s="25">
        <f t="shared" si="318"/>
        <v>0.88888888888888884</v>
      </c>
      <c r="T2282" s="31"/>
    </row>
    <row r="2283" spans="1:20" ht="19.5">
      <c r="A2283" s="51">
        <v>10</v>
      </c>
      <c r="B2283" s="52" t="s">
        <v>105</v>
      </c>
      <c r="C2283" s="52" t="s">
        <v>3208</v>
      </c>
      <c r="D2283" s="52"/>
      <c r="E2283" s="52" t="s">
        <v>229</v>
      </c>
      <c r="F2283" s="52"/>
      <c r="G2283" s="54">
        <v>87</v>
      </c>
      <c r="H2283" s="24">
        <f t="shared" si="312"/>
        <v>3</v>
      </c>
      <c r="I2283" s="24">
        <f t="shared" si="313"/>
        <v>2.78</v>
      </c>
      <c r="J2283" s="24">
        <f t="shared" si="314"/>
        <v>0.77999999999999992</v>
      </c>
      <c r="K2283" s="24">
        <f t="shared" si="315"/>
        <v>2</v>
      </c>
      <c r="L2283" s="25">
        <f t="shared" si="316"/>
        <v>0.25999999999999995</v>
      </c>
      <c r="M2283" s="26">
        <f t="shared" si="316"/>
        <v>0.66666666666666663</v>
      </c>
      <c r="N2283" s="25"/>
      <c r="O2283" s="25">
        <f t="shared" si="317"/>
        <v>0.25999999999999995</v>
      </c>
      <c r="P2283" s="25">
        <f t="shared" si="317"/>
        <v>0.66666666666666663</v>
      </c>
      <c r="Q2283" s="25"/>
      <c r="R2283" s="25">
        <f t="shared" si="318"/>
        <v>0.25999999999999995</v>
      </c>
      <c r="S2283" s="25">
        <f t="shared" si="318"/>
        <v>0.66666666666666663</v>
      </c>
      <c r="T2283" s="31"/>
    </row>
    <row r="2284" spans="1:20" ht="19.5">
      <c r="A2284" s="51">
        <v>11</v>
      </c>
      <c r="B2284" s="52" t="s">
        <v>105</v>
      </c>
      <c r="C2284" s="52" t="s">
        <v>3210</v>
      </c>
      <c r="D2284" s="52"/>
      <c r="E2284" s="52" t="s">
        <v>1286</v>
      </c>
      <c r="F2284" s="52"/>
      <c r="G2284" s="54">
        <v>151</v>
      </c>
      <c r="H2284" s="24">
        <f t="shared" si="312"/>
        <v>5</v>
      </c>
      <c r="I2284" s="24">
        <f t="shared" si="313"/>
        <v>4.6333333333333337</v>
      </c>
      <c r="J2284" s="24">
        <f t="shared" si="314"/>
        <v>1.3</v>
      </c>
      <c r="K2284" s="24">
        <f t="shared" si="315"/>
        <v>3.3333333333333335</v>
      </c>
      <c r="L2284" s="25">
        <f t="shared" si="316"/>
        <v>0.43333333333333335</v>
      </c>
      <c r="M2284" s="26">
        <f t="shared" si="316"/>
        <v>1.1111111111111112</v>
      </c>
      <c r="N2284" s="25"/>
      <c r="O2284" s="25">
        <f t="shared" si="317"/>
        <v>0.43333333333333335</v>
      </c>
      <c r="P2284" s="25">
        <f t="shared" si="317"/>
        <v>1.1111111111111112</v>
      </c>
      <c r="Q2284" s="25"/>
      <c r="R2284" s="25">
        <f t="shared" si="318"/>
        <v>0.43333333333333335</v>
      </c>
      <c r="S2284" s="25">
        <f t="shared" si="318"/>
        <v>1.1111111111111112</v>
      </c>
      <c r="T2284" s="31"/>
    </row>
    <row r="2285" spans="1:20" ht="19.5">
      <c r="A2285" s="51">
        <v>12</v>
      </c>
      <c r="B2285" s="52" t="s">
        <v>105</v>
      </c>
      <c r="C2285" s="52" t="s">
        <v>3210</v>
      </c>
      <c r="D2285" s="52"/>
      <c r="E2285" s="52" t="s">
        <v>3211</v>
      </c>
      <c r="F2285" s="52"/>
      <c r="G2285" s="54">
        <v>196</v>
      </c>
      <c r="H2285" s="24">
        <f t="shared" si="312"/>
        <v>7</v>
      </c>
      <c r="I2285" s="24">
        <f t="shared" si="313"/>
        <v>6.4866666666666672</v>
      </c>
      <c r="J2285" s="24">
        <f t="shared" si="314"/>
        <v>1.82</v>
      </c>
      <c r="K2285" s="24">
        <f t="shared" si="315"/>
        <v>4.666666666666667</v>
      </c>
      <c r="L2285" s="25">
        <f t="shared" si="316"/>
        <v>0.60666666666666669</v>
      </c>
      <c r="M2285" s="26">
        <f t="shared" si="316"/>
        <v>1.5555555555555556</v>
      </c>
      <c r="N2285" s="25"/>
      <c r="O2285" s="25">
        <f t="shared" si="317"/>
        <v>0.60666666666666669</v>
      </c>
      <c r="P2285" s="25">
        <f t="shared" si="317"/>
        <v>1.5555555555555556</v>
      </c>
      <c r="Q2285" s="25"/>
      <c r="R2285" s="25">
        <f t="shared" si="318"/>
        <v>0.60666666666666669</v>
      </c>
      <c r="S2285" s="25">
        <f t="shared" si="318"/>
        <v>1.5555555555555556</v>
      </c>
      <c r="T2285" s="31"/>
    </row>
    <row r="2286" spans="1:20" ht="19.5">
      <c r="A2286" s="51">
        <v>13</v>
      </c>
      <c r="B2286" s="52" t="s">
        <v>105</v>
      </c>
      <c r="C2286" s="52" t="s">
        <v>3210</v>
      </c>
      <c r="D2286" s="52"/>
      <c r="E2286" s="52" t="s">
        <v>3212</v>
      </c>
      <c r="F2286" s="52"/>
      <c r="G2286" s="54">
        <v>191</v>
      </c>
      <c r="H2286" s="24">
        <f t="shared" si="312"/>
        <v>7</v>
      </c>
      <c r="I2286" s="24">
        <f t="shared" si="313"/>
        <v>6.4866666666666672</v>
      </c>
      <c r="J2286" s="24">
        <f t="shared" si="314"/>
        <v>1.82</v>
      </c>
      <c r="K2286" s="24">
        <f t="shared" si="315"/>
        <v>4.666666666666667</v>
      </c>
      <c r="L2286" s="25">
        <f t="shared" si="316"/>
        <v>0.60666666666666669</v>
      </c>
      <c r="M2286" s="26">
        <f t="shared" si="316"/>
        <v>1.5555555555555556</v>
      </c>
      <c r="N2286" s="25"/>
      <c r="O2286" s="25">
        <f t="shared" si="317"/>
        <v>0.60666666666666669</v>
      </c>
      <c r="P2286" s="25">
        <f t="shared" si="317"/>
        <v>1.5555555555555556</v>
      </c>
      <c r="Q2286" s="25"/>
      <c r="R2286" s="25">
        <f t="shared" si="318"/>
        <v>0.60666666666666669</v>
      </c>
      <c r="S2286" s="25">
        <f t="shared" si="318"/>
        <v>1.5555555555555556</v>
      </c>
      <c r="T2286" s="31"/>
    </row>
    <row r="2287" spans="1:20" ht="19.5">
      <c r="A2287" s="51">
        <v>14</v>
      </c>
      <c r="B2287" s="52" t="s">
        <v>105</v>
      </c>
      <c r="C2287" s="52" t="s">
        <v>3210</v>
      </c>
      <c r="D2287" s="52"/>
      <c r="E2287" s="52" t="s">
        <v>3213</v>
      </c>
      <c r="F2287" s="52"/>
      <c r="G2287" s="54">
        <v>184</v>
      </c>
      <c r="H2287" s="24">
        <f t="shared" si="312"/>
        <v>7</v>
      </c>
      <c r="I2287" s="24">
        <f t="shared" si="313"/>
        <v>6.4866666666666672</v>
      </c>
      <c r="J2287" s="24">
        <f t="shared" si="314"/>
        <v>1.82</v>
      </c>
      <c r="K2287" s="24">
        <f t="shared" si="315"/>
        <v>4.666666666666667</v>
      </c>
      <c r="L2287" s="25">
        <f t="shared" si="316"/>
        <v>0.60666666666666669</v>
      </c>
      <c r="M2287" s="26">
        <f t="shared" si="316"/>
        <v>1.5555555555555556</v>
      </c>
      <c r="N2287" s="25"/>
      <c r="O2287" s="25">
        <f t="shared" si="317"/>
        <v>0.60666666666666669</v>
      </c>
      <c r="P2287" s="25">
        <f t="shared" si="317"/>
        <v>1.5555555555555556</v>
      </c>
      <c r="Q2287" s="25"/>
      <c r="R2287" s="25">
        <f t="shared" si="318"/>
        <v>0.60666666666666669</v>
      </c>
      <c r="S2287" s="25">
        <f t="shared" si="318"/>
        <v>1.5555555555555556</v>
      </c>
      <c r="T2287" s="31"/>
    </row>
    <row r="2288" spans="1:20" ht="19.5">
      <c r="A2288" s="51">
        <v>15</v>
      </c>
      <c r="B2288" s="52" t="s">
        <v>105</v>
      </c>
      <c r="C2288" s="52" t="s">
        <v>3210</v>
      </c>
      <c r="D2288" s="52"/>
      <c r="E2288" s="52" t="s">
        <v>3214</v>
      </c>
      <c r="F2288" s="52"/>
      <c r="G2288" s="54">
        <v>165</v>
      </c>
      <c r="H2288" s="24">
        <f t="shared" si="312"/>
        <v>6</v>
      </c>
      <c r="I2288" s="24">
        <f t="shared" si="313"/>
        <v>5.56</v>
      </c>
      <c r="J2288" s="24">
        <f t="shared" si="314"/>
        <v>1.5599999999999998</v>
      </c>
      <c r="K2288" s="24">
        <f t="shared" si="315"/>
        <v>4</v>
      </c>
      <c r="L2288" s="25">
        <f t="shared" si="316"/>
        <v>0.51999999999999991</v>
      </c>
      <c r="M2288" s="26">
        <f t="shared" si="316"/>
        <v>1.3333333333333333</v>
      </c>
      <c r="N2288" s="25"/>
      <c r="O2288" s="25">
        <f t="shared" si="317"/>
        <v>0.51999999999999991</v>
      </c>
      <c r="P2288" s="25">
        <f t="shared" si="317"/>
        <v>1.3333333333333333</v>
      </c>
      <c r="Q2288" s="25"/>
      <c r="R2288" s="25">
        <f t="shared" si="318"/>
        <v>0.51999999999999991</v>
      </c>
      <c r="S2288" s="25">
        <f t="shared" si="318"/>
        <v>1.3333333333333333</v>
      </c>
      <c r="T2288" s="31"/>
    </row>
    <row r="2289" spans="1:20" ht="19.5">
      <c r="A2289" s="51">
        <v>16</v>
      </c>
      <c r="B2289" s="52" t="s">
        <v>105</v>
      </c>
      <c r="C2289" s="52" t="s">
        <v>3215</v>
      </c>
      <c r="D2289" s="52"/>
      <c r="E2289" s="52" t="s">
        <v>3216</v>
      </c>
      <c r="F2289" s="52"/>
      <c r="G2289" s="54">
        <v>57</v>
      </c>
      <c r="H2289" s="24">
        <f t="shared" si="312"/>
        <v>2</v>
      </c>
      <c r="I2289" s="24">
        <f t="shared" si="313"/>
        <v>1.8533333333333333</v>
      </c>
      <c r="J2289" s="24">
        <f t="shared" si="314"/>
        <v>0.52</v>
      </c>
      <c r="K2289" s="24">
        <f t="shared" si="315"/>
        <v>1.3333333333333333</v>
      </c>
      <c r="L2289" s="25">
        <f t="shared" si="316"/>
        <v>0.17333333333333334</v>
      </c>
      <c r="M2289" s="26">
        <f t="shared" si="316"/>
        <v>0.44444444444444442</v>
      </c>
      <c r="N2289" s="25"/>
      <c r="O2289" s="25">
        <f t="shared" si="317"/>
        <v>0.17333333333333334</v>
      </c>
      <c r="P2289" s="25">
        <f t="shared" si="317"/>
        <v>0.44444444444444442</v>
      </c>
      <c r="Q2289" s="25"/>
      <c r="R2289" s="25">
        <f t="shared" si="318"/>
        <v>0.17333333333333334</v>
      </c>
      <c r="S2289" s="25">
        <f t="shared" si="318"/>
        <v>0.44444444444444442</v>
      </c>
      <c r="T2289" s="31"/>
    </row>
    <row r="2290" spans="1:20" ht="19.5">
      <c r="A2290" s="51">
        <v>17</v>
      </c>
      <c r="B2290" s="52" t="s">
        <v>105</v>
      </c>
      <c r="C2290" s="52" t="s">
        <v>3215</v>
      </c>
      <c r="D2290" s="52"/>
      <c r="E2290" s="52" t="s">
        <v>3217</v>
      </c>
      <c r="F2290" s="52"/>
      <c r="G2290" s="54">
        <v>57</v>
      </c>
      <c r="H2290" s="24">
        <f t="shared" si="312"/>
        <v>2</v>
      </c>
      <c r="I2290" s="24">
        <f t="shared" si="313"/>
        <v>1.8533333333333333</v>
      </c>
      <c r="J2290" s="24">
        <f t="shared" si="314"/>
        <v>0.52</v>
      </c>
      <c r="K2290" s="24">
        <f t="shared" si="315"/>
        <v>1.3333333333333333</v>
      </c>
      <c r="L2290" s="25">
        <f t="shared" si="316"/>
        <v>0.17333333333333334</v>
      </c>
      <c r="M2290" s="26">
        <f t="shared" si="316"/>
        <v>0.44444444444444442</v>
      </c>
      <c r="N2290" s="25"/>
      <c r="O2290" s="25">
        <f t="shared" si="317"/>
        <v>0.17333333333333334</v>
      </c>
      <c r="P2290" s="25">
        <f t="shared" si="317"/>
        <v>0.44444444444444442</v>
      </c>
      <c r="Q2290" s="25"/>
      <c r="R2290" s="25">
        <f t="shared" si="318"/>
        <v>0.17333333333333334</v>
      </c>
      <c r="S2290" s="25">
        <f t="shared" si="318"/>
        <v>0.44444444444444442</v>
      </c>
      <c r="T2290" s="31"/>
    </row>
    <row r="2291" spans="1:20" ht="19.5">
      <c r="A2291" s="51">
        <v>18</v>
      </c>
      <c r="B2291" s="52" t="s">
        <v>105</v>
      </c>
      <c r="C2291" s="52" t="s">
        <v>3218</v>
      </c>
      <c r="D2291" s="52"/>
      <c r="E2291" s="52" t="s">
        <v>3219</v>
      </c>
      <c r="F2291" s="52"/>
      <c r="G2291" s="54">
        <v>103</v>
      </c>
      <c r="H2291" s="24">
        <f t="shared" si="312"/>
        <v>4</v>
      </c>
      <c r="I2291" s="24">
        <f t="shared" si="313"/>
        <v>3.7066666666666666</v>
      </c>
      <c r="J2291" s="24">
        <f t="shared" si="314"/>
        <v>1.04</v>
      </c>
      <c r="K2291" s="24">
        <f t="shared" si="315"/>
        <v>2.6666666666666665</v>
      </c>
      <c r="L2291" s="25">
        <f t="shared" si="316"/>
        <v>0.34666666666666668</v>
      </c>
      <c r="M2291" s="26">
        <f t="shared" si="316"/>
        <v>0.88888888888888884</v>
      </c>
      <c r="N2291" s="25"/>
      <c r="O2291" s="25">
        <f t="shared" si="317"/>
        <v>0.34666666666666668</v>
      </c>
      <c r="P2291" s="25">
        <f t="shared" si="317"/>
        <v>0.88888888888888884</v>
      </c>
      <c r="Q2291" s="25"/>
      <c r="R2291" s="25">
        <f t="shared" si="318"/>
        <v>0.34666666666666668</v>
      </c>
      <c r="S2291" s="25">
        <f t="shared" si="318"/>
        <v>0.88888888888888884</v>
      </c>
      <c r="T2291" s="31"/>
    </row>
    <row r="2292" spans="1:20" ht="19.5">
      <c r="A2292" s="51">
        <v>19</v>
      </c>
      <c r="B2292" s="52" t="s">
        <v>105</v>
      </c>
      <c r="C2292" s="52" t="s">
        <v>3220</v>
      </c>
      <c r="D2292" s="52"/>
      <c r="E2292" s="52" t="s">
        <v>3221</v>
      </c>
      <c r="F2292" s="52"/>
      <c r="G2292" s="54">
        <v>174</v>
      </c>
      <c r="H2292" s="24">
        <f t="shared" si="312"/>
        <v>6</v>
      </c>
      <c r="I2292" s="24">
        <f t="shared" si="313"/>
        <v>5.56</v>
      </c>
      <c r="J2292" s="24">
        <f t="shared" si="314"/>
        <v>1.5599999999999998</v>
      </c>
      <c r="K2292" s="24">
        <f t="shared" si="315"/>
        <v>4</v>
      </c>
      <c r="L2292" s="25">
        <f t="shared" si="316"/>
        <v>0.51999999999999991</v>
      </c>
      <c r="M2292" s="26">
        <f t="shared" si="316"/>
        <v>1.3333333333333333</v>
      </c>
      <c r="N2292" s="25"/>
      <c r="O2292" s="25">
        <f t="shared" si="317"/>
        <v>0.51999999999999991</v>
      </c>
      <c r="P2292" s="25">
        <f t="shared" si="317"/>
        <v>1.3333333333333333</v>
      </c>
      <c r="Q2292" s="25"/>
      <c r="R2292" s="25">
        <f t="shared" si="318"/>
        <v>0.51999999999999991</v>
      </c>
      <c r="S2292" s="25">
        <f t="shared" si="318"/>
        <v>1.3333333333333333</v>
      </c>
      <c r="T2292" s="31"/>
    </row>
    <row r="2293" spans="1:20" ht="19.5">
      <c r="A2293" s="51">
        <v>20</v>
      </c>
      <c r="B2293" s="52" t="s">
        <v>105</v>
      </c>
      <c r="C2293" s="52" t="s">
        <v>3220</v>
      </c>
      <c r="D2293" s="52"/>
      <c r="E2293" s="52" t="s">
        <v>1098</v>
      </c>
      <c r="F2293" s="52"/>
      <c r="G2293" s="54">
        <v>56</v>
      </c>
      <c r="H2293" s="24">
        <f t="shared" si="312"/>
        <v>2</v>
      </c>
      <c r="I2293" s="24">
        <f t="shared" si="313"/>
        <v>1.8533333333333333</v>
      </c>
      <c r="J2293" s="24">
        <f t="shared" si="314"/>
        <v>0.52</v>
      </c>
      <c r="K2293" s="24">
        <f t="shared" si="315"/>
        <v>1.3333333333333333</v>
      </c>
      <c r="L2293" s="25">
        <f t="shared" si="316"/>
        <v>0.17333333333333334</v>
      </c>
      <c r="M2293" s="26">
        <f t="shared" si="316"/>
        <v>0.44444444444444442</v>
      </c>
      <c r="N2293" s="25"/>
      <c r="O2293" s="25">
        <f t="shared" si="317"/>
        <v>0.17333333333333334</v>
      </c>
      <c r="P2293" s="25">
        <f t="shared" si="317"/>
        <v>0.44444444444444442</v>
      </c>
      <c r="Q2293" s="25"/>
      <c r="R2293" s="25">
        <f t="shared" si="318"/>
        <v>0.17333333333333334</v>
      </c>
      <c r="S2293" s="25">
        <f t="shared" si="318"/>
        <v>0.44444444444444442</v>
      </c>
      <c r="T2293" s="31"/>
    </row>
    <row r="2294" spans="1:20" ht="19.5">
      <c r="A2294" s="51">
        <v>21</v>
      </c>
      <c r="B2294" s="52" t="s">
        <v>105</v>
      </c>
      <c r="C2294" s="52" t="s">
        <v>1936</v>
      </c>
      <c r="D2294" s="52"/>
      <c r="E2294" s="52" t="s">
        <v>3222</v>
      </c>
      <c r="F2294" s="52"/>
      <c r="G2294" s="54">
        <v>153</v>
      </c>
      <c r="H2294" s="24">
        <f t="shared" si="312"/>
        <v>6</v>
      </c>
      <c r="I2294" s="24">
        <f t="shared" si="313"/>
        <v>5.56</v>
      </c>
      <c r="J2294" s="24">
        <f t="shared" si="314"/>
        <v>1.5599999999999998</v>
      </c>
      <c r="K2294" s="24">
        <f t="shared" si="315"/>
        <v>4</v>
      </c>
      <c r="L2294" s="25">
        <f t="shared" si="316"/>
        <v>0.51999999999999991</v>
      </c>
      <c r="M2294" s="26">
        <f t="shared" si="316"/>
        <v>1.3333333333333333</v>
      </c>
      <c r="N2294" s="25"/>
      <c r="O2294" s="25">
        <f t="shared" si="317"/>
        <v>0.51999999999999991</v>
      </c>
      <c r="P2294" s="25">
        <f t="shared" si="317"/>
        <v>1.3333333333333333</v>
      </c>
      <c r="Q2294" s="25"/>
      <c r="R2294" s="25">
        <f t="shared" si="318"/>
        <v>0.51999999999999991</v>
      </c>
      <c r="S2294" s="25">
        <f t="shared" si="318"/>
        <v>1.3333333333333333</v>
      </c>
      <c r="T2294" s="31"/>
    </row>
    <row r="2295" spans="1:20" ht="19.5">
      <c r="A2295" s="51">
        <v>22</v>
      </c>
      <c r="B2295" s="52" t="s">
        <v>105</v>
      </c>
      <c r="C2295" s="52" t="s">
        <v>36</v>
      </c>
      <c r="D2295" s="52"/>
      <c r="E2295" s="52" t="s">
        <v>37</v>
      </c>
      <c r="F2295" s="52"/>
      <c r="G2295" s="54">
        <v>150</v>
      </c>
      <c r="H2295" s="24">
        <f t="shared" si="312"/>
        <v>5</v>
      </c>
      <c r="I2295" s="24">
        <f t="shared" si="313"/>
        <v>4.6333333333333337</v>
      </c>
      <c r="J2295" s="24">
        <f t="shared" si="314"/>
        <v>1.3</v>
      </c>
      <c r="K2295" s="24">
        <f t="shared" si="315"/>
        <v>3.3333333333333335</v>
      </c>
      <c r="L2295" s="25">
        <f t="shared" si="316"/>
        <v>0.43333333333333335</v>
      </c>
      <c r="M2295" s="26">
        <f t="shared" si="316"/>
        <v>1.1111111111111112</v>
      </c>
      <c r="N2295" s="25"/>
      <c r="O2295" s="25">
        <f t="shared" si="317"/>
        <v>0.43333333333333335</v>
      </c>
      <c r="P2295" s="25">
        <f t="shared" si="317"/>
        <v>1.1111111111111112</v>
      </c>
      <c r="Q2295" s="25"/>
      <c r="R2295" s="25">
        <f t="shared" si="318"/>
        <v>0.43333333333333335</v>
      </c>
      <c r="S2295" s="25">
        <f t="shared" si="318"/>
        <v>1.1111111111111112</v>
      </c>
      <c r="T2295" s="31"/>
    </row>
    <row r="2296" spans="1:20" ht="19.5">
      <c r="A2296" s="51">
        <v>23</v>
      </c>
      <c r="B2296" s="52" t="s">
        <v>105</v>
      </c>
      <c r="C2296" s="52" t="s">
        <v>2659</v>
      </c>
      <c r="D2296" s="52"/>
      <c r="E2296" s="52" t="s">
        <v>2660</v>
      </c>
      <c r="F2296" s="52"/>
      <c r="G2296" s="54">
        <v>225</v>
      </c>
      <c r="H2296" s="24">
        <f t="shared" si="312"/>
        <v>8</v>
      </c>
      <c r="I2296" s="24">
        <f t="shared" si="313"/>
        <v>7.4133333333333331</v>
      </c>
      <c r="J2296" s="24">
        <f t="shared" si="314"/>
        <v>2.08</v>
      </c>
      <c r="K2296" s="24">
        <f t="shared" si="315"/>
        <v>5.333333333333333</v>
      </c>
      <c r="L2296" s="25">
        <f t="shared" si="316"/>
        <v>0.69333333333333336</v>
      </c>
      <c r="M2296" s="26">
        <f t="shared" si="316"/>
        <v>1.7777777777777777</v>
      </c>
      <c r="N2296" s="25"/>
      <c r="O2296" s="25">
        <f t="shared" si="317"/>
        <v>0.69333333333333336</v>
      </c>
      <c r="P2296" s="25">
        <f t="shared" si="317"/>
        <v>1.7777777777777777</v>
      </c>
      <c r="Q2296" s="25"/>
      <c r="R2296" s="25">
        <f t="shared" si="318"/>
        <v>0.69333333333333336</v>
      </c>
      <c r="S2296" s="25">
        <f t="shared" si="318"/>
        <v>1.7777777777777777</v>
      </c>
      <c r="T2296" s="31"/>
    </row>
    <row r="2297" spans="1:20" ht="19.5">
      <c r="A2297" s="51">
        <v>24</v>
      </c>
      <c r="B2297" s="52" t="s">
        <v>105</v>
      </c>
      <c r="C2297" s="52" t="s">
        <v>2659</v>
      </c>
      <c r="D2297" s="52"/>
      <c r="E2297" s="52" t="s">
        <v>851</v>
      </c>
      <c r="F2297" s="52"/>
      <c r="G2297" s="54">
        <v>152</v>
      </c>
      <c r="H2297" s="24">
        <f t="shared" si="312"/>
        <v>5</v>
      </c>
      <c r="I2297" s="24">
        <f t="shared" si="313"/>
        <v>4.6333333333333337</v>
      </c>
      <c r="J2297" s="24">
        <f t="shared" si="314"/>
        <v>1.3</v>
      </c>
      <c r="K2297" s="24">
        <f t="shared" si="315"/>
        <v>3.3333333333333335</v>
      </c>
      <c r="L2297" s="25">
        <f t="shared" si="316"/>
        <v>0.43333333333333335</v>
      </c>
      <c r="M2297" s="26">
        <f t="shared" si="316"/>
        <v>1.1111111111111112</v>
      </c>
      <c r="N2297" s="25"/>
      <c r="O2297" s="25">
        <f t="shared" si="317"/>
        <v>0.43333333333333335</v>
      </c>
      <c r="P2297" s="25">
        <f t="shared" si="317"/>
        <v>1.1111111111111112</v>
      </c>
      <c r="Q2297" s="25"/>
      <c r="R2297" s="25">
        <f t="shared" si="318"/>
        <v>0.43333333333333335</v>
      </c>
      <c r="S2297" s="25">
        <f t="shared" si="318"/>
        <v>1.1111111111111112</v>
      </c>
      <c r="T2297" s="31"/>
    </row>
    <row r="2298" spans="1:20" ht="19.5">
      <c r="A2298" s="51">
        <v>25</v>
      </c>
      <c r="B2298" s="52" t="s">
        <v>105</v>
      </c>
      <c r="C2298" s="52" t="s">
        <v>1855</v>
      </c>
      <c r="D2298" s="52"/>
      <c r="E2298" s="52" t="s">
        <v>637</v>
      </c>
      <c r="F2298" s="52"/>
      <c r="G2298" s="54">
        <v>60</v>
      </c>
      <c r="H2298" s="24">
        <f t="shared" si="312"/>
        <v>2</v>
      </c>
      <c r="I2298" s="24">
        <f t="shared" si="313"/>
        <v>1.8533333333333333</v>
      </c>
      <c r="J2298" s="24">
        <f t="shared" si="314"/>
        <v>0.52</v>
      </c>
      <c r="K2298" s="24">
        <f t="shared" si="315"/>
        <v>1.3333333333333333</v>
      </c>
      <c r="L2298" s="25">
        <f t="shared" si="316"/>
        <v>0.17333333333333334</v>
      </c>
      <c r="M2298" s="26">
        <f t="shared" si="316"/>
        <v>0.44444444444444442</v>
      </c>
      <c r="N2298" s="25"/>
      <c r="O2298" s="25">
        <f t="shared" si="317"/>
        <v>0.17333333333333334</v>
      </c>
      <c r="P2298" s="25">
        <f t="shared" si="317"/>
        <v>0.44444444444444442</v>
      </c>
      <c r="Q2298" s="25"/>
      <c r="R2298" s="25">
        <f t="shared" si="318"/>
        <v>0.17333333333333334</v>
      </c>
      <c r="S2298" s="25">
        <f t="shared" si="318"/>
        <v>0.44444444444444442</v>
      </c>
      <c r="T2298" s="31"/>
    </row>
    <row r="2299" spans="1:20" ht="19.5">
      <c r="A2299" s="51">
        <v>26</v>
      </c>
      <c r="B2299" s="52" t="s">
        <v>105</v>
      </c>
      <c r="C2299" s="52" t="s">
        <v>3223</v>
      </c>
      <c r="D2299" s="52"/>
      <c r="E2299" s="52" t="s">
        <v>3224</v>
      </c>
      <c r="F2299" s="52"/>
      <c r="G2299" s="54">
        <v>137</v>
      </c>
      <c r="H2299" s="24">
        <f t="shared" si="312"/>
        <v>5</v>
      </c>
      <c r="I2299" s="24">
        <f t="shared" si="313"/>
        <v>4.6333333333333337</v>
      </c>
      <c r="J2299" s="24">
        <f t="shared" si="314"/>
        <v>1.3</v>
      </c>
      <c r="K2299" s="24">
        <f t="shared" si="315"/>
        <v>3.3333333333333335</v>
      </c>
      <c r="L2299" s="25">
        <f t="shared" si="316"/>
        <v>0.43333333333333335</v>
      </c>
      <c r="M2299" s="26">
        <f t="shared" si="316"/>
        <v>1.1111111111111112</v>
      </c>
      <c r="N2299" s="25"/>
      <c r="O2299" s="25">
        <f t="shared" si="317"/>
        <v>0.43333333333333335</v>
      </c>
      <c r="P2299" s="25">
        <f t="shared" si="317"/>
        <v>1.1111111111111112</v>
      </c>
      <c r="Q2299" s="25"/>
      <c r="R2299" s="25">
        <f t="shared" si="318"/>
        <v>0.43333333333333335</v>
      </c>
      <c r="S2299" s="25">
        <f t="shared" si="318"/>
        <v>1.1111111111111112</v>
      </c>
      <c r="T2299" s="31"/>
    </row>
    <row r="2300" spans="1:20" ht="19.5">
      <c r="A2300" s="51">
        <v>27</v>
      </c>
      <c r="B2300" s="52" t="s">
        <v>105</v>
      </c>
      <c r="C2300" s="52" t="s">
        <v>3223</v>
      </c>
      <c r="D2300" s="52"/>
      <c r="E2300" s="52" t="s">
        <v>3225</v>
      </c>
      <c r="F2300" s="52"/>
      <c r="G2300" s="54">
        <v>111</v>
      </c>
      <c r="H2300" s="24">
        <f t="shared" si="312"/>
        <v>4</v>
      </c>
      <c r="I2300" s="24">
        <f t="shared" si="313"/>
        <v>3.7066666666666666</v>
      </c>
      <c r="J2300" s="24">
        <f t="shared" si="314"/>
        <v>1.04</v>
      </c>
      <c r="K2300" s="24">
        <f t="shared" si="315"/>
        <v>2.6666666666666665</v>
      </c>
      <c r="L2300" s="25">
        <f t="shared" si="316"/>
        <v>0.34666666666666668</v>
      </c>
      <c r="M2300" s="26">
        <f t="shared" si="316"/>
        <v>0.88888888888888884</v>
      </c>
      <c r="N2300" s="25"/>
      <c r="O2300" s="25">
        <f t="shared" si="317"/>
        <v>0.34666666666666668</v>
      </c>
      <c r="P2300" s="25">
        <f t="shared" si="317"/>
        <v>0.88888888888888884</v>
      </c>
      <c r="Q2300" s="25"/>
      <c r="R2300" s="25">
        <f t="shared" si="318"/>
        <v>0.34666666666666668</v>
      </c>
      <c r="S2300" s="25">
        <f t="shared" si="318"/>
        <v>0.88888888888888884</v>
      </c>
      <c r="T2300" s="31"/>
    </row>
    <row r="2301" spans="1:20" ht="19.5">
      <c r="A2301" s="51">
        <v>28</v>
      </c>
      <c r="B2301" s="52" t="s">
        <v>105</v>
      </c>
      <c r="C2301" s="52" t="s">
        <v>844</v>
      </c>
      <c r="D2301" s="52"/>
      <c r="E2301" s="52" t="s">
        <v>845</v>
      </c>
      <c r="F2301" s="52"/>
      <c r="G2301" s="54">
        <v>57</v>
      </c>
      <c r="H2301" s="24">
        <f t="shared" si="312"/>
        <v>2</v>
      </c>
      <c r="I2301" s="24">
        <f t="shared" si="313"/>
        <v>1.8533333333333333</v>
      </c>
      <c r="J2301" s="24">
        <f t="shared" si="314"/>
        <v>0.52</v>
      </c>
      <c r="K2301" s="24">
        <f t="shared" si="315"/>
        <v>1.3333333333333333</v>
      </c>
      <c r="L2301" s="25">
        <f t="shared" si="316"/>
        <v>0.17333333333333334</v>
      </c>
      <c r="M2301" s="26">
        <f t="shared" si="316"/>
        <v>0.44444444444444442</v>
      </c>
      <c r="N2301" s="25"/>
      <c r="O2301" s="25">
        <f t="shared" si="317"/>
        <v>0.17333333333333334</v>
      </c>
      <c r="P2301" s="25">
        <f t="shared" si="317"/>
        <v>0.44444444444444442</v>
      </c>
      <c r="Q2301" s="25"/>
      <c r="R2301" s="25">
        <f t="shared" si="318"/>
        <v>0.17333333333333334</v>
      </c>
      <c r="S2301" s="25">
        <f t="shared" si="318"/>
        <v>0.44444444444444442</v>
      </c>
      <c r="T2301" s="31"/>
    </row>
    <row r="2302" spans="1:20" ht="19.5">
      <c r="A2302" s="51">
        <v>29</v>
      </c>
      <c r="B2302" s="52" t="s">
        <v>105</v>
      </c>
      <c r="C2302" s="52" t="s">
        <v>3226</v>
      </c>
      <c r="D2302" s="52"/>
      <c r="E2302" s="52" t="s">
        <v>3227</v>
      </c>
      <c r="F2302" s="52"/>
      <c r="G2302" s="54">
        <v>189</v>
      </c>
      <c r="H2302" s="24">
        <f t="shared" si="312"/>
        <v>7</v>
      </c>
      <c r="I2302" s="24">
        <f t="shared" si="313"/>
        <v>6.4866666666666672</v>
      </c>
      <c r="J2302" s="24">
        <f t="shared" si="314"/>
        <v>1.82</v>
      </c>
      <c r="K2302" s="24">
        <f t="shared" si="315"/>
        <v>4.666666666666667</v>
      </c>
      <c r="L2302" s="25">
        <f t="shared" si="316"/>
        <v>0.60666666666666669</v>
      </c>
      <c r="M2302" s="26">
        <f t="shared" si="316"/>
        <v>1.5555555555555556</v>
      </c>
      <c r="N2302" s="25"/>
      <c r="O2302" s="25">
        <f t="shared" si="317"/>
        <v>0.60666666666666669</v>
      </c>
      <c r="P2302" s="25">
        <f t="shared" si="317"/>
        <v>1.5555555555555556</v>
      </c>
      <c r="Q2302" s="25"/>
      <c r="R2302" s="25">
        <f t="shared" si="318"/>
        <v>0.60666666666666669</v>
      </c>
      <c r="S2302" s="25">
        <f t="shared" si="318"/>
        <v>1.5555555555555556</v>
      </c>
      <c r="T2302" s="31"/>
    </row>
    <row r="2303" spans="1:20" ht="19.5">
      <c r="A2303" s="51">
        <v>30</v>
      </c>
      <c r="B2303" s="52" t="s">
        <v>105</v>
      </c>
      <c r="C2303" s="52" t="s">
        <v>3228</v>
      </c>
      <c r="D2303" s="52"/>
      <c r="E2303" s="52" t="s">
        <v>3229</v>
      </c>
      <c r="F2303" s="52"/>
      <c r="G2303" s="54">
        <v>146</v>
      </c>
      <c r="H2303" s="24">
        <f t="shared" si="312"/>
        <v>5</v>
      </c>
      <c r="I2303" s="24">
        <f t="shared" si="313"/>
        <v>4.6333333333333337</v>
      </c>
      <c r="J2303" s="24">
        <f t="shared" si="314"/>
        <v>1.3</v>
      </c>
      <c r="K2303" s="24">
        <f t="shared" si="315"/>
        <v>3.3333333333333335</v>
      </c>
      <c r="L2303" s="25">
        <f t="shared" si="316"/>
        <v>0.43333333333333335</v>
      </c>
      <c r="M2303" s="26">
        <f t="shared" si="316"/>
        <v>1.1111111111111112</v>
      </c>
      <c r="N2303" s="25"/>
      <c r="O2303" s="25">
        <f t="shared" si="317"/>
        <v>0.43333333333333335</v>
      </c>
      <c r="P2303" s="25">
        <f t="shared" si="317"/>
        <v>1.1111111111111112</v>
      </c>
      <c r="Q2303" s="25"/>
      <c r="R2303" s="25">
        <f t="shared" si="318"/>
        <v>0.43333333333333335</v>
      </c>
      <c r="S2303" s="25">
        <f t="shared" si="318"/>
        <v>1.1111111111111112</v>
      </c>
      <c r="T2303" s="31"/>
    </row>
    <row r="2304" spans="1:20" ht="19.5">
      <c r="A2304" s="51">
        <v>31</v>
      </c>
      <c r="B2304" s="52" t="s">
        <v>105</v>
      </c>
      <c r="C2304" s="52" t="s">
        <v>3228</v>
      </c>
      <c r="D2304" s="52"/>
      <c r="E2304" s="52" t="s">
        <v>431</v>
      </c>
      <c r="F2304" s="52"/>
      <c r="G2304" s="54">
        <v>299</v>
      </c>
      <c r="H2304" s="24">
        <f t="shared" si="312"/>
        <v>11</v>
      </c>
      <c r="I2304" s="24">
        <f t="shared" si="313"/>
        <v>10.193333333333333</v>
      </c>
      <c r="J2304" s="24">
        <f t="shared" si="314"/>
        <v>2.86</v>
      </c>
      <c r="K2304" s="24">
        <f t="shared" si="315"/>
        <v>7.333333333333333</v>
      </c>
      <c r="L2304" s="25">
        <f t="shared" si="316"/>
        <v>0.95333333333333325</v>
      </c>
      <c r="M2304" s="26">
        <f t="shared" si="316"/>
        <v>2.4444444444444442</v>
      </c>
      <c r="N2304" s="25"/>
      <c r="O2304" s="25">
        <f t="shared" si="317"/>
        <v>0.95333333333333325</v>
      </c>
      <c r="P2304" s="25">
        <f t="shared" si="317"/>
        <v>2.4444444444444442</v>
      </c>
      <c r="Q2304" s="25"/>
      <c r="R2304" s="25">
        <f t="shared" si="318"/>
        <v>0.95333333333333325</v>
      </c>
      <c r="S2304" s="25">
        <f t="shared" si="318"/>
        <v>2.4444444444444442</v>
      </c>
      <c r="T2304" s="31"/>
    </row>
    <row r="2305" spans="1:20" ht="19.5">
      <c r="A2305" s="51">
        <v>32</v>
      </c>
      <c r="B2305" s="52" t="s">
        <v>105</v>
      </c>
      <c r="C2305" s="52" t="s">
        <v>3230</v>
      </c>
      <c r="D2305" s="52"/>
      <c r="E2305" s="52" t="s">
        <v>3231</v>
      </c>
      <c r="F2305" s="52"/>
      <c r="G2305" s="54">
        <v>110</v>
      </c>
      <c r="H2305" s="24">
        <f t="shared" si="312"/>
        <v>4</v>
      </c>
      <c r="I2305" s="24">
        <f t="shared" si="313"/>
        <v>3.7066666666666666</v>
      </c>
      <c r="J2305" s="24">
        <f t="shared" si="314"/>
        <v>1.04</v>
      </c>
      <c r="K2305" s="24">
        <f t="shared" si="315"/>
        <v>2.6666666666666665</v>
      </c>
      <c r="L2305" s="25">
        <f t="shared" si="316"/>
        <v>0.34666666666666668</v>
      </c>
      <c r="M2305" s="26">
        <f t="shared" si="316"/>
        <v>0.88888888888888884</v>
      </c>
      <c r="N2305" s="25"/>
      <c r="O2305" s="25">
        <f t="shared" si="317"/>
        <v>0.34666666666666668</v>
      </c>
      <c r="P2305" s="25">
        <f t="shared" si="317"/>
        <v>0.88888888888888884</v>
      </c>
      <c r="Q2305" s="25"/>
      <c r="R2305" s="25">
        <f t="shared" si="318"/>
        <v>0.34666666666666668</v>
      </c>
      <c r="S2305" s="25">
        <f t="shared" si="318"/>
        <v>0.88888888888888884</v>
      </c>
      <c r="T2305" s="31"/>
    </row>
    <row r="2306" spans="1:20" ht="19.5">
      <c r="A2306" s="51">
        <v>33</v>
      </c>
      <c r="B2306" s="52" t="s">
        <v>105</v>
      </c>
      <c r="C2306" s="52" t="s">
        <v>3232</v>
      </c>
      <c r="D2306" s="52"/>
      <c r="E2306" s="52" t="s">
        <v>3233</v>
      </c>
      <c r="F2306" s="52"/>
      <c r="G2306" s="54">
        <v>156</v>
      </c>
      <c r="H2306" s="24">
        <f t="shared" si="312"/>
        <v>6</v>
      </c>
      <c r="I2306" s="24">
        <f t="shared" si="313"/>
        <v>5.56</v>
      </c>
      <c r="J2306" s="24">
        <f t="shared" si="314"/>
        <v>1.5599999999999998</v>
      </c>
      <c r="K2306" s="24">
        <f t="shared" si="315"/>
        <v>4</v>
      </c>
      <c r="L2306" s="25">
        <f t="shared" si="316"/>
        <v>0.51999999999999991</v>
      </c>
      <c r="M2306" s="26">
        <f t="shared" si="316"/>
        <v>1.3333333333333333</v>
      </c>
      <c r="N2306" s="25"/>
      <c r="O2306" s="25">
        <f t="shared" si="317"/>
        <v>0.51999999999999991</v>
      </c>
      <c r="P2306" s="25">
        <f t="shared" si="317"/>
        <v>1.3333333333333333</v>
      </c>
      <c r="Q2306" s="25"/>
      <c r="R2306" s="25">
        <f t="shared" si="318"/>
        <v>0.51999999999999991</v>
      </c>
      <c r="S2306" s="25">
        <f t="shared" si="318"/>
        <v>1.3333333333333333</v>
      </c>
      <c r="T2306" s="31"/>
    </row>
    <row r="2307" spans="1:20" ht="19.5">
      <c r="A2307" s="51">
        <v>34</v>
      </c>
      <c r="B2307" s="52" t="s">
        <v>105</v>
      </c>
      <c r="C2307" s="52" t="s">
        <v>3234</v>
      </c>
      <c r="D2307" s="52"/>
      <c r="E2307" s="52" t="s">
        <v>3235</v>
      </c>
      <c r="F2307" s="52"/>
      <c r="G2307" s="54">
        <v>116</v>
      </c>
      <c r="H2307" s="24">
        <f t="shared" si="312"/>
        <v>4</v>
      </c>
      <c r="I2307" s="24">
        <f t="shared" si="313"/>
        <v>3.7066666666666666</v>
      </c>
      <c r="J2307" s="24">
        <f t="shared" si="314"/>
        <v>1.04</v>
      </c>
      <c r="K2307" s="24">
        <f t="shared" si="315"/>
        <v>2.6666666666666665</v>
      </c>
      <c r="L2307" s="25">
        <f t="shared" si="316"/>
        <v>0.34666666666666668</v>
      </c>
      <c r="M2307" s="26">
        <f t="shared" si="316"/>
        <v>0.88888888888888884</v>
      </c>
      <c r="N2307" s="25"/>
      <c r="O2307" s="25">
        <f t="shared" si="317"/>
        <v>0.34666666666666668</v>
      </c>
      <c r="P2307" s="25">
        <f t="shared" si="317"/>
        <v>0.88888888888888884</v>
      </c>
      <c r="Q2307" s="25"/>
      <c r="R2307" s="25">
        <f t="shared" si="318"/>
        <v>0.34666666666666668</v>
      </c>
      <c r="S2307" s="25">
        <f t="shared" si="318"/>
        <v>0.88888888888888884</v>
      </c>
      <c r="T2307" s="31"/>
    </row>
    <row r="2308" spans="1:20" ht="19.5">
      <c r="A2308" s="51">
        <v>35</v>
      </c>
      <c r="B2308" s="52" t="s">
        <v>105</v>
      </c>
      <c r="C2308" s="52" t="s">
        <v>3234</v>
      </c>
      <c r="D2308" s="52"/>
      <c r="E2308" s="52" t="s">
        <v>3236</v>
      </c>
      <c r="F2308" s="52"/>
      <c r="G2308" s="54">
        <v>156</v>
      </c>
      <c r="H2308" s="24">
        <f t="shared" si="312"/>
        <v>6</v>
      </c>
      <c r="I2308" s="24">
        <f t="shared" si="313"/>
        <v>5.56</v>
      </c>
      <c r="J2308" s="24">
        <f t="shared" si="314"/>
        <v>1.5599999999999998</v>
      </c>
      <c r="K2308" s="24">
        <f t="shared" si="315"/>
        <v>4</v>
      </c>
      <c r="L2308" s="25">
        <f t="shared" si="316"/>
        <v>0.51999999999999991</v>
      </c>
      <c r="M2308" s="26">
        <f t="shared" si="316"/>
        <v>1.3333333333333333</v>
      </c>
      <c r="N2308" s="25"/>
      <c r="O2308" s="25">
        <f t="shared" si="317"/>
        <v>0.51999999999999991</v>
      </c>
      <c r="P2308" s="25">
        <f t="shared" si="317"/>
        <v>1.3333333333333333</v>
      </c>
      <c r="Q2308" s="25"/>
      <c r="R2308" s="25">
        <f t="shared" si="318"/>
        <v>0.51999999999999991</v>
      </c>
      <c r="S2308" s="25">
        <f t="shared" si="318"/>
        <v>1.3333333333333333</v>
      </c>
      <c r="T2308" s="31"/>
    </row>
    <row r="2309" spans="1:20" ht="19.5">
      <c r="A2309" s="51">
        <v>36</v>
      </c>
      <c r="B2309" s="52" t="s">
        <v>105</v>
      </c>
      <c r="C2309" s="52" t="s">
        <v>2943</v>
      </c>
      <c r="D2309" s="52"/>
      <c r="E2309" s="52" t="s">
        <v>3237</v>
      </c>
      <c r="F2309" s="52"/>
      <c r="G2309" s="54">
        <v>147</v>
      </c>
      <c r="H2309" s="24">
        <f t="shared" si="312"/>
        <v>5</v>
      </c>
      <c r="I2309" s="24">
        <f t="shared" si="313"/>
        <v>4.6333333333333337</v>
      </c>
      <c r="J2309" s="24">
        <f t="shared" si="314"/>
        <v>1.3</v>
      </c>
      <c r="K2309" s="24">
        <f t="shared" si="315"/>
        <v>3.3333333333333335</v>
      </c>
      <c r="L2309" s="25">
        <f t="shared" si="316"/>
        <v>0.43333333333333335</v>
      </c>
      <c r="M2309" s="26">
        <f t="shared" si="316"/>
        <v>1.1111111111111112</v>
      </c>
      <c r="N2309" s="25"/>
      <c r="O2309" s="25">
        <f t="shared" si="317"/>
        <v>0.43333333333333335</v>
      </c>
      <c r="P2309" s="25">
        <f t="shared" si="317"/>
        <v>1.1111111111111112</v>
      </c>
      <c r="Q2309" s="25"/>
      <c r="R2309" s="25">
        <f t="shared" si="318"/>
        <v>0.43333333333333335</v>
      </c>
      <c r="S2309" s="25">
        <f t="shared" si="318"/>
        <v>1.1111111111111112</v>
      </c>
      <c r="T2309" s="31"/>
    </row>
    <row r="2310" spans="1:20" ht="19.5">
      <c r="A2310" s="51">
        <v>37</v>
      </c>
      <c r="B2310" s="52" t="s">
        <v>105</v>
      </c>
      <c r="C2310" s="52" t="s">
        <v>2943</v>
      </c>
      <c r="D2310" s="52"/>
      <c r="E2310" s="52" t="s">
        <v>3238</v>
      </c>
      <c r="F2310" s="52"/>
      <c r="G2310" s="54">
        <v>101</v>
      </c>
      <c r="H2310" s="24">
        <f t="shared" si="312"/>
        <v>4</v>
      </c>
      <c r="I2310" s="24">
        <f t="shared" si="313"/>
        <v>3.7066666666666666</v>
      </c>
      <c r="J2310" s="24">
        <f t="shared" si="314"/>
        <v>1.04</v>
      </c>
      <c r="K2310" s="24">
        <f t="shared" si="315"/>
        <v>2.6666666666666665</v>
      </c>
      <c r="L2310" s="25">
        <f t="shared" si="316"/>
        <v>0.34666666666666668</v>
      </c>
      <c r="M2310" s="26">
        <f t="shared" si="316"/>
        <v>0.88888888888888884</v>
      </c>
      <c r="N2310" s="25"/>
      <c r="O2310" s="25">
        <f t="shared" si="317"/>
        <v>0.34666666666666668</v>
      </c>
      <c r="P2310" s="25">
        <f t="shared" si="317"/>
        <v>0.88888888888888884</v>
      </c>
      <c r="Q2310" s="25"/>
      <c r="R2310" s="25">
        <f t="shared" si="318"/>
        <v>0.34666666666666668</v>
      </c>
      <c r="S2310" s="25">
        <f t="shared" si="318"/>
        <v>0.88888888888888884</v>
      </c>
      <c r="T2310" s="31"/>
    </row>
    <row r="2311" spans="1:20" ht="19.5">
      <c r="A2311" s="51">
        <v>38</v>
      </c>
      <c r="B2311" s="52" t="s">
        <v>105</v>
      </c>
      <c r="C2311" s="52" t="s">
        <v>3239</v>
      </c>
      <c r="D2311" s="52"/>
      <c r="E2311" s="52" t="s">
        <v>3240</v>
      </c>
      <c r="F2311" s="52"/>
      <c r="G2311" s="54">
        <v>180</v>
      </c>
      <c r="H2311" s="24">
        <f t="shared" si="312"/>
        <v>6</v>
      </c>
      <c r="I2311" s="24">
        <f t="shared" si="313"/>
        <v>5.56</v>
      </c>
      <c r="J2311" s="24">
        <f t="shared" si="314"/>
        <v>1.5599999999999998</v>
      </c>
      <c r="K2311" s="24">
        <f t="shared" si="315"/>
        <v>4</v>
      </c>
      <c r="L2311" s="25">
        <f t="shared" si="316"/>
        <v>0.51999999999999991</v>
      </c>
      <c r="M2311" s="26">
        <f t="shared" si="316"/>
        <v>1.3333333333333333</v>
      </c>
      <c r="N2311" s="25"/>
      <c r="O2311" s="25">
        <f t="shared" si="317"/>
        <v>0.51999999999999991</v>
      </c>
      <c r="P2311" s="25">
        <f t="shared" si="317"/>
        <v>1.3333333333333333</v>
      </c>
      <c r="Q2311" s="25"/>
      <c r="R2311" s="25">
        <f t="shared" si="318"/>
        <v>0.51999999999999991</v>
      </c>
      <c r="S2311" s="25">
        <f t="shared" si="318"/>
        <v>1.3333333333333333</v>
      </c>
      <c r="T2311" s="31"/>
    </row>
    <row r="2312" spans="1:20" ht="19.5">
      <c r="A2312" s="51">
        <v>39</v>
      </c>
      <c r="B2312" s="52" t="s">
        <v>105</v>
      </c>
      <c r="C2312" s="52" t="s">
        <v>3241</v>
      </c>
      <c r="D2312" s="52"/>
      <c r="E2312" s="52" t="s">
        <v>3242</v>
      </c>
      <c r="F2312" s="52"/>
      <c r="G2312" s="54">
        <v>221</v>
      </c>
      <c r="H2312" s="24">
        <f t="shared" si="312"/>
        <v>8</v>
      </c>
      <c r="I2312" s="24">
        <f t="shared" si="313"/>
        <v>7.4133333333333331</v>
      </c>
      <c r="J2312" s="24">
        <f t="shared" si="314"/>
        <v>2.08</v>
      </c>
      <c r="K2312" s="24">
        <f t="shared" si="315"/>
        <v>5.333333333333333</v>
      </c>
      <c r="L2312" s="25">
        <f t="shared" si="316"/>
        <v>0.69333333333333336</v>
      </c>
      <c r="M2312" s="26">
        <f t="shared" si="316"/>
        <v>1.7777777777777777</v>
      </c>
      <c r="N2312" s="25"/>
      <c r="O2312" s="25">
        <f t="shared" si="317"/>
        <v>0.69333333333333336</v>
      </c>
      <c r="P2312" s="25">
        <f t="shared" si="317"/>
        <v>1.7777777777777777</v>
      </c>
      <c r="Q2312" s="25"/>
      <c r="R2312" s="25">
        <f t="shared" si="318"/>
        <v>0.69333333333333336</v>
      </c>
      <c r="S2312" s="25">
        <f t="shared" si="318"/>
        <v>1.7777777777777777</v>
      </c>
      <c r="T2312" s="31"/>
    </row>
    <row r="2313" spans="1:20" ht="19.5">
      <c r="A2313" s="51">
        <v>40</v>
      </c>
      <c r="B2313" s="52" t="s">
        <v>105</v>
      </c>
      <c r="C2313" s="52" t="s">
        <v>3243</v>
      </c>
      <c r="D2313" s="52"/>
      <c r="E2313" s="52" t="s">
        <v>3244</v>
      </c>
      <c r="F2313" s="52"/>
      <c r="G2313" s="54">
        <v>109</v>
      </c>
      <c r="H2313" s="24">
        <f t="shared" si="312"/>
        <v>4</v>
      </c>
      <c r="I2313" s="24">
        <f t="shared" si="313"/>
        <v>3.7066666666666666</v>
      </c>
      <c r="J2313" s="24">
        <f t="shared" si="314"/>
        <v>1.04</v>
      </c>
      <c r="K2313" s="24">
        <f t="shared" si="315"/>
        <v>2.6666666666666665</v>
      </c>
      <c r="L2313" s="25">
        <f t="shared" si="316"/>
        <v>0.34666666666666668</v>
      </c>
      <c r="M2313" s="26">
        <f t="shared" si="316"/>
        <v>0.88888888888888884</v>
      </c>
      <c r="N2313" s="25"/>
      <c r="O2313" s="25">
        <f t="shared" si="317"/>
        <v>0.34666666666666668</v>
      </c>
      <c r="P2313" s="25">
        <f t="shared" si="317"/>
        <v>0.88888888888888884</v>
      </c>
      <c r="Q2313" s="25"/>
      <c r="R2313" s="25">
        <f t="shared" si="318"/>
        <v>0.34666666666666668</v>
      </c>
      <c r="S2313" s="25">
        <f t="shared" si="318"/>
        <v>0.88888888888888884</v>
      </c>
      <c r="T2313" s="31"/>
    </row>
    <row r="2314" spans="1:20" ht="19.5">
      <c r="A2314" s="51">
        <v>41</v>
      </c>
      <c r="B2314" s="52" t="s">
        <v>105</v>
      </c>
      <c r="C2314" s="52" t="s">
        <v>3243</v>
      </c>
      <c r="D2314" s="52"/>
      <c r="E2314" s="52" t="s">
        <v>3245</v>
      </c>
      <c r="F2314" s="52"/>
      <c r="G2314" s="54">
        <v>130</v>
      </c>
      <c r="H2314" s="24">
        <f t="shared" si="312"/>
        <v>5</v>
      </c>
      <c r="I2314" s="24">
        <f t="shared" si="313"/>
        <v>4.6333333333333337</v>
      </c>
      <c r="J2314" s="24">
        <f t="shared" si="314"/>
        <v>1.3</v>
      </c>
      <c r="K2314" s="24">
        <f t="shared" si="315"/>
        <v>3.3333333333333335</v>
      </c>
      <c r="L2314" s="25">
        <f t="shared" si="316"/>
        <v>0.43333333333333335</v>
      </c>
      <c r="M2314" s="26">
        <f t="shared" si="316"/>
        <v>1.1111111111111112</v>
      </c>
      <c r="N2314" s="25"/>
      <c r="O2314" s="25">
        <f t="shared" si="317"/>
        <v>0.43333333333333335</v>
      </c>
      <c r="P2314" s="25">
        <f t="shared" si="317"/>
        <v>1.1111111111111112</v>
      </c>
      <c r="Q2314" s="25"/>
      <c r="R2314" s="25">
        <f t="shared" si="318"/>
        <v>0.43333333333333335</v>
      </c>
      <c r="S2314" s="25">
        <f t="shared" si="318"/>
        <v>1.1111111111111112</v>
      </c>
      <c r="T2314" s="31"/>
    </row>
    <row r="2315" spans="1:20" ht="19.5">
      <c r="A2315" s="51">
        <v>42</v>
      </c>
      <c r="B2315" s="52" t="s">
        <v>105</v>
      </c>
      <c r="C2315" s="52" t="s">
        <v>3246</v>
      </c>
      <c r="D2315" s="52"/>
      <c r="E2315" s="52" t="s">
        <v>3247</v>
      </c>
      <c r="F2315" s="52"/>
      <c r="G2315" s="54">
        <v>125</v>
      </c>
      <c r="H2315" s="24">
        <f t="shared" si="312"/>
        <v>5</v>
      </c>
      <c r="I2315" s="24">
        <f t="shared" si="313"/>
        <v>4.6333333333333337</v>
      </c>
      <c r="J2315" s="24">
        <f t="shared" si="314"/>
        <v>1.3</v>
      </c>
      <c r="K2315" s="24">
        <f t="shared" si="315"/>
        <v>3.3333333333333335</v>
      </c>
      <c r="L2315" s="25">
        <f t="shared" si="316"/>
        <v>0.43333333333333335</v>
      </c>
      <c r="M2315" s="26">
        <f t="shared" si="316"/>
        <v>1.1111111111111112</v>
      </c>
      <c r="N2315" s="25"/>
      <c r="O2315" s="25">
        <f t="shared" si="317"/>
        <v>0.43333333333333335</v>
      </c>
      <c r="P2315" s="25">
        <f t="shared" si="317"/>
        <v>1.1111111111111112</v>
      </c>
      <c r="Q2315" s="25"/>
      <c r="R2315" s="25">
        <f t="shared" si="318"/>
        <v>0.43333333333333335</v>
      </c>
      <c r="S2315" s="25">
        <f t="shared" si="318"/>
        <v>1.1111111111111112</v>
      </c>
      <c r="T2315" s="31"/>
    </row>
    <row r="2316" spans="1:20" ht="19.5">
      <c r="A2316" s="51">
        <v>43</v>
      </c>
      <c r="B2316" s="52" t="s">
        <v>105</v>
      </c>
      <c r="C2316" s="52" t="s">
        <v>3246</v>
      </c>
      <c r="D2316" s="52"/>
      <c r="E2316" s="52" t="s">
        <v>3248</v>
      </c>
      <c r="F2316" s="52"/>
      <c r="G2316" s="54">
        <v>187</v>
      </c>
      <c r="H2316" s="24">
        <f t="shared" si="312"/>
        <v>7</v>
      </c>
      <c r="I2316" s="24">
        <f t="shared" si="313"/>
        <v>6.4866666666666672</v>
      </c>
      <c r="J2316" s="24">
        <f t="shared" si="314"/>
        <v>1.82</v>
      </c>
      <c r="K2316" s="24">
        <f t="shared" si="315"/>
        <v>4.666666666666667</v>
      </c>
      <c r="L2316" s="25">
        <f t="shared" si="316"/>
        <v>0.60666666666666669</v>
      </c>
      <c r="M2316" s="26">
        <f t="shared" si="316"/>
        <v>1.5555555555555556</v>
      </c>
      <c r="N2316" s="25"/>
      <c r="O2316" s="25">
        <f t="shared" si="317"/>
        <v>0.60666666666666669</v>
      </c>
      <c r="P2316" s="25">
        <f t="shared" si="317"/>
        <v>1.5555555555555556</v>
      </c>
      <c r="Q2316" s="25"/>
      <c r="R2316" s="25">
        <f t="shared" si="318"/>
        <v>0.60666666666666669</v>
      </c>
      <c r="S2316" s="25">
        <f t="shared" si="318"/>
        <v>1.5555555555555556</v>
      </c>
      <c r="T2316" s="31"/>
    </row>
    <row r="2317" spans="1:20" ht="19.5">
      <c r="A2317" s="51">
        <v>44</v>
      </c>
      <c r="B2317" s="52" t="s">
        <v>105</v>
      </c>
      <c r="C2317" s="52" t="s">
        <v>3249</v>
      </c>
      <c r="D2317" s="52"/>
      <c r="E2317" s="52" t="s">
        <v>3250</v>
      </c>
      <c r="F2317" s="52"/>
      <c r="G2317" s="54">
        <v>210</v>
      </c>
      <c r="H2317" s="24">
        <f t="shared" si="312"/>
        <v>8</v>
      </c>
      <c r="I2317" s="24">
        <f t="shared" si="313"/>
        <v>7.4133333333333331</v>
      </c>
      <c r="J2317" s="24">
        <f t="shared" si="314"/>
        <v>2.08</v>
      </c>
      <c r="K2317" s="24">
        <f t="shared" si="315"/>
        <v>5.333333333333333</v>
      </c>
      <c r="L2317" s="25">
        <f t="shared" si="316"/>
        <v>0.69333333333333336</v>
      </c>
      <c r="M2317" s="26">
        <f t="shared" si="316"/>
        <v>1.7777777777777777</v>
      </c>
      <c r="N2317" s="25"/>
      <c r="O2317" s="25">
        <f t="shared" si="317"/>
        <v>0.69333333333333336</v>
      </c>
      <c r="P2317" s="25">
        <f t="shared" si="317"/>
        <v>1.7777777777777777</v>
      </c>
      <c r="Q2317" s="25"/>
      <c r="R2317" s="25">
        <f t="shared" si="318"/>
        <v>0.69333333333333336</v>
      </c>
      <c r="S2317" s="25">
        <f t="shared" si="318"/>
        <v>1.7777777777777777</v>
      </c>
      <c r="T2317" s="31"/>
    </row>
    <row r="2318" spans="1:20" ht="19.5">
      <c r="A2318" s="51">
        <v>45</v>
      </c>
      <c r="B2318" s="52" t="s">
        <v>105</v>
      </c>
      <c r="C2318" s="52" t="s">
        <v>3251</v>
      </c>
      <c r="D2318" s="52"/>
      <c r="E2318" s="52" t="s">
        <v>3252</v>
      </c>
      <c r="F2318" s="52"/>
      <c r="G2318" s="54">
        <v>105</v>
      </c>
      <c r="H2318" s="24">
        <f t="shared" si="312"/>
        <v>4</v>
      </c>
      <c r="I2318" s="24">
        <f t="shared" si="313"/>
        <v>3.7066666666666666</v>
      </c>
      <c r="J2318" s="24">
        <f t="shared" si="314"/>
        <v>1.04</v>
      </c>
      <c r="K2318" s="24">
        <f t="shared" si="315"/>
        <v>2.6666666666666665</v>
      </c>
      <c r="L2318" s="25">
        <f t="shared" si="316"/>
        <v>0.34666666666666668</v>
      </c>
      <c r="M2318" s="26">
        <f t="shared" si="316"/>
        <v>0.88888888888888884</v>
      </c>
      <c r="N2318" s="25"/>
      <c r="O2318" s="25">
        <f t="shared" si="317"/>
        <v>0.34666666666666668</v>
      </c>
      <c r="P2318" s="25">
        <f t="shared" si="317"/>
        <v>0.88888888888888884</v>
      </c>
      <c r="Q2318" s="25"/>
      <c r="R2318" s="25">
        <f t="shared" si="318"/>
        <v>0.34666666666666668</v>
      </c>
      <c r="S2318" s="25">
        <f t="shared" si="318"/>
        <v>0.88888888888888884</v>
      </c>
      <c r="T2318" s="31"/>
    </row>
    <row r="2319" spans="1:20" ht="19.5">
      <c r="A2319" s="51">
        <v>46</v>
      </c>
      <c r="B2319" s="52" t="s">
        <v>105</v>
      </c>
      <c r="C2319" s="52" t="s">
        <v>3251</v>
      </c>
      <c r="D2319" s="52"/>
      <c r="E2319" s="52" t="s">
        <v>3253</v>
      </c>
      <c r="F2319" s="52"/>
      <c r="G2319" s="54">
        <v>150</v>
      </c>
      <c r="H2319" s="24">
        <f t="shared" si="312"/>
        <v>5</v>
      </c>
      <c r="I2319" s="24">
        <f t="shared" si="313"/>
        <v>4.6333333333333337</v>
      </c>
      <c r="J2319" s="24">
        <f t="shared" si="314"/>
        <v>1.3</v>
      </c>
      <c r="K2319" s="24">
        <f t="shared" si="315"/>
        <v>3.3333333333333335</v>
      </c>
      <c r="L2319" s="25">
        <f t="shared" si="316"/>
        <v>0.43333333333333335</v>
      </c>
      <c r="M2319" s="26">
        <f t="shared" si="316"/>
        <v>1.1111111111111112</v>
      </c>
      <c r="N2319" s="25"/>
      <c r="O2319" s="25">
        <f t="shared" si="317"/>
        <v>0.43333333333333335</v>
      </c>
      <c r="P2319" s="25">
        <f t="shared" si="317"/>
        <v>1.1111111111111112</v>
      </c>
      <c r="Q2319" s="25"/>
      <c r="R2319" s="25">
        <f t="shared" si="318"/>
        <v>0.43333333333333335</v>
      </c>
      <c r="S2319" s="25">
        <f t="shared" si="318"/>
        <v>1.1111111111111112</v>
      </c>
      <c r="T2319" s="31"/>
    </row>
    <row r="2320" spans="1:20" ht="19.5">
      <c r="A2320" s="51">
        <v>47</v>
      </c>
      <c r="B2320" s="52" t="s">
        <v>105</v>
      </c>
      <c r="C2320" s="52" t="s">
        <v>3254</v>
      </c>
      <c r="D2320" s="52"/>
      <c r="E2320" s="52" t="s">
        <v>3255</v>
      </c>
      <c r="F2320" s="52"/>
      <c r="G2320" s="54">
        <v>155</v>
      </c>
      <c r="H2320" s="24">
        <f t="shared" si="312"/>
        <v>6</v>
      </c>
      <c r="I2320" s="24">
        <f t="shared" si="313"/>
        <v>5.56</v>
      </c>
      <c r="J2320" s="24">
        <f t="shared" si="314"/>
        <v>1.5599999999999998</v>
      </c>
      <c r="K2320" s="24">
        <f t="shared" si="315"/>
        <v>4</v>
      </c>
      <c r="L2320" s="25">
        <f t="shared" si="316"/>
        <v>0.51999999999999991</v>
      </c>
      <c r="M2320" s="26">
        <f t="shared" si="316"/>
        <v>1.3333333333333333</v>
      </c>
      <c r="N2320" s="25"/>
      <c r="O2320" s="25">
        <f t="shared" si="317"/>
        <v>0.51999999999999991</v>
      </c>
      <c r="P2320" s="25">
        <f t="shared" si="317"/>
        <v>1.3333333333333333</v>
      </c>
      <c r="Q2320" s="25"/>
      <c r="R2320" s="25">
        <f t="shared" si="318"/>
        <v>0.51999999999999991</v>
      </c>
      <c r="S2320" s="25">
        <f t="shared" si="318"/>
        <v>1.3333333333333333</v>
      </c>
      <c r="T2320" s="31"/>
    </row>
    <row r="2321" spans="1:20" ht="19.5">
      <c r="A2321" s="51">
        <v>48</v>
      </c>
      <c r="B2321" s="52" t="s">
        <v>105</v>
      </c>
      <c r="C2321" s="52" t="s">
        <v>3256</v>
      </c>
      <c r="D2321" s="52"/>
      <c r="E2321" s="52" t="s">
        <v>3257</v>
      </c>
      <c r="F2321" s="52"/>
      <c r="G2321" s="54">
        <v>151</v>
      </c>
      <c r="H2321" s="24">
        <f t="shared" si="312"/>
        <v>5</v>
      </c>
      <c r="I2321" s="24">
        <f t="shared" si="313"/>
        <v>4.6333333333333337</v>
      </c>
      <c r="J2321" s="24">
        <f t="shared" si="314"/>
        <v>1.3</v>
      </c>
      <c r="K2321" s="24">
        <f t="shared" si="315"/>
        <v>3.3333333333333335</v>
      </c>
      <c r="L2321" s="25">
        <f t="shared" si="316"/>
        <v>0.43333333333333335</v>
      </c>
      <c r="M2321" s="26">
        <f t="shared" si="316"/>
        <v>1.1111111111111112</v>
      </c>
      <c r="N2321" s="25"/>
      <c r="O2321" s="25">
        <f t="shared" si="317"/>
        <v>0.43333333333333335</v>
      </c>
      <c r="P2321" s="25">
        <f t="shared" si="317"/>
        <v>1.1111111111111112</v>
      </c>
      <c r="Q2321" s="25"/>
      <c r="R2321" s="25">
        <f t="shared" si="318"/>
        <v>0.43333333333333335</v>
      </c>
      <c r="S2321" s="25">
        <f t="shared" si="318"/>
        <v>1.1111111111111112</v>
      </c>
      <c r="T2321" s="31"/>
    </row>
    <row r="2322" spans="1:20" ht="19.5">
      <c r="A2322" s="51">
        <v>49</v>
      </c>
      <c r="B2322" s="52" t="s">
        <v>105</v>
      </c>
      <c r="C2322" s="52" t="s">
        <v>3056</v>
      </c>
      <c r="D2322" s="52"/>
      <c r="E2322" s="52" t="s">
        <v>3057</v>
      </c>
      <c r="F2322" s="52"/>
      <c r="G2322" s="54">
        <v>322</v>
      </c>
      <c r="H2322" s="24">
        <f t="shared" si="312"/>
        <v>12</v>
      </c>
      <c r="I2322" s="24">
        <f t="shared" si="313"/>
        <v>11.12</v>
      </c>
      <c r="J2322" s="24">
        <f t="shared" si="314"/>
        <v>3.1199999999999997</v>
      </c>
      <c r="K2322" s="24">
        <f t="shared" si="315"/>
        <v>8</v>
      </c>
      <c r="L2322" s="25">
        <f t="shared" si="316"/>
        <v>1.0399999999999998</v>
      </c>
      <c r="M2322" s="26">
        <f t="shared" si="316"/>
        <v>2.6666666666666665</v>
      </c>
      <c r="N2322" s="25"/>
      <c r="O2322" s="25">
        <f t="shared" si="317"/>
        <v>1.0399999999999998</v>
      </c>
      <c r="P2322" s="25">
        <f t="shared" si="317"/>
        <v>2.6666666666666665</v>
      </c>
      <c r="Q2322" s="25"/>
      <c r="R2322" s="25">
        <f t="shared" si="318"/>
        <v>1.0399999999999998</v>
      </c>
      <c r="S2322" s="25">
        <f t="shared" si="318"/>
        <v>2.6666666666666665</v>
      </c>
      <c r="T2322" s="31"/>
    </row>
    <row r="2323" spans="1:20" ht="19.5">
      <c r="A2323" s="51">
        <v>50</v>
      </c>
      <c r="B2323" s="52" t="s">
        <v>105</v>
      </c>
      <c r="C2323" s="52" t="s">
        <v>3258</v>
      </c>
      <c r="D2323" s="52"/>
      <c r="E2323" s="52" t="s">
        <v>3259</v>
      </c>
      <c r="F2323" s="52"/>
      <c r="G2323" s="54">
        <v>109</v>
      </c>
      <c r="H2323" s="24">
        <f t="shared" si="312"/>
        <v>4</v>
      </c>
      <c r="I2323" s="24">
        <f t="shared" si="313"/>
        <v>3.7066666666666666</v>
      </c>
      <c r="J2323" s="24">
        <f t="shared" si="314"/>
        <v>1.04</v>
      </c>
      <c r="K2323" s="24">
        <f t="shared" si="315"/>
        <v>2.6666666666666665</v>
      </c>
      <c r="L2323" s="25">
        <f t="shared" si="316"/>
        <v>0.34666666666666668</v>
      </c>
      <c r="M2323" s="26">
        <f t="shared" si="316"/>
        <v>0.88888888888888884</v>
      </c>
      <c r="N2323" s="25"/>
      <c r="O2323" s="25">
        <f t="shared" si="317"/>
        <v>0.34666666666666668</v>
      </c>
      <c r="P2323" s="25">
        <f t="shared" si="317"/>
        <v>0.88888888888888884</v>
      </c>
      <c r="Q2323" s="25"/>
      <c r="R2323" s="25">
        <f t="shared" si="318"/>
        <v>0.34666666666666668</v>
      </c>
      <c r="S2323" s="25">
        <f t="shared" si="318"/>
        <v>0.88888888888888884</v>
      </c>
      <c r="T2323" s="31"/>
    </row>
    <row r="2324" spans="1:20" ht="19.5">
      <c r="A2324" s="51">
        <v>51</v>
      </c>
      <c r="B2324" s="52" t="s">
        <v>105</v>
      </c>
      <c r="C2324" s="52" t="s">
        <v>3260</v>
      </c>
      <c r="D2324" s="52"/>
      <c r="E2324" s="52" t="s">
        <v>3261</v>
      </c>
      <c r="F2324" s="52"/>
      <c r="G2324" s="54">
        <v>164</v>
      </c>
      <c r="H2324" s="24">
        <f t="shared" si="312"/>
        <v>6</v>
      </c>
      <c r="I2324" s="24">
        <f t="shared" si="313"/>
        <v>5.56</v>
      </c>
      <c r="J2324" s="24">
        <f t="shared" si="314"/>
        <v>1.5599999999999998</v>
      </c>
      <c r="K2324" s="24">
        <f t="shared" si="315"/>
        <v>4</v>
      </c>
      <c r="L2324" s="25">
        <f t="shared" si="316"/>
        <v>0.51999999999999991</v>
      </c>
      <c r="M2324" s="26">
        <f t="shared" si="316"/>
        <v>1.3333333333333333</v>
      </c>
      <c r="N2324" s="25"/>
      <c r="O2324" s="25">
        <f t="shared" si="317"/>
        <v>0.51999999999999991</v>
      </c>
      <c r="P2324" s="25">
        <f t="shared" si="317"/>
        <v>1.3333333333333333</v>
      </c>
      <c r="Q2324" s="25"/>
      <c r="R2324" s="25">
        <f t="shared" si="318"/>
        <v>0.51999999999999991</v>
      </c>
      <c r="S2324" s="25">
        <f t="shared" si="318"/>
        <v>1.3333333333333333</v>
      </c>
      <c r="T2324" s="31"/>
    </row>
    <row r="2325" spans="1:20" ht="19.5">
      <c r="A2325" s="51">
        <v>52</v>
      </c>
      <c r="B2325" s="52" t="s">
        <v>105</v>
      </c>
      <c r="C2325" s="52" t="s">
        <v>3262</v>
      </c>
      <c r="D2325" s="52"/>
      <c r="E2325" s="52" t="s">
        <v>3263</v>
      </c>
      <c r="F2325" s="52"/>
      <c r="G2325" s="54">
        <v>73</v>
      </c>
      <c r="H2325" s="24">
        <f t="shared" si="312"/>
        <v>3</v>
      </c>
      <c r="I2325" s="24">
        <f t="shared" si="313"/>
        <v>2.78</v>
      </c>
      <c r="J2325" s="24">
        <f t="shared" si="314"/>
        <v>0.77999999999999992</v>
      </c>
      <c r="K2325" s="24">
        <f t="shared" si="315"/>
        <v>2</v>
      </c>
      <c r="L2325" s="25">
        <f t="shared" si="316"/>
        <v>0.25999999999999995</v>
      </c>
      <c r="M2325" s="26">
        <f t="shared" si="316"/>
        <v>0.66666666666666663</v>
      </c>
      <c r="N2325" s="25"/>
      <c r="O2325" s="25">
        <f t="shared" si="317"/>
        <v>0.25999999999999995</v>
      </c>
      <c r="P2325" s="25">
        <f t="shared" si="317"/>
        <v>0.66666666666666663</v>
      </c>
      <c r="Q2325" s="25"/>
      <c r="R2325" s="25">
        <f t="shared" si="318"/>
        <v>0.25999999999999995</v>
      </c>
      <c r="S2325" s="25">
        <f t="shared" si="318"/>
        <v>0.66666666666666663</v>
      </c>
      <c r="T2325" s="31"/>
    </row>
    <row r="2326" spans="1:20" ht="19.5">
      <c r="A2326" s="51">
        <v>53</v>
      </c>
      <c r="B2326" s="52" t="s">
        <v>105</v>
      </c>
      <c r="C2326" s="52" t="s">
        <v>3264</v>
      </c>
      <c r="D2326" s="52"/>
      <c r="E2326" s="52" t="s">
        <v>3265</v>
      </c>
      <c r="F2326" s="52"/>
      <c r="G2326" s="54">
        <v>234</v>
      </c>
      <c r="H2326" s="24">
        <f t="shared" si="312"/>
        <v>8</v>
      </c>
      <c r="I2326" s="24">
        <f t="shared" si="313"/>
        <v>7.4133333333333331</v>
      </c>
      <c r="J2326" s="24">
        <f t="shared" si="314"/>
        <v>2.08</v>
      </c>
      <c r="K2326" s="24">
        <f t="shared" si="315"/>
        <v>5.333333333333333</v>
      </c>
      <c r="L2326" s="25">
        <f t="shared" si="316"/>
        <v>0.69333333333333336</v>
      </c>
      <c r="M2326" s="26">
        <f t="shared" si="316"/>
        <v>1.7777777777777777</v>
      </c>
      <c r="N2326" s="25"/>
      <c r="O2326" s="25">
        <f t="shared" si="317"/>
        <v>0.69333333333333336</v>
      </c>
      <c r="P2326" s="25">
        <f t="shared" si="317"/>
        <v>1.7777777777777777</v>
      </c>
      <c r="Q2326" s="25"/>
      <c r="R2326" s="25">
        <f t="shared" si="318"/>
        <v>0.69333333333333336</v>
      </c>
      <c r="S2326" s="25">
        <f t="shared" si="318"/>
        <v>1.7777777777777777</v>
      </c>
      <c r="T2326" s="31"/>
    </row>
    <row r="2327" spans="1:20" ht="19.5">
      <c r="A2327" s="51">
        <v>54</v>
      </c>
      <c r="B2327" s="52" t="s">
        <v>105</v>
      </c>
      <c r="C2327" s="52" t="s">
        <v>3264</v>
      </c>
      <c r="D2327" s="52"/>
      <c r="E2327" s="52" t="s">
        <v>3266</v>
      </c>
      <c r="F2327" s="52"/>
      <c r="G2327" s="54">
        <v>157</v>
      </c>
      <c r="H2327" s="24">
        <f t="shared" si="312"/>
        <v>6</v>
      </c>
      <c r="I2327" s="24">
        <f t="shared" si="313"/>
        <v>5.56</v>
      </c>
      <c r="J2327" s="24">
        <f t="shared" si="314"/>
        <v>1.5599999999999998</v>
      </c>
      <c r="K2327" s="24">
        <f t="shared" si="315"/>
        <v>4</v>
      </c>
      <c r="L2327" s="25">
        <f t="shared" si="316"/>
        <v>0.51999999999999991</v>
      </c>
      <c r="M2327" s="26">
        <f t="shared" si="316"/>
        <v>1.3333333333333333</v>
      </c>
      <c r="N2327" s="25"/>
      <c r="O2327" s="25">
        <f t="shared" si="317"/>
        <v>0.51999999999999991</v>
      </c>
      <c r="P2327" s="25">
        <f t="shared" si="317"/>
        <v>1.3333333333333333</v>
      </c>
      <c r="Q2327" s="25"/>
      <c r="R2327" s="25">
        <f t="shared" si="318"/>
        <v>0.51999999999999991</v>
      </c>
      <c r="S2327" s="25">
        <f t="shared" si="318"/>
        <v>1.3333333333333333</v>
      </c>
      <c r="T2327" s="31"/>
    </row>
    <row r="2328" spans="1:20" ht="19.5">
      <c r="A2328" s="51">
        <v>55</v>
      </c>
      <c r="B2328" s="52" t="s">
        <v>105</v>
      </c>
      <c r="C2328" s="52" t="s">
        <v>3264</v>
      </c>
      <c r="D2328" s="52"/>
      <c r="E2328" s="52" t="s">
        <v>3267</v>
      </c>
      <c r="F2328" s="52"/>
      <c r="G2328" s="54">
        <v>132</v>
      </c>
      <c r="H2328" s="24">
        <f t="shared" si="312"/>
        <v>5</v>
      </c>
      <c r="I2328" s="24">
        <f t="shared" si="313"/>
        <v>4.6333333333333337</v>
      </c>
      <c r="J2328" s="24">
        <f t="shared" si="314"/>
        <v>1.3</v>
      </c>
      <c r="K2328" s="24">
        <f t="shared" si="315"/>
        <v>3.3333333333333335</v>
      </c>
      <c r="L2328" s="25">
        <f t="shared" si="316"/>
        <v>0.43333333333333335</v>
      </c>
      <c r="M2328" s="26">
        <f t="shared" si="316"/>
        <v>1.1111111111111112</v>
      </c>
      <c r="N2328" s="25"/>
      <c r="O2328" s="25">
        <f t="shared" si="317"/>
        <v>0.43333333333333335</v>
      </c>
      <c r="P2328" s="25">
        <f t="shared" si="317"/>
        <v>1.1111111111111112</v>
      </c>
      <c r="Q2328" s="25"/>
      <c r="R2328" s="25">
        <f t="shared" si="318"/>
        <v>0.43333333333333335</v>
      </c>
      <c r="S2328" s="25">
        <f t="shared" si="318"/>
        <v>1.1111111111111112</v>
      </c>
      <c r="T2328" s="31"/>
    </row>
    <row r="2329" spans="1:20" ht="19.5">
      <c r="A2329" s="51">
        <v>56</v>
      </c>
      <c r="B2329" s="52" t="s">
        <v>105</v>
      </c>
      <c r="C2329" s="52" t="s">
        <v>3264</v>
      </c>
      <c r="D2329" s="52"/>
      <c r="E2329" s="52" t="s">
        <v>850</v>
      </c>
      <c r="F2329" s="52"/>
      <c r="G2329" s="54">
        <v>110</v>
      </c>
      <c r="H2329" s="24">
        <f t="shared" si="312"/>
        <v>4</v>
      </c>
      <c r="I2329" s="24">
        <f t="shared" si="313"/>
        <v>3.7066666666666666</v>
      </c>
      <c r="J2329" s="24">
        <f t="shared" si="314"/>
        <v>1.04</v>
      </c>
      <c r="K2329" s="24">
        <f t="shared" si="315"/>
        <v>2.6666666666666665</v>
      </c>
      <c r="L2329" s="25">
        <f t="shared" si="316"/>
        <v>0.34666666666666668</v>
      </c>
      <c r="M2329" s="26">
        <f t="shared" si="316"/>
        <v>0.88888888888888884</v>
      </c>
      <c r="N2329" s="25"/>
      <c r="O2329" s="25">
        <f t="shared" si="317"/>
        <v>0.34666666666666668</v>
      </c>
      <c r="P2329" s="25">
        <f t="shared" si="317"/>
        <v>0.88888888888888884</v>
      </c>
      <c r="Q2329" s="25"/>
      <c r="R2329" s="25">
        <f t="shared" si="318"/>
        <v>0.34666666666666668</v>
      </c>
      <c r="S2329" s="25">
        <f t="shared" si="318"/>
        <v>0.88888888888888884</v>
      </c>
      <c r="T2329" s="31"/>
    </row>
    <row r="2330" spans="1:20" ht="19.5">
      <c r="A2330" s="51">
        <v>57</v>
      </c>
      <c r="B2330" s="52" t="s">
        <v>105</v>
      </c>
      <c r="C2330" s="52" t="s">
        <v>3264</v>
      </c>
      <c r="D2330" s="52"/>
      <c r="E2330" s="52" t="s">
        <v>3268</v>
      </c>
      <c r="F2330" s="52"/>
      <c r="G2330" s="54">
        <v>173</v>
      </c>
      <c r="H2330" s="24">
        <f t="shared" si="312"/>
        <v>6</v>
      </c>
      <c r="I2330" s="24">
        <f t="shared" si="313"/>
        <v>5.56</v>
      </c>
      <c r="J2330" s="24">
        <f t="shared" si="314"/>
        <v>1.5599999999999998</v>
      </c>
      <c r="K2330" s="24">
        <f t="shared" si="315"/>
        <v>4</v>
      </c>
      <c r="L2330" s="25">
        <f t="shared" si="316"/>
        <v>0.51999999999999991</v>
      </c>
      <c r="M2330" s="26">
        <f t="shared" si="316"/>
        <v>1.3333333333333333</v>
      </c>
      <c r="N2330" s="25"/>
      <c r="O2330" s="25">
        <f t="shared" si="317"/>
        <v>0.51999999999999991</v>
      </c>
      <c r="P2330" s="25">
        <f t="shared" si="317"/>
        <v>1.3333333333333333</v>
      </c>
      <c r="Q2330" s="25"/>
      <c r="R2330" s="25">
        <f t="shared" si="318"/>
        <v>0.51999999999999991</v>
      </c>
      <c r="S2330" s="25">
        <f t="shared" si="318"/>
        <v>1.3333333333333333</v>
      </c>
      <c r="T2330" s="31"/>
    </row>
    <row r="2331" spans="1:20" ht="19.5">
      <c r="A2331" s="51">
        <v>58</v>
      </c>
      <c r="B2331" s="52" t="s">
        <v>105</v>
      </c>
      <c r="C2331" s="52" t="s">
        <v>3269</v>
      </c>
      <c r="D2331" s="52"/>
      <c r="E2331" s="52" t="s">
        <v>3270</v>
      </c>
      <c r="F2331" s="52"/>
      <c r="G2331" s="54">
        <v>145</v>
      </c>
      <c r="H2331" s="24">
        <f t="shared" si="312"/>
        <v>5</v>
      </c>
      <c r="I2331" s="24">
        <f t="shared" si="313"/>
        <v>4.6333333333333337</v>
      </c>
      <c r="J2331" s="24">
        <f t="shared" si="314"/>
        <v>1.3</v>
      </c>
      <c r="K2331" s="24">
        <f t="shared" si="315"/>
        <v>3.3333333333333335</v>
      </c>
      <c r="L2331" s="25">
        <f t="shared" si="316"/>
        <v>0.43333333333333335</v>
      </c>
      <c r="M2331" s="26">
        <f t="shared" si="316"/>
        <v>1.1111111111111112</v>
      </c>
      <c r="N2331" s="25"/>
      <c r="O2331" s="25">
        <f t="shared" si="317"/>
        <v>0.43333333333333335</v>
      </c>
      <c r="P2331" s="25">
        <f t="shared" si="317"/>
        <v>1.1111111111111112</v>
      </c>
      <c r="Q2331" s="25"/>
      <c r="R2331" s="25">
        <f t="shared" si="318"/>
        <v>0.43333333333333335</v>
      </c>
      <c r="S2331" s="25">
        <f t="shared" si="318"/>
        <v>1.1111111111111112</v>
      </c>
      <c r="T2331" s="31"/>
    </row>
    <row r="2332" spans="1:20" ht="19.5">
      <c r="A2332" s="51">
        <v>59</v>
      </c>
      <c r="B2332" s="52" t="s">
        <v>105</v>
      </c>
      <c r="C2332" s="52" t="s">
        <v>3269</v>
      </c>
      <c r="D2332" s="52"/>
      <c r="E2332" s="52" t="s">
        <v>25</v>
      </c>
      <c r="F2332" s="52"/>
      <c r="G2332" s="54">
        <v>126</v>
      </c>
      <c r="H2332" s="24">
        <f t="shared" si="312"/>
        <v>5</v>
      </c>
      <c r="I2332" s="24">
        <f t="shared" si="313"/>
        <v>4.6333333333333337</v>
      </c>
      <c r="J2332" s="24">
        <f t="shared" si="314"/>
        <v>1.3</v>
      </c>
      <c r="K2332" s="24">
        <f t="shared" si="315"/>
        <v>3.3333333333333335</v>
      </c>
      <c r="L2332" s="25">
        <f t="shared" si="316"/>
        <v>0.43333333333333335</v>
      </c>
      <c r="M2332" s="26">
        <f t="shared" si="316"/>
        <v>1.1111111111111112</v>
      </c>
      <c r="N2332" s="25"/>
      <c r="O2332" s="25">
        <f t="shared" si="317"/>
        <v>0.43333333333333335</v>
      </c>
      <c r="P2332" s="25">
        <f t="shared" si="317"/>
        <v>1.1111111111111112</v>
      </c>
      <c r="Q2332" s="25"/>
      <c r="R2332" s="25">
        <f t="shared" si="318"/>
        <v>0.43333333333333335</v>
      </c>
      <c r="S2332" s="25">
        <f t="shared" si="318"/>
        <v>1.1111111111111112</v>
      </c>
      <c r="T2332" s="31"/>
    </row>
    <row r="2333" spans="1:20" ht="19.5">
      <c r="A2333" s="51">
        <v>60</v>
      </c>
      <c r="B2333" s="52" t="s">
        <v>105</v>
      </c>
      <c r="C2333" s="52" t="s">
        <v>3269</v>
      </c>
      <c r="D2333" s="52"/>
      <c r="E2333" s="52" t="s">
        <v>3271</v>
      </c>
      <c r="F2333" s="52"/>
      <c r="G2333" s="54">
        <v>156</v>
      </c>
      <c r="H2333" s="24">
        <f t="shared" si="312"/>
        <v>6</v>
      </c>
      <c r="I2333" s="24">
        <f t="shared" si="313"/>
        <v>5.56</v>
      </c>
      <c r="J2333" s="24">
        <f t="shared" si="314"/>
        <v>1.5599999999999998</v>
      </c>
      <c r="K2333" s="24">
        <f t="shared" si="315"/>
        <v>4</v>
      </c>
      <c r="L2333" s="25">
        <f t="shared" si="316"/>
        <v>0.51999999999999991</v>
      </c>
      <c r="M2333" s="26">
        <f t="shared" si="316"/>
        <v>1.3333333333333333</v>
      </c>
      <c r="N2333" s="25"/>
      <c r="O2333" s="25">
        <f t="shared" si="317"/>
        <v>0.51999999999999991</v>
      </c>
      <c r="P2333" s="25">
        <f t="shared" si="317"/>
        <v>1.3333333333333333</v>
      </c>
      <c r="Q2333" s="25"/>
      <c r="R2333" s="25">
        <f t="shared" si="318"/>
        <v>0.51999999999999991</v>
      </c>
      <c r="S2333" s="25">
        <f t="shared" si="318"/>
        <v>1.3333333333333333</v>
      </c>
      <c r="T2333" s="31"/>
    </row>
    <row r="2334" spans="1:20" ht="19.5">
      <c r="A2334" s="51">
        <v>61</v>
      </c>
      <c r="B2334" s="52" t="s">
        <v>105</v>
      </c>
      <c r="C2334" s="52" t="s">
        <v>3272</v>
      </c>
      <c r="D2334" s="52"/>
      <c r="E2334" s="52" t="s">
        <v>3273</v>
      </c>
      <c r="F2334" s="52"/>
      <c r="G2334" s="54">
        <v>75</v>
      </c>
      <c r="H2334" s="24">
        <f t="shared" si="312"/>
        <v>3</v>
      </c>
      <c r="I2334" s="24">
        <f t="shared" si="313"/>
        <v>2.78</v>
      </c>
      <c r="J2334" s="24">
        <f t="shared" si="314"/>
        <v>0.77999999999999992</v>
      </c>
      <c r="K2334" s="24">
        <f t="shared" si="315"/>
        <v>2</v>
      </c>
      <c r="L2334" s="25">
        <f t="shared" si="316"/>
        <v>0.25999999999999995</v>
      </c>
      <c r="M2334" s="26">
        <f t="shared" si="316"/>
        <v>0.66666666666666663</v>
      </c>
      <c r="N2334" s="25"/>
      <c r="O2334" s="25">
        <f t="shared" si="317"/>
        <v>0.25999999999999995</v>
      </c>
      <c r="P2334" s="25">
        <f t="shared" si="317"/>
        <v>0.66666666666666663</v>
      </c>
      <c r="Q2334" s="25"/>
      <c r="R2334" s="25">
        <f t="shared" si="318"/>
        <v>0.25999999999999995</v>
      </c>
      <c r="S2334" s="25">
        <f t="shared" si="318"/>
        <v>0.66666666666666663</v>
      </c>
      <c r="T2334" s="31"/>
    </row>
    <row r="2335" spans="1:20" ht="19.5">
      <c r="A2335" s="51">
        <v>62</v>
      </c>
      <c r="B2335" s="52" t="s">
        <v>105</v>
      </c>
      <c r="C2335" s="52" t="s">
        <v>3274</v>
      </c>
      <c r="D2335" s="52"/>
      <c r="E2335" s="52" t="s">
        <v>3275</v>
      </c>
      <c r="F2335" s="52"/>
      <c r="G2335" s="54">
        <v>129</v>
      </c>
      <c r="H2335" s="24">
        <f t="shared" si="312"/>
        <v>5</v>
      </c>
      <c r="I2335" s="24">
        <f t="shared" si="313"/>
        <v>4.6333333333333337</v>
      </c>
      <c r="J2335" s="24">
        <f t="shared" si="314"/>
        <v>1.3</v>
      </c>
      <c r="K2335" s="24">
        <f t="shared" si="315"/>
        <v>3.3333333333333335</v>
      </c>
      <c r="L2335" s="25">
        <f t="shared" si="316"/>
        <v>0.43333333333333335</v>
      </c>
      <c r="M2335" s="26">
        <f t="shared" si="316"/>
        <v>1.1111111111111112</v>
      </c>
      <c r="N2335" s="25"/>
      <c r="O2335" s="25">
        <f t="shared" si="317"/>
        <v>0.43333333333333335</v>
      </c>
      <c r="P2335" s="25">
        <f t="shared" si="317"/>
        <v>1.1111111111111112</v>
      </c>
      <c r="Q2335" s="25"/>
      <c r="R2335" s="25">
        <f t="shared" si="318"/>
        <v>0.43333333333333335</v>
      </c>
      <c r="S2335" s="25">
        <f t="shared" si="318"/>
        <v>1.1111111111111112</v>
      </c>
      <c r="T2335" s="31"/>
    </row>
    <row r="2336" spans="1:20" ht="19.5">
      <c r="A2336" s="51">
        <v>63</v>
      </c>
      <c r="B2336" s="52" t="s">
        <v>105</v>
      </c>
      <c r="C2336" s="52" t="s">
        <v>3041</v>
      </c>
      <c r="D2336" s="52"/>
      <c r="E2336" s="52" t="s">
        <v>3276</v>
      </c>
      <c r="F2336" s="52"/>
      <c r="G2336" s="54">
        <v>127</v>
      </c>
      <c r="H2336" s="24">
        <f t="shared" si="312"/>
        <v>5</v>
      </c>
      <c r="I2336" s="24">
        <f t="shared" si="313"/>
        <v>4.6333333333333337</v>
      </c>
      <c r="J2336" s="24">
        <f t="shared" si="314"/>
        <v>1.3</v>
      </c>
      <c r="K2336" s="24">
        <f t="shared" si="315"/>
        <v>3.3333333333333335</v>
      </c>
      <c r="L2336" s="25">
        <f t="shared" si="316"/>
        <v>0.43333333333333335</v>
      </c>
      <c r="M2336" s="26">
        <f t="shared" si="316"/>
        <v>1.1111111111111112</v>
      </c>
      <c r="N2336" s="25"/>
      <c r="O2336" s="25">
        <f t="shared" si="317"/>
        <v>0.43333333333333335</v>
      </c>
      <c r="P2336" s="25">
        <f t="shared" si="317"/>
        <v>1.1111111111111112</v>
      </c>
      <c r="Q2336" s="25"/>
      <c r="R2336" s="25">
        <f t="shared" si="318"/>
        <v>0.43333333333333335</v>
      </c>
      <c r="S2336" s="25">
        <f t="shared" si="318"/>
        <v>1.1111111111111112</v>
      </c>
      <c r="T2336" s="31"/>
    </row>
    <row r="2337" spans="1:20" ht="19.5">
      <c r="A2337" s="51">
        <v>64</v>
      </c>
      <c r="B2337" s="52" t="s">
        <v>105</v>
      </c>
      <c r="C2337" s="52" t="s">
        <v>3277</v>
      </c>
      <c r="D2337" s="52"/>
      <c r="E2337" s="52" t="s">
        <v>3278</v>
      </c>
      <c r="F2337" s="52"/>
      <c r="G2337" s="54">
        <v>120</v>
      </c>
      <c r="H2337" s="24">
        <f t="shared" si="312"/>
        <v>4</v>
      </c>
      <c r="I2337" s="24">
        <f t="shared" si="313"/>
        <v>3.7066666666666666</v>
      </c>
      <c r="J2337" s="24">
        <f t="shared" si="314"/>
        <v>1.04</v>
      </c>
      <c r="K2337" s="24">
        <f t="shared" si="315"/>
        <v>2.6666666666666665</v>
      </c>
      <c r="L2337" s="25">
        <f t="shared" si="316"/>
        <v>0.34666666666666668</v>
      </c>
      <c r="M2337" s="26">
        <f t="shared" si="316"/>
        <v>0.88888888888888884</v>
      </c>
      <c r="N2337" s="25"/>
      <c r="O2337" s="25">
        <f t="shared" si="317"/>
        <v>0.34666666666666668</v>
      </c>
      <c r="P2337" s="25">
        <f t="shared" si="317"/>
        <v>0.88888888888888884</v>
      </c>
      <c r="Q2337" s="25"/>
      <c r="R2337" s="25">
        <f t="shared" si="318"/>
        <v>0.34666666666666668</v>
      </c>
      <c r="S2337" s="25">
        <f t="shared" si="318"/>
        <v>0.88888888888888884</v>
      </c>
      <c r="T2337" s="31"/>
    </row>
    <row r="2338" spans="1:20" ht="19.5">
      <c r="A2338" s="51">
        <v>65</v>
      </c>
      <c r="B2338" s="52" t="s">
        <v>105</v>
      </c>
      <c r="C2338" s="52" t="s">
        <v>3277</v>
      </c>
      <c r="D2338" s="52"/>
      <c r="E2338" s="52" t="s">
        <v>3279</v>
      </c>
      <c r="F2338" s="52"/>
      <c r="G2338" s="54">
        <v>228</v>
      </c>
      <c r="H2338" s="24">
        <f t="shared" ref="H2338:H2377" si="319">ROUND(G2338*60/100*60*0.001,0)</f>
        <v>8</v>
      </c>
      <c r="I2338" s="24">
        <f t="shared" ref="I2338:I2377" si="320">J2338+K2338</f>
        <v>7.4133333333333331</v>
      </c>
      <c r="J2338" s="24">
        <f t="shared" ref="J2338:J2377" si="321">H2338*0.78/3</f>
        <v>2.08</v>
      </c>
      <c r="K2338" s="24">
        <f t="shared" ref="K2338:K2377" si="322">H2338*2/3</f>
        <v>5.333333333333333</v>
      </c>
      <c r="L2338" s="25">
        <f t="shared" ref="L2338:M2377" si="323">J2338/3</f>
        <v>0.69333333333333336</v>
      </c>
      <c r="M2338" s="26">
        <f t="shared" si="323"/>
        <v>1.7777777777777777</v>
      </c>
      <c r="N2338" s="25"/>
      <c r="O2338" s="25">
        <f t="shared" ref="O2338:P2377" si="324">J2338/3</f>
        <v>0.69333333333333336</v>
      </c>
      <c r="P2338" s="25">
        <f t="shared" si="324"/>
        <v>1.7777777777777777</v>
      </c>
      <c r="Q2338" s="25"/>
      <c r="R2338" s="25">
        <f t="shared" ref="R2338:S2377" si="325">J2338/3</f>
        <v>0.69333333333333336</v>
      </c>
      <c r="S2338" s="25">
        <f t="shared" si="325"/>
        <v>1.7777777777777777</v>
      </c>
      <c r="T2338" s="31"/>
    </row>
    <row r="2339" spans="1:20" ht="19.5">
      <c r="A2339" s="51">
        <v>66</v>
      </c>
      <c r="B2339" s="52" t="s">
        <v>105</v>
      </c>
      <c r="C2339" s="52" t="s">
        <v>3280</v>
      </c>
      <c r="D2339" s="52"/>
      <c r="E2339" s="52" t="s">
        <v>3281</v>
      </c>
      <c r="F2339" s="52"/>
      <c r="G2339" s="54">
        <v>115</v>
      </c>
      <c r="H2339" s="24">
        <f t="shared" si="319"/>
        <v>4</v>
      </c>
      <c r="I2339" s="24">
        <f t="shared" si="320"/>
        <v>3.7066666666666666</v>
      </c>
      <c r="J2339" s="24">
        <f t="shared" si="321"/>
        <v>1.04</v>
      </c>
      <c r="K2339" s="24">
        <f t="shared" si="322"/>
        <v>2.6666666666666665</v>
      </c>
      <c r="L2339" s="25">
        <f t="shared" si="323"/>
        <v>0.34666666666666668</v>
      </c>
      <c r="M2339" s="26">
        <f t="shared" si="323"/>
        <v>0.88888888888888884</v>
      </c>
      <c r="N2339" s="25"/>
      <c r="O2339" s="25">
        <f t="shared" si="324"/>
        <v>0.34666666666666668</v>
      </c>
      <c r="P2339" s="25">
        <f t="shared" si="324"/>
        <v>0.88888888888888884</v>
      </c>
      <c r="Q2339" s="25"/>
      <c r="R2339" s="25">
        <f t="shared" si="325"/>
        <v>0.34666666666666668</v>
      </c>
      <c r="S2339" s="25">
        <f t="shared" si="325"/>
        <v>0.88888888888888884</v>
      </c>
      <c r="T2339" s="31"/>
    </row>
    <row r="2340" spans="1:20" ht="19.5">
      <c r="A2340" s="51">
        <v>67</v>
      </c>
      <c r="B2340" s="52" t="s">
        <v>105</v>
      </c>
      <c r="C2340" s="52" t="s">
        <v>3280</v>
      </c>
      <c r="D2340" s="52"/>
      <c r="E2340" s="52" t="s">
        <v>3282</v>
      </c>
      <c r="F2340" s="52"/>
      <c r="G2340" s="54">
        <v>66</v>
      </c>
      <c r="H2340" s="24">
        <f t="shared" si="319"/>
        <v>2</v>
      </c>
      <c r="I2340" s="24">
        <f t="shared" si="320"/>
        <v>1.8533333333333333</v>
      </c>
      <c r="J2340" s="24">
        <f t="shared" si="321"/>
        <v>0.52</v>
      </c>
      <c r="K2340" s="24">
        <f t="shared" si="322"/>
        <v>1.3333333333333333</v>
      </c>
      <c r="L2340" s="25">
        <f t="shared" si="323"/>
        <v>0.17333333333333334</v>
      </c>
      <c r="M2340" s="26">
        <f t="shared" si="323"/>
        <v>0.44444444444444442</v>
      </c>
      <c r="N2340" s="25"/>
      <c r="O2340" s="25">
        <f t="shared" si="324"/>
        <v>0.17333333333333334</v>
      </c>
      <c r="P2340" s="25">
        <f t="shared" si="324"/>
        <v>0.44444444444444442</v>
      </c>
      <c r="Q2340" s="25"/>
      <c r="R2340" s="25">
        <f t="shared" si="325"/>
        <v>0.17333333333333334</v>
      </c>
      <c r="S2340" s="25">
        <f t="shared" si="325"/>
        <v>0.44444444444444442</v>
      </c>
      <c r="T2340" s="31"/>
    </row>
    <row r="2341" spans="1:20" ht="19.5">
      <c r="A2341" s="51">
        <v>68</v>
      </c>
      <c r="B2341" s="52" t="s">
        <v>105</v>
      </c>
      <c r="C2341" s="52" t="s">
        <v>1119</v>
      </c>
      <c r="D2341" s="52"/>
      <c r="E2341" s="52" t="s">
        <v>3283</v>
      </c>
      <c r="F2341" s="52"/>
      <c r="G2341" s="54">
        <v>130</v>
      </c>
      <c r="H2341" s="24">
        <f t="shared" si="319"/>
        <v>5</v>
      </c>
      <c r="I2341" s="24">
        <f t="shared" si="320"/>
        <v>4.6333333333333337</v>
      </c>
      <c r="J2341" s="24">
        <f t="shared" si="321"/>
        <v>1.3</v>
      </c>
      <c r="K2341" s="24">
        <f t="shared" si="322"/>
        <v>3.3333333333333335</v>
      </c>
      <c r="L2341" s="25">
        <f t="shared" si="323"/>
        <v>0.43333333333333335</v>
      </c>
      <c r="M2341" s="26">
        <f t="shared" si="323"/>
        <v>1.1111111111111112</v>
      </c>
      <c r="N2341" s="25"/>
      <c r="O2341" s="25">
        <f t="shared" si="324"/>
        <v>0.43333333333333335</v>
      </c>
      <c r="P2341" s="25">
        <f t="shared" si="324"/>
        <v>1.1111111111111112</v>
      </c>
      <c r="Q2341" s="25"/>
      <c r="R2341" s="25">
        <f t="shared" si="325"/>
        <v>0.43333333333333335</v>
      </c>
      <c r="S2341" s="25">
        <f t="shared" si="325"/>
        <v>1.1111111111111112</v>
      </c>
      <c r="T2341" s="31"/>
    </row>
    <row r="2342" spans="1:20" ht="19.5">
      <c r="A2342" s="51">
        <v>69</v>
      </c>
      <c r="B2342" s="52" t="s">
        <v>105</v>
      </c>
      <c r="C2342" s="52" t="s">
        <v>1119</v>
      </c>
      <c r="D2342" s="52"/>
      <c r="E2342" s="52" t="s">
        <v>3284</v>
      </c>
      <c r="F2342" s="52"/>
      <c r="G2342" s="54">
        <v>55</v>
      </c>
      <c r="H2342" s="24">
        <f t="shared" si="319"/>
        <v>2</v>
      </c>
      <c r="I2342" s="24">
        <f t="shared" si="320"/>
        <v>1.8533333333333333</v>
      </c>
      <c r="J2342" s="24">
        <f t="shared" si="321"/>
        <v>0.52</v>
      </c>
      <c r="K2342" s="24">
        <f t="shared" si="322"/>
        <v>1.3333333333333333</v>
      </c>
      <c r="L2342" s="25">
        <f t="shared" si="323"/>
        <v>0.17333333333333334</v>
      </c>
      <c r="M2342" s="26">
        <f t="shared" si="323"/>
        <v>0.44444444444444442</v>
      </c>
      <c r="N2342" s="25"/>
      <c r="O2342" s="25">
        <f t="shared" si="324"/>
        <v>0.17333333333333334</v>
      </c>
      <c r="P2342" s="25">
        <f t="shared" si="324"/>
        <v>0.44444444444444442</v>
      </c>
      <c r="Q2342" s="25"/>
      <c r="R2342" s="25">
        <f t="shared" si="325"/>
        <v>0.17333333333333334</v>
      </c>
      <c r="S2342" s="25">
        <f t="shared" si="325"/>
        <v>0.44444444444444442</v>
      </c>
      <c r="T2342" s="31"/>
    </row>
    <row r="2343" spans="1:20" ht="19.5">
      <c r="A2343" s="51">
        <v>70</v>
      </c>
      <c r="B2343" s="52" t="s">
        <v>105</v>
      </c>
      <c r="C2343" s="52" t="s">
        <v>3285</v>
      </c>
      <c r="D2343" s="52"/>
      <c r="E2343" s="52" t="s">
        <v>3286</v>
      </c>
      <c r="F2343" s="52"/>
      <c r="G2343" s="54">
        <v>71</v>
      </c>
      <c r="H2343" s="24">
        <f t="shared" si="319"/>
        <v>3</v>
      </c>
      <c r="I2343" s="24">
        <f t="shared" si="320"/>
        <v>2.78</v>
      </c>
      <c r="J2343" s="24">
        <f t="shared" si="321"/>
        <v>0.77999999999999992</v>
      </c>
      <c r="K2343" s="24">
        <f t="shared" si="322"/>
        <v>2</v>
      </c>
      <c r="L2343" s="25">
        <f t="shared" si="323"/>
        <v>0.25999999999999995</v>
      </c>
      <c r="M2343" s="26">
        <f t="shared" si="323"/>
        <v>0.66666666666666663</v>
      </c>
      <c r="N2343" s="25"/>
      <c r="O2343" s="25">
        <f t="shared" si="324"/>
        <v>0.25999999999999995</v>
      </c>
      <c r="P2343" s="25">
        <f t="shared" si="324"/>
        <v>0.66666666666666663</v>
      </c>
      <c r="Q2343" s="25"/>
      <c r="R2343" s="25">
        <f t="shared" si="325"/>
        <v>0.25999999999999995</v>
      </c>
      <c r="S2343" s="25">
        <f t="shared" si="325"/>
        <v>0.66666666666666663</v>
      </c>
      <c r="T2343" s="31"/>
    </row>
    <row r="2344" spans="1:20" ht="19.5">
      <c r="A2344" s="51">
        <v>71</v>
      </c>
      <c r="B2344" s="52" t="s">
        <v>105</v>
      </c>
      <c r="C2344" s="52" t="s">
        <v>3287</v>
      </c>
      <c r="D2344" s="52"/>
      <c r="E2344" s="52" t="s">
        <v>3288</v>
      </c>
      <c r="F2344" s="52"/>
      <c r="G2344" s="54">
        <v>76</v>
      </c>
      <c r="H2344" s="24">
        <f t="shared" si="319"/>
        <v>3</v>
      </c>
      <c r="I2344" s="24">
        <f t="shared" si="320"/>
        <v>2.78</v>
      </c>
      <c r="J2344" s="24">
        <f t="shared" si="321"/>
        <v>0.77999999999999992</v>
      </c>
      <c r="K2344" s="24">
        <f t="shared" si="322"/>
        <v>2</v>
      </c>
      <c r="L2344" s="25">
        <f t="shared" si="323"/>
        <v>0.25999999999999995</v>
      </c>
      <c r="M2344" s="26">
        <f t="shared" si="323"/>
        <v>0.66666666666666663</v>
      </c>
      <c r="N2344" s="25"/>
      <c r="O2344" s="25">
        <f t="shared" si="324"/>
        <v>0.25999999999999995</v>
      </c>
      <c r="P2344" s="25">
        <f t="shared" si="324"/>
        <v>0.66666666666666663</v>
      </c>
      <c r="Q2344" s="25"/>
      <c r="R2344" s="25">
        <f t="shared" si="325"/>
        <v>0.25999999999999995</v>
      </c>
      <c r="S2344" s="25">
        <f t="shared" si="325"/>
        <v>0.66666666666666663</v>
      </c>
      <c r="T2344" s="31"/>
    </row>
    <row r="2345" spans="1:20" ht="19.5">
      <c r="A2345" s="51">
        <v>72</v>
      </c>
      <c r="B2345" s="52" t="s">
        <v>105</v>
      </c>
      <c r="C2345" s="52" t="s">
        <v>3287</v>
      </c>
      <c r="D2345" s="52"/>
      <c r="E2345" s="52" t="s">
        <v>3289</v>
      </c>
      <c r="F2345" s="52"/>
      <c r="G2345" s="54">
        <v>231</v>
      </c>
      <c r="H2345" s="24">
        <f t="shared" si="319"/>
        <v>8</v>
      </c>
      <c r="I2345" s="24">
        <f t="shared" si="320"/>
        <v>7.4133333333333331</v>
      </c>
      <c r="J2345" s="24">
        <f t="shared" si="321"/>
        <v>2.08</v>
      </c>
      <c r="K2345" s="24">
        <f t="shared" si="322"/>
        <v>5.333333333333333</v>
      </c>
      <c r="L2345" s="25">
        <f t="shared" si="323"/>
        <v>0.69333333333333336</v>
      </c>
      <c r="M2345" s="26">
        <f t="shared" si="323"/>
        <v>1.7777777777777777</v>
      </c>
      <c r="N2345" s="25"/>
      <c r="O2345" s="25">
        <f t="shared" si="324"/>
        <v>0.69333333333333336</v>
      </c>
      <c r="P2345" s="25">
        <f t="shared" si="324"/>
        <v>1.7777777777777777</v>
      </c>
      <c r="Q2345" s="25"/>
      <c r="R2345" s="25">
        <f t="shared" si="325"/>
        <v>0.69333333333333336</v>
      </c>
      <c r="S2345" s="25">
        <f t="shared" si="325"/>
        <v>1.7777777777777777</v>
      </c>
      <c r="T2345" s="31"/>
    </row>
    <row r="2346" spans="1:20" ht="19.5">
      <c r="A2346" s="51">
        <v>73</v>
      </c>
      <c r="B2346" s="52" t="s">
        <v>105</v>
      </c>
      <c r="C2346" s="52" t="s">
        <v>3290</v>
      </c>
      <c r="D2346" s="52"/>
      <c r="E2346" s="52" t="s">
        <v>3291</v>
      </c>
      <c r="F2346" s="52"/>
      <c r="G2346" s="54">
        <v>57</v>
      </c>
      <c r="H2346" s="24">
        <f t="shared" si="319"/>
        <v>2</v>
      </c>
      <c r="I2346" s="24">
        <f t="shared" si="320"/>
        <v>1.8533333333333333</v>
      </c>
      <c r="J2346" s="24">
        <f t="shared" si="321"/>
        <v>0.52</v>
      </c>
      <c r="K2346" s="24">
        <f t="shared" si="322"/>
        <v>1.3333333333333333</v>
      </c>
      <c r="L2346" s="25">
        <f t="shared" si="323"/>
        <v>0.17333333333333334</v>
      </c>
      <c r="M2346" s="26">
        <f t="shared" si="323"/>
        <v>0.44444444444444442</v>
      </c>
      <c r="N2346" s="25"/>
      <c r="O2346" s="25">
        <f t="shared" si="324"/>
        <v>0.17333333333333334</v>
      </c>
      <c r="P2346" s="25">
        <f t="shared" si="324"/>
        <v>0.44444444444444442</v>
      </c>
      <c r="Q2346" s="25"/>
      <c r="R2346" s="25">
        <f t="shared" si="325"/>
        <v>0.17333333333333334</v>
      </c>
      <c r="S2346" s="25">
        <f t="shared" si="325"/>
        <v>0.44444444444444442</v>
      </c>
      <c r="T2346" s="31"/>
    </row>
    <row r="2347" spans="1:20" ht="19.5">
      <c r="A2347" s="51">
        <v>74</v>
      </c>
      <c r="B2347" s="52" t="s">
        <v>105</v>
      </c>
      <c r="C2347" s="52" t="s">
        <v>3292</v>
      </c>
      <c r="D2347" s="52"/>
      <c r="E2347" s="52" t="s">
        <v>3293</v>
      </c>
      <c r="F2347" s="52"/>
      <c r="G2347" s="54">
        <v>102</v>
      </c>
      <c r="H2347" s="24">
        <f t="shared" si="319"/>
        <v>4</v>
      </c>
      <c r="I2347" s="24">
        <f t="shared" si="320"/>
        <v>3.7066666666666666</v>
      </c>
      <c r="J2347" s="24">
        <f t="shared" si="321"/>
        <v>1.04</v>
      </c>
      <c r="K2347" s="24">
        <f t="shared" si="322"/>
        <v>2.6666666666666665</v>
      </c>
      <c r="L2347" s="25">
        <f t="shared" si="323"/>
        <v>0.34666666666666668</v>
      </c>
      <c r="M2347" s="26">
        <f t="shared" si="323"/>
        <v>0.88888888888888884</v>
      </c>
      <c r="N2347" s="25"/>
      <c r="O2347" s="25">
        <f t="shared" si="324"/>
        <v>0.34666666666666668</v>
      </c>
      <c r="P2347" s="25">
        <f t="shared" si="324"/>
        <v>0.88888888888888884</v>
      </c>
      <c r="Q2347" s="25"/>
      <c r="R2347" s="25">
        <f t="shared" si="325"/>
        <v>0.34666666666666668</v>
      </c>
      <c r="S2347" s="25">
        <f t="shared" si="325"/>
        <v>0.88888888888888884</v>
      </c>
      <c r="T2347" s="31"/>
    </row>
    <row r="2348" spans="1:20" ht="19.5">
      <c r="A2348" s="51">
        <v>75</v>
      </c>
      <c r="B2348" s="52" t="s">
        <v>105</v>
      </c>
      <c r="C2348" s="52" t="s">
        <v>1468</v>
      </c>
      <c r="D2348" s="52"/>
      <c r="E2348" s="52" t="s">
        <v>1469</v>
      </c>
      <c r="F2348" s="52"/>
      <c r="G2348" s="54">
        <v>100</v>
      </c>
      <c r="H2348" s="24">
        <f t="shared" si="319"/>
        <v>4</v>
      </c>
      <c r="I2348" s="24">
        <f t="shared" si="320"/>
        <v>3.7066666666666666</v>
      </c>
      <c r="J2348" s="24">
        <f t="shared" si="321"/>
        <v>1.04</v>
      </c>
      <c r="K2348" s="24">
        <f t="shared" si="322"/>
        <v>2.6666666666666665</v>
      </c>
      <c r="L2348" s="25">
        <f t="shared" si="323"/>
        <v>0.34666666666666668</v>
      </c>
      <c r="M2348" s="26">
        <f t="shared" si="323"/>
        <v>0.88888888888888884</v>
      </c>
      <c r="N2348" s="25"/>
      <c r="O2348" s="25">
        <f t="shared" si="324"/>
        <v>0.34666666666666668</v>
      </c>
      <c r="P2348" s="25">
        <f t="shared" si="324"/>
        <v>0.88888888888888884</v>
      </c>
      <c r="Q2348" s="25"/>
      <c r="R2348" s="25">
        <f t="shared" si="325"/>
        <v>0.34666666666666668</v>
      </c>
      <c r="S2348" s="25">
        <f t="shared" si="325"/>
        <v>0.88888888888888884</v>
      </c>
      <c r="T2348" s="31"/>
    </row>
    <row r="2349" spans="1:20" ht="19.5">
      <c r="A2349" s="51">
        <v>76</v>
      </c>
      <c r="B2349" s="52" t="s">
        <v>105</v>
      </c>
      <c r="C2349" s="52" t="s">
        <v>3294</v>
      </c>
      <c r="D2349" s="52"/>
      <c r="E2349" s="52" t="s">
        <v>3295</v>
      </c>
      <c r="F2349" s="52"/>
      <c r="G2349" s="54">
        <v>143</v>
      </c>
      <c r="H2349" s="24">
        <f t="shared" si="319"/>
        <v>5</v>
      </c>
      <c r="I2349" s="24">
        <f t="shared" si="320"/>
        <v>4.6333333333333337</v>
      </c>
      <c r="J2349" s="24">
        <f t="shared" si="321"/>
        <v>1.3</v>
      </c>
      <c r="K2349" s="24">
        <f t="shared" si="322"/>
        <v>3.3333333333333335</v>
      </c>
      <c r="L2349" s="25">
        <f t="shared" si="323"/>
        <v>0.43333333333333335</v>
      </c>
      <c r="M2349" s="26">
        <f t="shared" si="323"/>
        <v>1.1111111111111112</v>
      </c>
      <c r="N2349" s="25"/>
      <c r="O2349" s="25">
        <f t="shared" si="324"/>
        <v>0.43333333333333335</v>
      </c>
      <c r="P2349" s="25">
        <f t="shared" si="324"/>
        <v>1.1111111111111112</v>
      </c>
      <c r="Q2349" s="25"/>
      <c r="R2349" s="25">
        <f t="shared" si="325"/>
        <v>0.43333333333333335</v>
      </c>
      <c r="S2349" s="25">
        <f t="shared" si="325"/>
        <v>1.1111111111111112</v>
      </c>
      <c r="T2349" s="31"/>
    </row>
    <row r="2350" spans="1:20" ht="19.5">
      <c r="A2350" s="51">
        <v>77</v>
      </c>
      <c r="B2350" s="52" t="s">
        <v>105</v>
      </c>
      <c r="C2350" s="52" t="s">
        <v>3296</v>
      </c>
      <c r="D2350" s="52"/>
      <c r="E2350" s="52" t="s">
        <v>3297</v>
      </c>
      <c r="F2350" s="52"/>
      <c r="G2350" s="54">
        <v>162</v>
      </c>
      <c r="H2350" s="24">
        <f t="shared" si="319"/>
        <v>6</v>
      </c>
      <c r="I2350" s="24">
        <f t="shared" si="320"/>
        <v>5.56</v>
      </c>
      <c r="J2350" s="24">
        <f t="shared" si="321"/>
        <v>1.5599999999999998</v>
      </c>
      <c r="K2350" s="24">
        <f t="shared" si="322"/>
        <v>4</v>
      </c>
      <c r="L2350" s="25">
        <f t="shared" si="323"/>
        <v>0.51999999999999991</v>
      </c>
      <c r="M2350" s="26">
        <f t="shared" si="323"/>
        <v>1.3333333333333333</v>
      </c>
      <c r="N2350" s="25"/>
      <c r="O2350" s="25">
        <f t="shared" si="324"/>
        <v>0.51999999999999991</v>
      </c>
      <c r="P2350" s="25">
        <f t="shared" si="324"/>
        <v>1.3333333333333333</v>
      </c>
      <c r="Q2350" s="25"/>
      <c r="R2350" s="25">
        <f t="shared" si="325"/>
        <v>0.51999999999999991</v>
      </c>
      <c r="S2350" s="25">
        <f t="shared" si="325"/>
        <v>1.3333333333333333</v>
      </c>
      <c r="T2350" s="31"/>
    </row>
    <row r="2351" spans="1:20" ht="19.5">
      <c r="A2351" s="51">
        <v>78</v>
      </c>
      <c r="B2351" s="52" t="s">
        <v>105</v>
      </c>
      <c r="C2351" s="52" t="s">
        <v>3298</v>
      </c>
      <c r="D2351" s="52"/>
      <c r="E2351" s="52" t="s">
        <v>3299</v>
      </c>
      <c r="F2351" s="52"/>
      <c r="G2351" s="54">
        <v>100</v>
      </c>
      <c r="H2351" s="24">
        <f t="shared" si="319"/>
        <v>4</v>
      </c>
      <c r="I2351" s="24">
        <f t="shared" si="320"/>
        <v>3.7066666666666666</v>
      </c>
      <c r="J2351" s="24">
        <f t="shared" si="321"/>
        <v>1.04</v>
      </c>
      <c r="K2351" s="24">
        <f t="shared" si="322"/>
        <v>2.6666666666666665</v>
      </c>
      <c r="L2351" s="25">
        <f t="shared" si="323"/>
        <v>0.34666666666666668</v>
      </c>
      <c r="M2351" s="26">
        <f t="shared" si="323"/>
        <v>0.88888888888888884</v>
      </c>
      <c r="N2351" s="25"/>
      <c r="O2351" s="25">
        <f t="shared" si="324"/>
        <v>0.34666666666666668</v>
      </c>
      <c r="P2351" s="25">
        <f t="shared" si="324"/>
        <v>0.88888888888888884</v>
      </c>
      <c r="Q2351" s="25"/>
      <c r="R2351" s="25">
        <f t="shared" si="325"/>
        <v>0.34666666666666668</v>
      </c>
      <c r="S2351" s="25">
        <f t="shared" si="325"/>
        <v>0.88888888888888884</v>
      </c>
      <c r="T2351" s="31"/>
    </row>
    <row r="2352" spans="1:20" ht="19.5">
      <c r="A2352" s="51">
        <v>79</v>
      </c>
      <c r="B2352" s="52" t="s">
        <v>105</v>
      </c>
      <c r="C2352" s="52" t="s">
        <v>3300</v>
      </c>
      <c r="D2352" s="52"/>
      <c r="E2352" s="52" t="s">
        <v>3301</v>
      </c>
      <c r="F2352" s="52"/>
      <c r="G2352" s="54">
        <v>181</v>
      </c>
      <c r="H2352" s="24">
        <f t="shared" si="319"/>
        <v>7</v>
      </c>
      <c r="I2352" s="24">
        <f t="shared" si="320"/>
        <v>6.4866666666666672</v>
      </c>
      <c r="J2352" s="24">
        <f t="shared" si="321"/>
        <v>1.82</v>
      </c>
      <c r="K2352" s="24">
        <f t="shared" si="322"/>
        <v>4.666666666666667</v>
      </c>
      <c r="L2352" s="25">
        <f t="shared" si="323"/>
        <v>0.60666666666666669</v>
      </c>
      <c r="M2352" s="26">
        <f t="shared" si="323"/>
        <v>1.5555555555555556</v>
      </c>
      <c r="N2352" s="25"/>
      <c r="O2352" s="25">
        <f t="shared" si="324"/>
        <v>0.60666666666666669</v>
      </c>
      <c r="P2352" s="25">
        <f t="shared" si="324"/>
        <v>1.5555555555555556</v>
      </c>
      <c r="Q2352" s="25"/>
      <c r="R2352" s="25">
        <f t="shared" si="325"/>
        <v>0.60666666666666669</v>
      </c>
      <c r="S2352" s="25">
        <f t="shared" si="325"/>
        <v>1.5555555555555556</v>
      </c>
      <c r="T2352" s="31"/>
    </row>
    <row r="2353" spans="1:20" ht="19.5">
      <c r="A2353" s="51">
        <v>80</v>
      </c>
      <c r="B2353" s="52" t="s">
        <v>105</v>
      </c>
      <c r="C2353" s="52" t="s">
        <v>3300</v>
      </c>
      <c r="D2353" s="52"/>
      <c r="E2353" s="52" t="s">
        <v>3302</v>
      </c>
      <c r="F2353" s="52"/>
      <c r="G2353" s="54">
        <v>120</v>
      </c>
      <c r="H2353" s="24">
        <f t="shared" si="319"/>
        <v>4</v>
      </c>
      <c r="I2353" s="24">
        <f t="shared" si="320"/>
        <v>3.7066666666666666</v>
      </c>
      <c r="J2353" s="24">
        <f t="shared" si="321"/>
        <v>1.04</v>
      </c>
      <c r="K2353" s="24">
        <f t="shared" si="322"/>
        <v>2.6666666666666665</v>
      </c>
      <c r="L2353" s="25">
        <f t="shared" si="323"/>
        <v>0.34666666666666668</v>
      </c>
      <c r="M2353" s="26">
        <f t="shared" si="323"/>
        <v>0.88888888888888884</v>
      </c>
      <c r="N2353" s="25"/>
      <c r="O2353" s="25">
        <f t="shared" si="324"/>
        <v>0.34666666666666668</v>
      </c>
      <c r="P2353" s="25">
        <f t="shared" si="324"/>
        <v>0.88888888888888884</v>
      </c>
      <c r="Q2353" s="25"/>
      <c r="R2353" s="25">
        <f t="shared" si="325"/>
        <v>0.34666666666666668</v>
      </c>
      <c r="S2353" s="25">
        <f t="shared" si="325"/>
        <v>0.88888888888888884</v>
      </c>
      <c r="T2353" s="31"/>
    </row>
    <row r="2354" spans="1:20" ht="19.5">
      <c r="A2354" s="51">
        <v>81</v>
      </c>
      <c r="B2354" s="52" t="s">
        <v>105</v>
      </c>
      <c r="C2354" s="52" t="s">
        <v>3303</v>
      </c>
      <c r="D2354" s="52"/>
      <c r="E2354" s="52" t="s">
        <v>3304</v>
      </c>
      <c r="F2354" s="52"/>
      <c r="G2354" s="54">
        <v>67</v>
      </c>
      <c r="H2354" s="24">
        <f t="shared" si="319"/>
        <v>2</v>
      </c>
      <c r="I2354" s="24">
        <f t="shared" si="320"/>
        <v>1.8533333333333333</v>
      </c>
      <c r="J2354" s="24">
        <f t="shared" si="321"/>
        <v>0.52</v>
      </c>
      <c r="K2354" s="24">
        <f t="shared" si="322"/>
        <v>1.3333333333333333</v>
      </c>
      <c r="L2354" s="25">
        <f t="shared" si="323"/>
        <v>0.17333333333333334</v>
      </c>
      <c r="M2354" s="26">
        <f t="shared" si="323"/>
        <v>0.44444444444444442</v>
      </c>
      <c r="N2354" s="25"/>
      <c r="O2354" s="25">
        <f t="shared" si="324"/>
        <v>0.17333333333333334</v>
      </c>
      <c r="P2354" s="25">
        <f t="shared" si="324"/>
        <v>0.44444444444444442</v>
      </c>
      <c r="Q2354" s="25"/>
      <c r="R2354" s="25">
        <f t="shared" si="325"/>
        <v>0.17333333333333334</v>
      </c>
      <c r="S2354" s="25">
        <f t="shared" si="325"/>
        <v>0.44444444444444442</v>
      </c>
      <c r="T2354" s="31"/>
    </row>
    <row r="2355" spans="1:20" ht="19.5">
      <c r="A2355" s="51">
        <v>82</v>
      </c>
      <c r="B2355" s="52" t="s">
        <v>105</v>
      </c>
      <c r="C2355" s="52" t="s">
        <v>3303</v>
      </c>
      <c r="D2355" s="52"/>
      <c r="E2355" s="52" t="s">
        <v>3305</v>
      </c>
      <c r="F2355" s="52"/>
      <c r="G2355" s="54">
        <v>116</v>
      </c>
      <c r="H2355" s="24">
        <f t="shared" si="319"/>
        <v>4</v>
      </c>
      <c r="I2355" s="24">
        <f t="shared" si="320"/>
        <v>3.7066666666666666</v>
      </c>
      <c r="J2355" s="24">
        <f t="shared" si="321"/>
        <v>1.04</v>
      </c>
      <c r="K2355" s="24">
        <f t="shared" si="322"/>
        <v>2.6666666666666665</v>
      </c>
      <c r="L2355" s="25">
        <f t="shared" si="323"/>
        <v>0.34666666666666668</v>
      </c>
      <c r="M2355" s="26">
        <f t="shared" si="323"/>
        <v>0.88888888888888884</v>
      </c>
      <c r="N2355" s="25"/>
      <c r="O2355" s="25">
        <f t="shared" si="324"/>
        <v>0.34666666666666668</v>
      </c>
      <c r="P2355" s="25">
        <f t="shared" si="324"/>
        <v>0.88888888888888884</v>
      </c>
      <c r="Q2355" s="25"/>
      <c r="R2355" s="25">
        <f t="shared" si="325"/>
        <v>0.34666666666666668</v>
      </c>
      <c r="S2355" s="25">
        <f t="shared" si="325"/>
        <v>0.88888888888888884</v>
      </c>
      <c r="T2355" s="31"/>
    </row>
    <row r="2356" spans="1:20" ht="19.5">
      <c r="A2356" s="51">
        <v>83</v>
      </c>
      <c r="B2356" s="52" t="s">
        <v>105</v>
      </c>
      <c r="C2356" s="52" t="s">
        <v>3303</v>
      </c>
      <c r="D2356" s="52"/>
      <c r="E2356" s="52" t="s">
        <v>3306</v>
      </c>
      <c r="F2356" s="52"/>
      <c r="G2356" s="54">
        <v>302</v>
      </c>
      <c r="H2356" s="24">
        <f t="shared" si="319"/>
        <v>11</v>
      </c>
      <c r="I2356" s="24">
        <f t="shared" si="320"/>
        <v>10.193333333333333</v>
      </c>
      <c r="J2356" s="24">
        <f t="shared" si="321"/>
        <v>2.86</v>
      </c>
      <c r="K2356" s="24">
        <f t="shared" si="322"/>
        <v>7.333333333333333</v>
      </c>
      <c r="L2356" s="25">
        <f t="shared" si="323"/>
        <v>0.95333333333333325</v>
      </c>
      <c r="M2356" s="26">
        <f t="shared" si="323"/>
        <v>2.4444444444444442</v>
      </c>
      <c r="N2356" s="25"/>
      <c r="O2356" s="25">
        <f t="shared" si="324"/>
        <v>0.95333333333333325</v>
      </c>
      <c r="P2356" s="25">
        <f t="shared" si="324"/>
        <v>2.4444444444444442</v>
      </c>
      <c r="Q2356" s="25"/>
      <c r="R2356" s="25">
        <f t="shared" si="325"/>
        <v>0.95333333333333325</v>
      </c>
      <c r="S2356" s="25">
        <f t="shared" si="325"/>
        <v>2.4444444444444442</v>
      </c>
      <c r="T2356" s="31"/>
    </row>
    <row r="2357" spans="1:20" ht="19.5">
      <c r="A2357" s="51">
        <v>84</v>
      </c>
      <c r="B2357" s="52" t="s">
        <v>105</v>
      </c>
      <c r="C2357" s="52" t="s">
        <v>3307</v>
      </c>
      <c r="D2357" s="52"/>
      <c r="E2357" s="52" t="s">
        <v>3308</v>
      </c>
      <c r="F2357" s="52"/>
      <c r="G2357" s="54">
        <v>245</v>
      </c>
      <c r="H2357" s="24">
        <f t="shared" si="319"/>
        <v>9</v>
      </c>
      <c r="I2357" s="24">
        <f t="shared" si="320"/>
        <v>8.34</v>
      </c>
      <c r="J2357" s="24">
        <f t="shared" si="321"/>
        <v>2.3400000000000003</v>
      </c>
      <c r="K2357" s="24">
        <f t="shared" si="322"/>
        <v>6</v>
      </c>
      <c r="L2357" s="25">
        <f t="shared" si="323"/>
        <v>0.78000000000000014</v>
      </c>
      <c r="M2357" s="26">
        <f t="shared" si="323"/>
        <v>2</v>
      </c>
      <c r="N2357" s="25"/>
      <c r="O2357" s="25">
        <f t="shared" si="324"/>
        <v>0.78000000000000014</v>
      </c>
      <c r="P2357" s="25">
        <f t="shared" si="324"/>
        <v>2</v>
      </c>
      <c r="Q2357" s="25"/>
      <c r="R2357" s="25">
        <f t="shared" si="325"/>
        <v>0.78000000000000014</v>
      </c>
      <c r="S2357" s="25">
        <f t="shared" si="325"/>
        <v>2</v>
      </c>
      <c r="T2357" s="31"/>
    </row>
    <row r="2358" spans="1:20" ht="19.5">
      <c r="A2358" s="51">
        <v>85</v>
      </c>
      <c r="B2358" s="52" t="s">
        <v>105</v>
      </c>
      <c r="C2358" s="52" t="s">
        <v>3309</v>
      </c>
      <c r="D2358" s="52"/>
      <c r="E2358" s="52" t="s">
        <v>3310</v>
      </c>
      <c r="F2358" s="52"/>
      <c r="G2358" s="54">
        <v>139</v>
      </c>
      <c r="H2358" s="24">
        <f t="shared" si="319"/>
        <v>5</v>
      </c>
      <c r="I2358" s="24">
        <f t="shared" si="320"/>
        <v>4.6333333333333337</v>
      </c>
      <c r="J2358" s="24">
        <f t="shared" si="321"/>
        <v>1.3</v>
      </c>
      <c r="K2358" s="24">
        <f t="shared" si="322"/>
        <v>3.3333333333333335</v>
      </c>
      <c r="L2358" s="25">
        <f t="shared" si="323"/>
        <v>0.43333333333333335</v>
      </c>
      <c r="M2358" s="26">
        <f t="shared" si="323"/>
        <v>1.1111111111111112</v>
      </c>
      <c r="N2358" s="25"/>
      <c r="O2358" s="25">
        <f t="shared" si="324"/>
        <v>0.43333333333333335</v>
      </c>
      <c r="P2358" s="25">
        <f t="shared" si="324"/>
        <v>1.1111111111111112</v>
      </c>
      <c r="Q2358" s="25"/>
      <c r="R2358" s="25">
        <f t="shared" si="325"/>
        <v>0.43333333333333335</v>
      </c>
      <c r="S2358" s="25">
        <f t="shared" si="325"/>
        <v>1.1111111111111112</v>
      </c>
      <c r="T2358" s="31"/>
    </row>
    <row r="2359" spans="1:20" ht="19.5">
      <c r="A2359" s="51">
        <v>86</v>
      </c>
      <c r="B2359" s="52" t="s">
        <v>105</v>
      </c>
      <c r="C2359" s="52" t="s">
        <v>3309</v>
      </c>
      <c r="D2359" s="52"/>
      <c r="E2359" s="52" t="s">
        <v>3311</v>
      </c>
      <c r="F2359" s="52"/>
      <c r="G2359" s="54">
        <v>117</v>
      </c>
      <c r="H2359" s="24">
        <f t="shared" si="319"/>
        <v>4</v>
      </c>
      <c r="I2359" s="24">
        <f t="shared" si="320"/>
        <v>3.7066666666666666</v>
      </c>
      <c r="J2359" s="24">
        <f t="shared" si="321"/>
        <v>1.04</v>
      </c>
      <c r="K2359" s="24">
        <f t="shared" si="322"/>
        <v>2.6666666666666665</v>
      </c>
      <c r="L2359" s="25">
        <f t="shared" si="323"/>
        <v>0.34666666666666668</v>
      </c>
      <c r="M2359" s="26">
        <f t="shared" si="323"/>
        <v>0.88888888888888884</v>
      </c>
      <c r="N2359" s="25"/>
      <c r="O2359" s="25">
        <f t="shared" si="324"/>
        <v>0.34666666666666668</v>
      </c>
      <c r="P2359" s="25">
        <f t="shared" si="324"/>
        <v>0.88888888888888884</v>
      </c>
      <c r="Q2359" s="25"/>
      <c r="R2359" s="25">
        <f t="shared" si="325"/>
        <v>0.34666666666666668</v>
      </c>
      <c r="S2359" s="25">
        <f t="shared" si="325"/>
        <v>0.88888888888888884</v>
      </c>
      <c r="T2359" s="31"/>
    </row>
    <row r="2360" spans="1:20" ht="19.5">
      <c r="A2360" s="51">
        <v>87</v>
      </c>
      <c r="B2360" s="52" t="s">
        <v>105</v>
      </c>
      <c r="C2360" s="52" t="s">
        <v>3312</v>
      </c>
      <c r="D2360" s="52"/>
      <c r="E2360" s="52" t="s">
        <v>3313</v>
      </c>
      <c r="F2360" s="52"/>
      <c r="G2360" s="54">
        <v>103</v>
      </c>
      <c r="H2360" s="24">
        <f t="shared" si="319"/>
        <v>4</v>
      </c>
      <c r="I2360" s="24">
        <f t="shared" si="320"/>
        <v>3.7066666666666666</v>
      </c>
      <c r="J2360" s="24">
        <f t="shared" si="321"/>
        <v>1.04</v>
      </c>
      <c r="K2360" s="24">
        <f t="shared" si="322"/>
        <v>2.6666666666666665</v>
      </c>
      <c r="L2360" s="25">
        <f t="shared" si="323"/>
        <v>0.34666666666666668</v>
      </c>
      <c r="M2360" s="26">
        <f t="shared" si="323"/>
        <v>0.88888888888888884</v>
      </c>
      <c r="N2360" s="25"/>
      <c r="O2360" s="25">
        <f t="shared" si="324"/>
        <v>0.34666666666666668</v>
      </c>
      <c r="P2360" s="25">
        <f t="shared" si="324"/>
        <v>0.88888888888888884</v>
      </c>
      <c r="Q2360" s="25"/>
      <c r="R2360" s="25">
        <f t="shared" si="325"/>
        <v>0.34666666666666668</v>
      </c>
      <c r="S2360" s="25">
        <f t="shared" si="325"/>
        <v>0.88888888888888884</v>
      </c>
      <c r="T2360" s="31"/>
    </row>
    <row r="2361" spans="1:20" ht="19.5">
      <c r="A2361" s="51">
        <v>88</v>
      </c>
      <c r="B2361" s="52" t="s">
        <v>105</v>
      </c>
      <c r="C2361" s="52" t="s">
        <v>3312</v>
      </c>
      <c r="D2361" s="52"/>
      <c r="E2361" s="52" t="s">
        <v>3314</v>
      </c>
      <c r="F2361" s="52"/>
      <c r="G2361" s="54">
        <v>36</v>
      </c>
      <c r="H2361" s="24">
        <f t="shared" si="319"/>
        <v>1</v>
      </c>
      <c r="I2361" s="24">
        <f t="shared" si="320"/>
        <v>0.92666666666666664</v>
      </c>
      <c r="J2361" s="24">
        <f t="shared" si="321"/>
        <v>0.26</v>
      </c>
      <c r="K2361" s="24">
        <f t="shared" si="322"/>
        <v>0.66666666666666663</v>
      </c>
      <c r="L2361" s="25">
        <f t="shared" si="323"/>
        <v>8.666666666666667E-2</v>
      </c>
      <c r="M2361" s="26">
        <f t="shared" si="323"/>
        <v>0.22222222222222221</v>
      </c>
      <c r="N2361" s="25"/>
      <c r="O2361" s="25">
        <f t="shared" si="324"/>
        <v>8.666666666666667E-2</v>
      </c>
      <c r="P2361" s="25">
        <f t="shared" si="324"/>
        <v>0.22222222222222221</v>
      </c>
      <c r="Q2361" s="25"/>
      <c r="R2361" s="25">
        <f t="shared" si="325"/>
        <v>8.666666666666667E-2</v>
      </c>
      <c r="S2361" s="25">
        <f t="shared" si="325"/>
        <v>0.22222222222222221</v>
      </c>
      <c r="T2361" s="31"/>
    </row>
    <row r="2362" spans="1:20" ht="19.5">
      <c r="A2362" s="51">
        <v>89</v>
      </c>
      <c r="B2362" s="52" t="s">
        <v>105</v>
      </c>
      <c r="C2362" s="52" t="s">
        <v>3312</v>
      </c>
      <c r="D2362" s="52"/>
      <c r="E2362" s="52" t="s">
        <v>3315</v>
      </c>
      <c r="F2362" s="52"/>
      <c r="G2362" s="54">
        <v>56</v>
      </c>
      <c r="H2362" s="24">
        <f t="shared" si="319"/>
        <v>2</v>
      </c>
      <c r="I2362" s="24">
        <f t="shared" si="320"/>
        <v>1.8533333333333333</v>
      </c>
      <c r="J2362" s="24">
        <f t="shared" si="321"/>
        <v>0.52</v>
      </c>
      <c r="K2362" s="24">
        <f t="shared" si="322"/>
        <v>1.3333333333333333</v>
      </c>
      <c r="L2362" s="25">
        <f t="shared" si="323"/>
        <v>0.17333333333333334</v>
      </c>
      <c r="M2362" s="26">
        <f t="shared" si="323"/>
        <v>0.44444444444444442</v>
      </c>
      <c r="N2362" s="25"/>
      <c r="O2362" s="25">
        <f t="shared" si="324"/>
        <v>0.17333333333333334</v>
      </c>
      <c r="P2362" s="25">
        <f t="shared" si="324"/>
        <v>0.44444444444444442</v>
      </c>
      <c r="Q2362" s="25"/>
      <c r="R2362" s="25">
        <f t="shared" si="325"/>
        <v>0.17333333333333334</v>
      </c>
      <c r="S2362" s="25">
        <f t="shared" si="325"/>
        <v>0.44444444444444442</v>
      </c>
      <c r="T2362" s="31"/>
    </row>
    <row r="2363" spans="1:20" ht="19.5">
      <c r="A2363" s="51">
        <v>90</v>
      </c>
      <c r="B2363" s="52" t="s">
        <v>105</v>
      </c>
      <c r="C2363" s="52" t="s">
        <v>3316</v>
      </c>
      <c r="D2363" s="52"/>
      <c r="E2363" s="52" t="s">
        <v>3317</v>
      </c>
      <c r="F2363" s="52"/>
      <c r="G2363" s="54">
        <v>119</v>
      </c>
      <c r="H2363" s="24">
        <f t="shared" si="319"/>
        <v>4</v>
      </c>
      <c r="I2363" s="24">
        <f t="shared" si="320"/>
        <v>3.7066666666666666</v>
      </c>
      <c r="J2363" s="24">
        <f t="shared" si="321"/>
        <v>1.04</v>
      </c>
      <c r="K2363" s="24">
        <f t="shared" si="322"/>
        <v>2.6666666666666665</v>
      </c>
      <c r="L2363" s="25">
        <f t="shared" si="323"/>
        <v>0.34666666666666668</v>
      </c>
      <c r="M2363" s="26">
        <f t="shared" si="323"/>
        <v>0.88888888888888884</v>
      </c>
      <c r="N2363" s="25"/>
      <c r="O2363" s="25">
        <f t="shared" si="324"/>
        <v>0.34666666666666668</v>
      </c>
      <c r="P2363" s="25">
        <f t="shared" si="324"/>
        <v>0.88888888888888884</v>
      </c>
      <c r="Q2363" s="25"/>
      <c r="R2363" s="25">
        <f t="shared" si="325"/>
        <v>0.34666666666666668</v>
      </c>
      <c r="S2363" s="25">
        <f t="shared" si="325"/>
        <v>0.88888888888888884</v>
      </c>
      <c r="T2363" s="31"/>
    </row>
    <row r="2364" spans="1:20" ht="19.5">
      <c r="A2364" s="51">
        <v>91</v>
      </c>
      <c r="B2364" s="52" t="s">
        <v>105</v>
      </c>
      <c r="C2364" s="52" t="s">
        <v>3316</v>
      </c>
      <c r="D2364" s="52"/>
      <c r="E2364" s="52" t="s">
        <v>3318</v>
      </c>
      <c r="F2364" s="52"/>
      <c r="G2364" s="54">
        <v>86</v>
      </c>
      <c r="H2364" s="24">
        <f t="shared" si="319"/>
        <v>3</v>
      </c>
      <c r="I2364" s="24">
        <f t="shared" si="320"/>
        <v>2.78</v>
      </c>
      <c r="J2364" s="24">
        <f t="shared" si="321"/>
        <v>0.77999999999999992</v>
      </c>
      <c r="K2364" s="24">
        <f t="shared" si="322"/>
        <v>2</v>
      </c>
      <c r="L2364" s="25">
        <f t="shared" si="323"/>
        <v>0.25999999999999995</v>
      </c>
      <c r="M2364" s="26">
        <f t="shared" si="323"/>
        <v>0.66666666666666663</v>
      </c>
      <c r="N2364" s="25"/>
      <c r="O2364" s="25">
        <f t="shared" si="324"/>
        <v>0.25999999999999995</v>
      </c>
      <c r="P2364" s="25">
        <f t="shared" si="324"/>
        <v>0.66666666666666663</v>
      </c>
      <c r="Q2364" s="25"/>
      <c r="R2364" s="25">
        <f t="shared" si="325"/>
        <v>0.25999999999999995</v>
      </c>
      <c r="S2364" s="25">
        <f t="shared" si="325"/>
        <v>0.66666666666666663</v>
      </c>
      <c r="T2364" s="31"/>
    </row>
    <row r="2365" spans="1:20" ht="19.5">
      <c r="A2365" s="51">
        <v>92</v>
      </c>
      <c r="B2365" s="52" t="s">
        <v>105</v>
      </c>
      <c r="C2365" s="52" t="s">
        <v>3316</v>
      </c>
      <c r="D2365" s="52"/>
      <c r="E2365" s="52" t="s">
        <v>3319</v>
      </c>
      <c r="F2365" s="52"/>
      <c r="G2365" s="54">
        <v>230</v>
      </c>
      <c r="H2365" s="24">
        <f t="shared" si="319"/>
        <v>8</v>
      </c>
      <c r="I2365" s="24">
        <f t="shared" si="320"/>
        <v>7.4133333333333331</v>
      </c>
      <c r="J2365" s="24">
        <f t="shared" si="321"/>
        <v>2.08</v>
      </c>
      <c r="K2365" s="24">
        <f t="shared" si="322"/>
        <v>5.333333333333333</v>
      </c>
      <c r="L2365" s="25">
        <f t="shared" si="323"/>
        <v>0.69333333333333336</v>
      </c>
      <c r="M2365" s="26">
        <f t="shared" si="323"/>
        <v>1.7777777777777777</v>
      </c>
      <c r="N2365" s="25"/>
      <c r="O2365" s="25">
        <f t="shared" si="324"/>
        <v>0.69333333333333336</v>
      </c>
      <c r="P2365" s="25">
        <f t="shared" si="324"/>
        <v>1.7777777777777777</v>
      </c>
      <c r="Q2365" s="25"/>
      <c r="R2365" s="25">
        <f t="shared" si="325"/>
        <v>0.69333333333333336</v>
      </c>
      <c r="S2365" s="25">
        <f t="shared" si="325"/>
        <v>1.7777777777777777</v>
      </c>
      <c r="T2365" s="31"/>
    </row>
    <row r="2366" spans="1:20" ht="19.5">
      <c r="A2366" s="51">
        <v>93</v>
      </c>
      <c r="B2366" s="52" t="s">
        <v>105</v>
      </c>
      <c r="C2366" s="52" t="s">
        <v>3320</v>
      </c>
      <c r="D2366" s="52"/>
      <c r="E2366" s="52" t="s">
        <v>3321</v>
      </c>
      <c r="F2366" s="52"/>
      <c r="G2366" s="54">
        <v>193</v>
      </c>
      <c r="H2366" s="24">
        <f t="shared" si="319"/>
        <v>7</v>
      </c>
      <c r="I2366" s="24">
        <f t="shared" si="320"/>
        <v>6.4866666666666672</v>
      </c>
      <c r="J2366" s="24">
        <f t="shared" si="321"/>
        <v>1.82</v>
      </c>
      <c r="K2366" s="24">
        <f t="shared" si="322"/>
        <v>4.666666666666667</v>
      </c>
      <c r="L2366" s="25">
        <f t="shared" si="323"/>
        <v>0.60666666666666669</v>
      </c>
      <c r="M2366" s="26">
        <f t="shared" si="323"/>
        <v>1.5555555555555556</v>
      </c>
      <c r="N2366" s="25"/>
      <c r="O2366" s="25">
        <f t="shared" si="324"/>
        <v>0.60666666666666669</v>
      </c>
      <c r="P2366" s="25">
        <f t="shared" si="324"/>
        <v>1.5555555555555556</v>
      </c>
      <c r="Q2366" s="25"/>
      <c r="R2366" s="25">
        <f t="shared" si="325"/>
        <v>0.60666666666666669</v>
      </c>
      <c r="S2366" s="25">
        <f t="shared" si="325"/>
        <v>1.5555555555555556</v>
      </c>
      <c r="T2366" s="31"/>
    </row>
    <row r="2367" spans="1:20" ht="19.5">
      <c r="A2367" s="51">
        <v>94</v>
      </c>
      <c r="B2367" s="52" t="s">
        <v>105</v>
      </c>
      <c r="C2367" s="52" t="s">
        <v>3320</v>
      </c>
      <c r="D2367" s="52"/>
      <c r="E2367" s="52" t="s">
        <v>3322</v>
      </c>
      <c r="F2367" s="52"/>
      <c r="G2367" s="54">
        <v>91</v>
      </c>
      <c r="H2367" s="24">
        <f t="shared" si="319"/>
        <v>3</v>
      </c>
      <c r="I2367" s="24">
        <f t="shared" si="320"/>
        <v>2.78</v>
      </c>
      <c r="J2367" s="24">
        <f t="shared" si="321"/>
        <v>0.77999999999999992</v>
      </c>
      <c r="K2367" s="24">
        <f t="shared" si="322"/>
        <v>2</v>
      </c>
      <c r="L2367" s="25">
        <f t="shared" si="323"/>
        <v>0.25999999999999995</v>
      </c>
      <c r="M2367" s="26">
        <f t="shared" si="323"/>
        <v>0.66666666666666663</v>
      </c>
      <c r="N2367" s="25"/>
      <c r="O2367" s="25">
        <f t="shared" si="324"/>
        <v>0.25999999999999995</v>
      </c>
      <c r="P2367" s="25">
        <f t="shared" si="324"/>
        <v>0.66666666666666663</v>
      </c>
      <c r="Q2367" s="25"/>
      <c r="R2367" s="25">
        <f t="shared" si="325"/>
        <v>0.25999999999999995</v>
      </c>
      <c r="S2367" s="25">
        <f t="shared" si="325"/>
        <v>0.66666666666666663</v>
      </c>
      <c r="T2367" s="31"/>
    </row>
    <row r="2368" spans="1:20" ht="19.5">
      <c r="A2368" s="51">
        <v>95</v>
      </c>
      <c r="B2368" s="52" t="s">
        <v>105</v>
      </c>
      <c r="C2368" s="52" t="s">
        <v>3323</v>
      </c>
      <c r="D2368" s="52"/>
      <c r="E2368" s="52" t="s">
        <v>3324</v>
      </c>
      <c r="F2368" s="52"/>
      <c r="G2368" s="54">
        <v>45</v>
      </c>
      <c r="H2368" s="24">
        <f t="shared" si="319"/>
        <v>2</v>
      </c>
      <c r="I2368" s="24">
        <f t="shared" si="320"/>
        <v>1.8533333333333333</v>
      </c>
      <c r="J2368" s="24">
        <f t="shared" si="321"/>
        <v>0.52</v>
      </c>
      <c r="K2368" s="24">
        <f t="shared" si="322"/>
        <v>1.3333333333333333</v>
      </c>
      <c r="L2368" s="25">
        <f t="shared" si="323"/>
        <v>0.17333333333333334</v>
      </c>
      <c r="M2368" s="26">
        <f t="shared" si="323"/>
        <v>0.44444444444444442</v>
      </c>
      <c r="N2368" s="25"/>
      <c r="O2368" s="25">
        <f t="shared" si="324"/>
        <v>0.17333333333333334</v>
      </c>
      <c r="P2368" s="25">
        <f t="shared" si="324"/>
        <v>0.44444444444444442</v>
      </c>
      <c r="Q2368" s="25"/>
      <c r="R2368" s="25">
        <f t="shared" si="325"/>
        <v>0.17333333333333334</v>
      </c>
      <c r="S2368" s="25">
        <f t="shared" si="325"/>
        <v>0.44444444444444442</v>
      </c>
      <c r="T2368" s="31"/>
    </row>
    <row r="2369" spans="1:20" ht="19.5">
      <c r="A2369" s="51">
        <v>96</v>
      </c>
      <c r="B2369" s="52" t="s">
        <v>105</v>
      </c>
      <c r="C2369" s="52" t="s">
        <v>3323</v>
      </c>
      <c r="D2369" s="52"/>
      <c r="E2369" s="52" t="s">
        <v>3325</v>
      </c>
      <c r="F2369" s="52"/>
      <c r="G2369" s="54">
        <v>94</v>
      </c>
      <c r="H2369" s="24">
        <f t="shared" si="319"/>
        <v>3</v>
      </c>
      <c r="I2369" s="24">
        <f t="shared" si="320"/>
        <v>2.78</v>
      </c>
      <c r="J2369" s="24">
        <f t="shared" si="321"/>
        <v>0.77999999999999992</v>
      </c>
      <c r="K2369" s="24">
        <f t="shared" si="322"/>
        <v>2</v>
      </c>
      <c r="L2369" s="25">
        <f t="shared" si="323"/>
        <v>0.25999999999999995</v>
      </c>
      <c r="M2369" s="26">
        <f t="shared" si="323"/>
        <v>0.66666666666666663</v>
      </c>
      <c r="N2369" s="25"/>
      <c r="O2369" s="25">
        <f t="shared" si="324"/>
        <v>0.25999999999999995</v>
      </c>
      <c r="P2369" s="25">
        <f t="shared" si="324"/>
        <v>0.66666666666666663</v>
      </c>
      <c r="Q2369" s="25"/>
      <c r="R2369" s="25">
        <f t="shared" si="325"/>
        <v>0.25999999999999995</v>
      </c>
      <c r="S2369" s="25">
        <f t="shared" si="325"/>
        <v>0.66666666666666663</v>
      </c>
      <c r="T2369" s="31"/>
    </row>
    <row r="2370" spans="1:20" ht="19.5">
      <c r="A2370" s="51">
        <v>97</v>
      </c>
      <c r="B2370" s="52" t="s">
        <v>105</v>
      </c>
      <c r="C2370" s="52" t="s">
        <v>3326</v>
      </c>
      <c r="D2370" s="52"/>
      <c r="E2370" s="52" t="s">
        <v>3327</v>
      </c>
      <c r="F2370" s="52"/>
      <c r="G2370" s="54">
        <v>131</v>
      </c>
      <c r="H2370" s="24">
        <f t="shared" si="319"/>
        <v>5</v>
      </c>
      <c r="I2370" s="24">
        <f t="shared" si="320"/>
        <v>4.6333333333333337</v>
      </c>
      <c r="J2370" s="24">
        <f t="shared" si="321"/>
        <v>1.3</v>
      </c>
      <c r="K2370" s="24">
        <f t="shared" si="322"/>
        <v>3.3333333333333335</v>
      </c>
      <c r="L2370" s="25">
        <f t="shared" si="323"/>
        <v>0.43333333333333335</v>
      </c>
      <c r="M2370" s="26">
        <f t="shared" si="323"/>
        <v>1.1111111111111112</v>
      </c>
      <c r="N2370" s="25"/>
      <c r="O2370" s="25">
        <f t="shared" si="324"/>
        <v>0.43333333333333335</v>
      </c>
      <c r="P2370" s="25">
        <f t="shared" si="324"/>
        <v>1.1111111111111112</v>
      </c>
      <c r="Q2370" s="25"/>
      <c r="R2370" s="25">
        <f t="shared" si="325"/>
        <v>0.43333333333333335</v>
      </c>
      <c r="S2370" s="25">
        <f t="shared" si="325"/>
        <v>1.1111111111111112</v>
      </c>
      <c r="T2370" s="31"/>
    </row>
    <row r="2371" spans="1:20" ht="19.5">
      <c r="A2371" s="51">
        <v>98</v>
      </c>
      <c r="B2371" s="52" t="s">
        <v>105</v>
      </c>
      <c r="C2371" s="52" t="s">
        <v>3326</v>
      </c>
      <c r="D2371" s="52"/>
      <c r="E2371" s="52" t="s">
        <v>3328</v>
      </c>
      <c r="F2371" s="52"/>
      <c r="G2371" s="54">
        <v>142</v>
      </c>
      <c r="H2371" s="24">
        <f t="shared" si="319"/>
        <v>5</v>
      </c>
      <c r="I2371" s="24">
        <f t="shared" si="320"/>
        <v>4.6333333333333337</v>
      </c>
      <c r="J2371" s="24">
        <f t="shared" si="321"/>
        <v>1.3</v>
      </c>
      <c r="K2371" s="24">
        <f t="shared" si="322"/>
        <v>3.3333333333333335</v>
      </c>
      <c r="L2371" s="25">
        <f t="shared" si="323"/>
        <v>0.43333333333333335</v>
      </c>
      <c r="M2371" s="26">
        <f t="shared" si="323"/>
        <v>1.1111111111111112</v>
      </c>
      <c r="N2371" s="25"/>
      <c r="O2371" s="25">
        <f t="shared" si="324"/>
        <v>0.43333333333333335</v>
      </c>
      <c r="P2371" s="25">
        <f t="shared" si="324"/>
        <v>1.1111111111111112</v>
      </c>
      <c r="Q2371" s="25"/>
      <c r="R2371" s="25">
        <f t="shared" si="325"/>
        <v>0.43333333333333335</v>
      </c>
      <c r="S2371" s="25">
        <f t="shared" si="325"/>
        <v>1.1111111111111112</v>
      </c>
      <c r="T2371" s="31"/>
    </row>
    <row r="2372" spans="1:20" ht="19.5">
      <c r="A2372" s="51">
        <v>99</v>
      </c>
      <c r="B2372" s="52" t="s">
        <v>105</v>
      </c>
      <c r="C2372" s="52" t="s">
        <v>3329</v>
      </c>
      <c r="D2372" s="52"/>
      <c r="E2372" s="52" t="s">
        <v>3330</v>
      </c>
      <c r="F2372" s="52"/>
      <c r="G2372" s="54">
        <v>62</v>
      </c>
      <c r="H2372" s="24">
        <f t="shared" si="319"/>
        <v>2</v>
      </c>
      <c r="I2372" s="24">
        <f t="shared" si="320"/>
        <v>1.8533333333333333</v>
      </c>
      <c r="J2372" s="24">
        <f t="shared" si="321"/>
        <v>0.52</v>
      </c>
      <c r="K2372" s="24">
        <f t="shared" si="322"/>
        <v>1.3333333333333333</v>
      </c>
      <c r="L2372" s="25">
        <f t="shared" si="323"/>
        <v>0.17333333333333334</v>
      </c>
      <c r="M2372" s="26">
        <f t="shared" si="323"/>
        <v>0.44444444444444442</v>
      </c>
      <c r="N2372" s="25"/>
      <c r="O2372" s="25">
        <f t="shared" si="324"/>
        <v>0.17333333333333334</v>
      </c>
      <c r="P2372" s="25">
        <f t="shared" si="324"/>
        <v>0.44444444444444442</v>
      </c>
      <c r="Q2372" s="25"/>
      <c r="R2372" s="25">
        <f t="shared" si="325"/>
        <v>0.17333333333333334</v>
      </c>
      <c r="S2372" s="25">
        <f t="shared" si="325"/>
        <v>0.44444444444444442</v>
      </c>
      <c r="T2372" s="31"/>
    </row>
    <row r="2373" spans="1:20" ht="19.5">
      <c r="A2373" s="51">
        <v>100</v>
      </c>
      <c r="B2373" s="52" t="s">
        <v>105</v>
      </c>
      <c r="C2373" s="52" t="s">
        <v>3331</v>
      </c>
      <c r="D2373" s="52"/>
      <c r="E2373" s="52" t="s">
        <v>3332</v>
      </c>
      <c r="F2373" s="52"/>
      <c r="G2373" s="54">
        <v>272</v>
      </c>
      <c r="H2373" s="24">
        <f t="shared" si="319"/>
        <v>10</v>
      </c>
      <c r="I2373" s="24">
        <f t="shared" si="320"/>
        <v>9.2666666666666675</v>
      </c>
      <c r="J2373" s="24">
        <f t="shared" si="321"/>
        <v>2.6</v>
      </c>
      <c r="K2373" s="24">
        <f t="shared" si="322"/>
        <v>6.666666666666667</v>
      </c>
      <c r="L2373" s="25">
        <f t="shared" si="323"/>
        <v>0.8666666666666667</v>
      </c>
      <c r="M2373" s="26">
        <f t="shared" si="323"/>
        <v>2.2222222222222223</v>
      </c>
      <c r="N2373" s="25"/>
      <c r="O2373" s="25">
        <f t="shared" si="324"/>
        <v>0.8666666666666667</v>
      </c>
      <c r="P2373" s="25">
        <f t="shared" si="324"/>
        <v>2.2222222222222223</v>
      </c>
      <c r="Q2373" s="25"/>
      <c r="R2373" s="25">
        <f t="shared" si="325"/>
        <v>0.8666666666666667</v>
      </c>
      <c r="S2373" s="25">
        <f t="shared" si="325"/>
        <v>2.2222222222222223</v>
      </c>
      <c r="T2373" s="31"/>
    </row>
    <row r="2374" spans="1:20" ht="19.5">
      <c r="A2374" s="51">
        <v>101</v>
      </c>
      <c r="B2374" s="52" t="s">
        <v>105</v>
      </c>
      <c r="C2374" s="52" t="s">
        <v>3333</v>
      </c>
      <c r="D2374" s="52"/>
      <c r="E2374" s="52" t="s">
        <v>3334</v>
      </c>
      <c r="F2374" s="52"/>
      <c r="G2374" s="54">
        <v>55</v>
      </c>
      <c r="H2374" s="24">
        <f t="shared" si="319"/>
        <v>2</v>
      </c>
      <c r="I2374" s="24">
        <f t="shared" si="320"/>
        <v>1.8533333333333333</v>
      </c>
      <c r="J2374" s="24">
        <f t="shared" si="321"/>
        <v>0.52</v>
      </c>
      <c r="K2374" s="24">
        <f t="shared" si="322"/>
        <v>1.3333333333333333</v>
      </c>
      <c r="L2374" s="25">
        <f t="shared" si="323"/>
        <v>0.17333333333333334</v>
      </c>
      <c r="M2374" s="26">
        <f t="shared" si="323"/>
        <v>0.44444444444444442</v>
      </c>
      <c r="N2374" s="25"/>
      <c r="O2374" s="25">
        <f t="shared" si="324"/>
        <v>0.17333333333333334</v>
      </c>
      <c r="P2374" s="25">
        <f t="shared" si="324"/>
        <v>0.44444444444444442</v>
      </c>
      <c r="Q2374" s="25"/>
      <c r="R2374" s="25">
        <f t="shared" si="325"/>
        <v>0.17333333333333334</v>
      </c>
      <c r="S2374" s="25">
        <f t="shared" si="325"/>
        <v>0.44444444444444442</v>
      </c>
      <c r="T2374" s="31"/>
    </row>
    <row r="2375" spans="1:20" ht="19.5">
      <c r="A2375" s="51">
        <v>102</v>
      </c>
      <c r="B2375" s="52" t="s">
        <v>105</v>
      </c>
      <c r="C2375" s="52" t="s">
        <v>3335</v>
      </c>
      <c r="D2375" s="52"/>
      <c r="E2375" s="52" t="s">
        <v>3336</v>
      </c>
      <c r="F2375" s="52"/>
      <c r="G2375" s="54">
        <v>60</v>
      </c>
      <c r="H2375" s="24">
        <f t="shared" si="319"/>
        <v>2</v>
      </c>
      <c r="I2375" s="24">
        <f t="shared" si="320"/>
        <v>1.8533333333333333</v>
      </c>
      <c r="J2375" s="24">
        <f t="shared" si="321"/>
        <v>0.52</v>
      </c>
      <c r="K2375" s="24">
        <f t="shared" si="322"/>
        <v>1.3333333333333333</v>
      </c>
      <c r="L2375" s="25">
        <f t="shared" si="323"/>
        <v>0.17333333333333334</v>
      </c>
      <c r="M2375" s="26">
        <f t="shared" si="323"/>
        <v>0.44444444444444442</v>
      </c>
      <c r="N2375" s="25"/>
      <c r="O2375" s="25">
        <f t="shared" si="324"/>
        <v>0.17333333333333334</v>
      </c>
      <c r="P2375" s="25">
        <f t="shared" si="324"/>
        <v>0.44444444444444442</v>
      </c>
      <c r="Q2375" s="25"/>
      <c r="R2375" s="25">
        <f t="shared" si="325"/>
        <v>0.17333333333333334</v>
      </c>
      <c r="S2375" s="25">
        <f t="shared" si="325"/>
        <v>0.44444444444444442</v>
      </c>
      <c r="T2375" s="31"/>
    </row>
    <row r="2376" spans="1:20" ht="19.5">
      <c r="A2376" s="51">
        <v>103</v>
      </c>
      <c r="B2376" s="52" t="s">
        <v>105</v>
      </c>
      <c r="C2376" s="52" t="s">
        <v>3251</v>
      </c>
      <c r="D2376" s="52"/>
      <c r="E2376" s="52" t="s">
        <v>845</v>
      </c>
      <c r="F2376" s="52"/>
      <c r="G2376" s="54">
        <v>50</v>
      </c>
      <c r="H2376" s="24">
        <f t="shared" si="319"/>
        <v>2</v>
      </c>
      <c r="I2376" s="24">
        <f t="shared" si="320"/>
        <v>1.8533333333333333</v>
      </c>
      <c r="J2376" s="24">
        <f t="shared" si="321"/>
        <v>0.52</v>
      </c>
      <c r="K2376" s="24">
        <f t="shared" si="322"/>
        <v>1.3333333333333333</v>
      </c>
      <c r="L2376" s="25">
        <f t="shared" si="323"/>
        <v>0.17333333333333334</v>
      </c>
      <c r="M2376" s="26">
        <f t="shared" si="323"/>
        <v>0.44444444444444442</v>
      </c>
      <c r="N2376" s="25"/>
      <c r="O2376" s="25">
        <f t="shared" si="324"/>
        <v>0.17333333333333334</v>
      </c>
      <c r="P2376" s="25">
        <f t="shared" si="324"/>
        <v>0.44444444444444442</v>
      </c>
      <c r="Q2376" s="25"/>
      <c r="R2376" s="25">
        <f t="shared" si="325"/>
        <v>0.17333333333333334</v>
      </c>
      <c r="S2376" s="25">
        <f t="shared" si="325"/>
        <v>0.44444444444444442</v>
      </c>
      <c r="T2376" s="31"/>
    </row>
    <row r="2377" spans="1:20" ht="19.5">
      <c r="A2377" s="51">
        <v>104</v>
      </c>
      <c r="B2377" s="52" t="s">
        <v>105</v>
      </c>
      <c r="C2377" s="52" t="s">
        <v>3241</v>
      </c>
      <c r="D2377" s="52"/>
      <c r="E2377" s="52" t="s">
        <v>3337</v>
      </c>
      <c r="F2377" s="52"/>
      <c r="G2377" s="54">
        <v>104</v>
      </c>
      <c r="H2377" s="24">
        <f t="shared" si="319"/>
        <v>4</v>
      </c>
      <c r="I2377" s="24">
        <f t="shared" si="320"/>
        <v>3.7066666666666666</v>
      </c>
      <c r="J2377" s="24">
        <f t="shared" si="321"/>
        <v>1.04</v>
      </c>
      <c r="K2377" s="24">
        <f t="shared" si="322"/>
        <v>2.6666666666666665</v>
      </c>
      <c r="L2377" s="25">
        <f t="shared" si="323"/>
        <v>0.34666666666666668</v>
      </c>
      <c r="M2377" s="26">
        <f t="shared" si="323"/>
        <v>0.88888888888888884</v>
      </c>
      <c r="N2377" s="25"/>
      <c r="O2377" s="25">
        <f t="shared" si="324"/>
        <v>0.34666666666666668</v>
      </c>
      <c r="P2377" s="25">
        <f t="shared" si="324"/>
        <v>0.88888888888888884</v>
      </c>
      <c r="Q2377" s="25"/>
      <c r="R2377" s="25">
        <f t="shared" si="325"/>
        <v>0.34666666666666668</v>
      </c>
      <c r="S2377" s="25">
        <f t="shared" si="325"/>
        <v>0.88888888888888884</v>
      </c>
      <c r="T2377" s="31"/>
    </row>
    <row r="2378" spans="1:20" ht="18.75">
      <c r="A2378" s="51"/>
      <c r="B2378" s="49"/>
      <c r="C2378" s="49"/>
      <c r="D2378" s="49"/>
      <c r="E2378" s="53" t="s">
        <v>222</v>
      </c>
      <c r="F2378" s="53"/>
      <c r="G2378" s="66">
        <f t="shared" ref="G2378:M2378" si="326">SUM(G2274:G2377)</f>
        <v>13958</v>
      </c>
      <c r="H2378" s="31">
        <f t="shared" si="326"/>
        <v>506</v>
      </c>
      <c r="I2378" s="31">
        <f t="shared" si="326"/>
        <v>468.8933333333332</v>
      </c>
      <c r="J2378" s="31">
        <f t="shared" si="326"/>
        <v>131.56000000000003</v>
      </c>
      <c r="K2378" s="31">
        <f t="shared" si="326"/>
        <v>337.33333333333337</v>
      </c>
      <c r="L2378" s="31">
        <f t="shared" si="326"/>
        <v>43.853333333333296</v>
      </c>
      <c r="M2378" s="31">
        <f t="shared" si="326"/>
        <v>112.44444444444443</v>
      </c>
      <c r="N2378" s="31"/>
      <c r="O2378" s="31">
        <f>SUM(O2274:O2377)</f>
        <v>43.853333333333296</v>
      </c>
      <c r="P2378" s="31">
        <f>SUM(P2274:P2377)</f>
        <v>112.44444444444443</v>
      </c>
      <c r="Q2378" s="31"/>
      <c r="R2378" s="31">
        <f>SUM(R2274:R2377)</f>
        <v>43.853333333333296</v>
      </c>
      <c r="S2378" s="31">
        <f>SUM(S2274:S2377)</f>
        <v>112.44444444444443</v>
      </c>
      <c r="T2378" s="34"/>
    </row>
    <row r="2379" spans="1:20">
      <c r="A2379" s="72"/>
      <c r="B2379" s="73"/>
      <c r="C2379" s="73"/>
      <c r="D2379" s="73"/>
      <c r="E2379" s="73"/>
      <c r="F2379" s="73"/>
      <c r="G2379" s="72"/>
      <c r="H2379" s="34"/>
      <c r="I2379" s="34"/>
      <c r="J2379" s="34"/>
      <c r="K2379" s="34"/>
      <c r="L2379" s="34"/>
      <c r="M2379" s="34"/>
      <c r="N2379" s="34"/>
      <c r="O2379" s="34"/>
      <c r="P2379" s="34"/>
      <c r="Q2379" s="34"/>
      <c r="R2379" s="34"/>
      <c r="S2379" s="34"/>
      <c r="T2379" s="34"/>
    </row>
    <row r="2380" spans="1:20" ht="19.5">
      <c r="A2380" s="68">
        <v>1</v>
      </c>
      <c r="B2380" s="52" t="s">
        <v>1791</v>
      </c>
      <c r="C2380" s="117" t="s">
        <v>370</v>
      </c>
      <c r="D2380" s="117"/>
      <c r="E2380" s="117" t="s">
        <v>3338</v>
      </c>
      <c r="F2380" s="117"/>
      <c r="G2380" s="54">
        <v>115</v>
      </c>
      <c r="H2380" s="24">
        <f t="shared" ref="H2380:H2443" si="327">ROUND(G2380*60/100*60*0.001,0)</f>
        <v>4</v>
      </c>
      <c r="I2380" s="24">
        <f t="shared" ref="I2380:I2443" si="328">J2380+K2380</f>
        <v>3.7333333333333334</v>
      </c>
      <c r="J2380" s="24">
        <f>H2380*0.8/3</f>
        <v>1.0666666666666667</v>
      </c>
      <c r="K2380" s="24">
        <f>H2380*2/3</f>
        <v>2.6666666666666665</v>
      </c>
      <c r="L2380" s="25">
        <f t="shared" ref="L2380:M2443" si="329">J2380/3</f>
        <v>0.35555555555555557</v>
      </c>
      <c r="M2380" s="26">
        <f t="shared" si="329"/>
        <v>0.88888888888888884</v>
      </c>
      <c r="N2380" s="25"/>
      <c r="O2380" s="25">
        <f t="shared" ref="O2380:P2443" si="330">J2380/3</f>
        <v>0.35555555555555557</v>
      </c>
      <c r="P2380" s="25">
        <f t="shared" si="330"/>
        <v>0.88888888888888884</v>
      </c>
      <c r="Q2380" s="25"/>
      <c r="R2380" s="25">
        <f t="shared" ref="R2380:S2443" si="331">J2380/3</f>
        <v>0.35555555555555557</v>
      </c>
      <c r="S2380" s="25">
        <f t="shared" si="331"/>
        <v>0.88888888888888884</v>
      </c>
      <c r="T2380" s="31"/>
    </row>
    <row r="2381" spans="1:20" ht="19.5">
      <c r="A2381" s="68">
        <v>2</v>
      </c>
      <c r="B2381" s="52" t="s">
        <v>1791</v>
      </c>
      <c r="C2381" s="117" t="s">
        <v>3339</v>
      </c>
      <c r="D2381" s="117"/>
      <c r="E2381" s="117" t="s">
        <v>1949</v>
      </c>
      <c r="F2381" s="117"/>
      <c r="G2381" s="54">
        <v>70</v>
      </c>
      <c r="H2381" s="24">
        <f t="shared" si="327"/>
        <v>3</v>
      </c>
      <c r="I2381" s="24">
        <f t="shared" si="328"/>
        <v>2.8000000000000003</v>
      </c>
      <c r="J2381" s="24">
        <f t="shared" ref="J2381:J2444" si="332">H2381*0.8/3</f>
        <v>0.80000000000000016</v>
      </c>
      <c r="K2381" s="24">
        <f t="shared" ref="K2381:K2444" si="333">H2381*2/3</f>
        <v>2</v>
      </c>
      <c r="L2381" s="25">
        <f t="shared" si="329"/>
        <v>0.26666666666666672</v>
      </c>
      <c r="M2381" s="26">
        <f t="shared" si="329"/>
        <v>0.66666666666666663</v>
      </c>
      <c r="N2381" s="25"/>
      <c r="O2381" s="25">
        <f t="shared" si="330"/>
        <v>0.26666666666666672</v>
      </c>
      <c r="P2381" s="25">
        <f t="shared" si="330"/>
        <v>0.66666666666666663</v>
      </c>
      <c r="Q2381" s="25"/>
      <c r="R2381" s="25">
        <f t="shared" si="331"/>
        <v>0.26666666666666672</v>
      </c>
      <c r="S2381" s="25">
        <f t="shared" si="331"/>
        <v>0.66666666666666663</v>
      </c>
      <c r="T2381" s="31"/>
    </row>
    <row r="2382" spans="1:20" ht="19.5">
      <c r="A2382" s="68">
        <v>3</v>
      </c>
      <c r="B2382" s="52" t="s">
        <v>1791</v>
      </c>
      <c r="C2382" s="117" t="s">
        <v>3339</v>
      </c>
      <c r="D2382" s="117"/>
      <c r="E2382" s="117" t="s">
        <v>3340</v>
      </c>
      <c r="F2382" s="117"/>
      <c r="G2382" s="54">
        <v>102</v>
      </c>
      <c r="H2382" s="24">
        <f t="shared" si="327"/>
        <v>4</v>
      </c>
      <c r="I2382" s="24">
        <f t="shared" si="328"/>
        <v>3.7333333333333334</v>
      </c>
      <c r="J2382" s="24">
        <f t="shared" si="332"/>
        <v>1.0666666666666667</v>
      </c>
      <c r="K2382" s="24">
        <f t="shared" si="333"/>
        <v>2.6666666666666665</v>
      </c>
      <c r="L2382" s="25">
        <f t="shared" si="329"/>
        <v>0.35555555555555557</v>
      </c>
      <c r="M2382" s="26">
        <f t="shared" si="329"/>
        <v>0.88888888888888884</v>
      </c>
      <c r="N2382" s="25"/>
      <c r="O2382" s="25">
        <f t="shared" si="330"/>
        <v>0.35555555555555557</v>
      </c>
      <c r="P2382" s="25">
        <f t="shared" si="330"/>
        <v>0.88888888888888884</v>
      </c>
      <c r="Q2382" s="25"/>
      <c r="R2382" s="25">
        <f t="shared" si="331"/>
        <v>0.35555555555555557</v>
      </c>
      <c r="S2382" s="25">
        <f t="shared" si="331"/>
        <v>0.88888888888888884</v>
      </c>
      <c r="T2382" s="31"/>
    </row>
    <row r="2383" spans="1:20" ht="19.5">
      <c r="A2383" s="68">
        <v>4</v>
      </c>
      <c r="B2383" s="52" t="s">
        <v>1791</v>
      </c>
      <c r="C2383" s="117" t="s">
        <v>3341</v>
      </c>
      <c r="D2383" s="117"/>
      <c r="E2383" s="117" t="s">
        <v>3342</v>
      </c>
      <c r="F2383" s="117"/>
      <c r="G2383" s="54">
        <v>95</v>
      </c>
      <c r="H2383" s="24">
        <f t="shared" si="327"/>
        <v>3</v>
      </c>
      <c r="I2383" s="24">
        <f t="shared" si="328"/>
        <v>2.8000000000000003</v>
      </c>
      <c r="J2383" s="24">
        <f t="shared" si="332"/>
        <v>0.80000000000000016</v>
      </c>
      <c r="K2383" s="24">
        <f t="shared" si="333"/>
        <v>2</v>
      </c>
      <c r="L2383" s="25">
        <f t="shared" si="329"/>
        <v>0.26666666666666672</v>
      </c>
      <c r="M2383" s="26">
        <f t="shared" si="329"/>
        <v>0.66666666666666663</v>
      </c>
      <c r="N2383" s="25"/>
      <c r="O2383" s="25">
        <f t="shared" si="330"/>
        <v>0.26666666666666672</v>
      </c>
      <c r="P2383" s="25">
        <f t="shared" si="330"/>
        <v>0.66666666666666663</v>
      </c>
      <c r="Q2383" s="25"/>
      <c r="R2383" s="25">
        <f t="shared" si="331"/>
        <v>0.26666666666666672</v>
      </c>
      <c r="S2383" s="25">
        <f t="shared" si="331"/>
        <v>0.66666666666666663</v>
      </c>
      <c r="T2383" s="31"/>
    </row>
    <row r="2384" spans="1:20" ht="19.5">
      <c r="A2384" s="68">
        <v>5</v>
      </c>
      <c r="B2384" s="52" t="s">
        <v>1791</v>
      </c>
      <c r="C2384" s="117" t="s">
        <v>3343</v>
      </c>
      <c r="D2384" s="117"/>
      <c r="E2384" s="117" t="s">
        <v>3344</v>
      </c>
      <c r="F2384" s="117"/>
      <c r="G2384" s="54">
        <v>65</v>
      </c>
      <c r="H2384" s="24">
        <f t="shared" si="327"/>
        <v>2</v>
      </c>
      <c r="I2384" s="24">
        <f t="shared" si="328"/>
        <v>1.8666666666666667</v>
      </c>
      <c r="J2384" s="24">
        <f t="shared" si="332"/>
        <v>0.53333333333333333</v>
      </c>
      <c r="K2384" s="24">
        <f t="shared" si="333"/>
        <v>1.3333333333333333</v>
      </c>
      <c r="L2384" s="25">
        <f t="shared" si="329"/>
        <v>0.17777777777777778</v>
      </c>
      <c r="M2384" s="26">
        <f t="shared" si="329"/>
        <v>0.44444444444444442</v>
      </c>
      <c r="N2384" s="25"/>
      <c r="O2384" s="25">
        <f t="shared" si="330"/>
        <v>0.17777777777777778</v>
      </c>
      <c r="P2384" s="25">
        <f t="shared" si="330"/>
        <v>0.44444444444444442</v>
      </c>
      <c r="Q2384" s="25"/>
      <c r="R2384" s="25">
        <f t="shared" si="331"/>
        <v>0.17777777777777778</v>
      </c>
      <c r="S2384" s="25">
        <f t="shared" si="331"/>
        <v>0.44444444444444442</v>
      </c>
      <c r="T2384" s="31"/>
    </row>
    <row r="2385" spans="1:20" ht="19.5">
      <c r="A2385" s="68">
        <v>6</v>
      </c>
      <c r="B2385" s="52" t="s">
        <v>1791</v>
      </c>
      <c r="C2385" s="117" t="s">
        <v>1791</v>
      </c>
      <c r="D2385" s="117"/>
      <c r="E2385" s="117" t="s">
        <v>3345</v>
      </c>
      <c r="F2385" s="117"/>
      <c r="G2385" s="54">
        <v>100</v>
      </c>
      <c r="H2385" s="24">
        <f t="shared" si="327"/>
        <v>4</v>
      </c>
      <c r="I2385" s="24">
        <f t="shared" si="328"/>
        <v>3.7333333333333334</v>
      </c>
      <c r="J2385" s="24">
        <f t="shared" si="332"/>
        <v>1.0666666666666667</v>
      </c>
      <c r="K2385" s="24">
        <f t="shared" si="333"/>
        <v>2.6666666666666665</v>
      </c>
      <c r="L2385" s="25">
        <f t="shared" si="329"/>
        <v>0.35555555555555557</v>
      </c>
      <c r="M2385" s="26">
        <f t="shared" si="329"/>
        <v>0.88888888888888884</v>
      </c>
      <c r="N2385" s="25"/>
      <c r="O2385" s="25">
        <f t="shared" si="330"/>
        <v>0.35555555555555557</v>
      </c>
      <c r="P2385" s="25">
        <f t="shared" si="330"/>
        <v>0.88888888888888884</v>
      </c>
      <c r="Q2385" s="25"/>
      <c r="R2385" s="25">
        <f t="shared" si="331"/>
        <v>0.35555555555555557</v>
      </c>
      <c r="S2385" s="25">
        <f t="shared" si="331"/>
        <v>0.88888888888888884</v>
      </c>
      <c r="T2385" s="31"/>
    </row>
    <row r="2386" spans="1:20" ht="19.5">
      <c r="A2386" s="68">
        <v>7</v>
      </c>
      <c r="B2386" s="52" t="s">
        <v>1791</v>
      </c>
      <c r="C2386" s="117" t="s">
        <v>1791</v>
      </c>
      <c r="D2386" s="117"/>
      <c r="E2386" s="117" t="s">
        <v>3346</v>
      </c>
      <c r="F2386" s="117"/>
      <c r="G2386" s="54">
        <v>108</v>
      </c>
      <c r="H2386" s="24">
        <f t="shared" si="327"/>
        <v>4</v>
      </c>
      <c r="I2386" s="24">
        <f t="shared" si="328"/>
        <v>3.7333333333333334</v>
      </c>
      <c r="J2386" s="24">
        <f t="shared" si="332"/>
        <v>1.0666666666666667</v>
      </c>
      <c r="K2386" s="24">
        <f t="shared" si="333"/>
        <v>2.6666666666666665</v>
      </c>
      <c r="L2386" s="25">
        <f t="shared" si="329"/>
        <v>0.35555555555555557</v>
      </c>
      <c r="M2386" s="26">
        <f t="shared" si="329"/>
        <v>0.88888888888888884</v>
      </c>
      <c r="N2386" s="25"/>
      <c r="O2386" s="25">
        <f t="shared" si="330"/>
        <v>0.35555555555555557</v>
      </c>
      <c r="P2386" s="25">
        <f t="shared" si="330"/>
        <v>0.88888888888888884</v>
      </c>
      <c r="Q2386" s="25"/>
      <c r="R2386" s="25">
        <f t="shared" si="331"/>
        <v>0.35555555555555557</v>
      </c>
      <c r="S2386" s="25">
        <f t="shared" si="331"/>
        <v>0.88888888888888884</v>
      </c>
      <c r="T2386" s="31"/>
    </row>
    <row r="2387" spans="1:20" ht="19.5">
      <c r="A2387" s="68">
        <v>8</v>
      </c>
      <c r="B2387" s="52" t="s">
        <v>1791</v>
      </c>
      <c r="C2387" s="117" t="s">
        <v>1791</v>
      </c>
      <c r="D2387" s="117"/>
      <c r="E2387" s="117" t="s">
        <v>3347</v>
      </c>
      <c r="F2387" s="117"/>
      <c r="G2387" s="54">
        <v>91</v>
      </c>
      <c r="H2387" s="24">
        <f t="shared" si="327"/>
        <v>3</v>
      </c>
      <c r="I2387" s="24">
        <f t="shared" si="328"/>
        <v>2.8000000000000003</v>
      </c>
      <c r="J2387" s="24">
        <f t="shared" si="332"/>
        <v>0.80000000000000016</v>
      </c>
      <c r="K2387" s="24">
        <f t="shared" si="333"/>
        <v>2</v>
      </c>
      <c r="L2387" s="25">
        <f t="shared" si="329"/>
        <v>0.26666666666666672</v>
      </c>
      <c r="M2387" s="26">
        <f t="shared" si="329"/>
        <v>0.66666666666666663</v>
      </c>
      <c r="N2387" s="25"/>
      <c r="O2387" s="25">
        <f t="shared" si="330"/>
        <v>0.26666666666666672</v>
      </c>
      <c r="P2387" s="25">
        <f t="shared" si="330"/>
        <v>0.66666666666666663</v>
      </c>
      <c r="Q2387" s="25"/>
      <c r="R2387" s="25">
        <f t="shared" si="331"/>
        <v>0.26666666666666672</v>
      </c>
      <c r="S2387" s="25">
        <f t="shared" si="331"/>
        <v>0.66666666666666663</v>
      </c>
      <c r="T2387" s="31"/>
    </row>
    <row r="2388" spans="1:20" ht="19.5">
      <c r="A2388" s="68">
        <v>9</v>
      </c>
      <c r="B2388" s="52" t="s">
        <v>1791</v>
      </c>
      <c r="C2388" s="117" t="s">
        <v>3348</v>
      </c>
      <c r="D2388" s="117"/>
      <c r="E2388" s="117" t="s">
        <v>3349</v>
      </c>
      <c r="F2388" s="117"/>
      <c r="G2388" s="54">
        <v>135</v>
      </c>
      <c r="H2388" s="24">
        <f t="shared" si="327"/>
        <v>5</v>
      </c>
      <c r="I2388" s="24">
        <f t="shared" si="328"/>
        <v>4.666666666666667</v>
      </c>
      <c r="J2388" s="24">
        <f t="shared" si="332"/>
        <v>1.3333333333333333</v>
      </c>
      <c r="K2388" s="24">
        <f t="shared" si="333"/>
        <v>3.3333333333333335</v>
      </c>
      <c r="L2388" s="25">
        <f t="shared" si="329"/>
        <v>0.44444444444444442</v>
      </c>
      <c r="M2388" s="26">
        <f t="shared" si="329"/>
        <v>1.1111111111111112</v>
      </c>
      <c r="N2388" s="25"/>
      <c r="O2388" s="25">
        <f t="shared" si="330"/>
        <v>0.44444444444444442</v>
      </c>
      <c r="P2388" s="25">
        <f t="shared" si="330"/>
        <v>1.1111111111111112</v>
      </c>
      <c r="Q2388" s="25"/>
      <c r="R2388" s="25">
        <f t="shared" si="331"/>
        <v>0.44444444444444442</v>
      </c>
      <c r="S2388" s="25">
        <f t="shared" si="331"/>
        <v>1.1111111111111112</v>
      </c>
      <c r="T2388" s="31"/>
    </row>
    <row r="2389" spans="1:20" ht="19.5">
      <c r="A2389" s="68">
        <v>10</v>
      </c>
      <c r="B2389" s="52" t="s">
        <v>1791</v>
      </c>
      <c r="C2389" s="117" t="s">
        <v>3350</v>
      </c>
      <c r="D2389" s="117"/>
      <c r="E2389" s="117" t="s">
        <v>3351</v>
      </c>
      <c r="F2389" s="117"/>
      <c r="G2389" s="54">
        <v>212</v>
      </c>
      <c r="H2389" s="24">
        <f t="shared" si="327"/>
        <v>8</v>
      </c>
      <c r="I2389" s="24">
        <f t="shared" si="328"/>
        <v>7.4666666666666668</v>
      </c>
      <c r="J2389" s="24">
        <f t="shared" si="332"/>
        <v>2.1333333333333333</v>
      </c>
      <c r="K2389" s="24">
        <f t="shared" si="333"/>
        <v>5.333333333333333</v>
      </c>
      <c r="L2389" s="25">
        <f t="shared" si="329"/>
        <v>0.71111111111111114</v>
      </c>
      <c r="M2389" s="26">
        <f t="shared" si="329"/>
        <v>1.7777777777777777</v>
      </c>
      <c r="N2389" s="25"/>
      <c r="O2389" s="25">
        <f t="shared" si="330"/>
        <v>0.71111111111111114</v>
      </c>
      <c r="P2389" s="25">
        <f t="shared" si="330"/>
        <v>1.7777777777777777</v>
      </c>
      <c r="Q2389" s="25"/>
      <c r="R2389" s="25">
        <f t="shared" si="331"/>
        <v>0.71111111111111114</v>
      </c>
      <c r="S2389" s="25">
        <f t="shared" si="331"/>
        <v>1.7777777777777777</v>
      </c>
      <c r="T2389" s="31"/>
    </row>
    <row r="2390" spans="1:20" ht="19.5">
      <c r="A2390" s="68">
        <v>11</v>
      </c>
      <c r="B2390" s="52" t="s">
        <v>1791</v>
      </c>
      <c r="C2390" s="117" t="s">
        <v>3352</v>
      </c>
      <c r="D2390" s="117"/>
      <c r="E2390" s="117" t="s">
        <v>3353</v>
      </c>
      <c r="F2390" s="117"/>
      <c r="G2390" s="54">
        <v>131</v>
      </c>
      <c r="H2390" s="24">
        <f t="shared" si="327"/>
        <v>5</v>
      </c>
      <c r="I2390" s="24">
        <f t="shared" si="328"/>
        <v>4.666666666666667</v>
      </c>
      <c r="J2390" s="24">
        <f t="shared" si="332"/>
        <v>1.3333333333333333</v>
      </c>
      <c r="K2390" s="24">
        <f t="shared" si="333"/>
        <v>3.3333333333333335</v>
      </c>
      <c r="L2390" s="25">
        <f t="shared" si="329"/>
        <v>0.44444444444444442</v>
      </c>
      <c r="M2390" s="26">
        <f t="shared" si="329"/>
        <v>1.1111111111111112</v>
      </c>
      <c r="N2390" s="25"/>
      <c r="O2390" s="25">
        <f t="shared" si="330"/>
        <v>0.44444444444444442</v>
      </c>
      <c r="P2390" s="25">
        <f t="shared" si="330"/>
        <v>1.1111111111111112</v>
      </c>
      <c r="Q2390" s="25"/>
      <c r="R2390" s="25">
        <f t="shared" si="331"/>
        <v>0.44444444444444442</v>
      </c>
      <c r="S2390" s="25">
        <f t="shared" si="331"/>
        <v>1.1111111111111112</v>
      </c>
      <c r="T2390" s="31"/>
    </row>
    <row r="2391" spans="1:20" ht="19.5">
      <c r="A2391" s="68">
        <v>12</v>
      </c>
      <c r="B2391" s="52" t="s">
        <v>1791</v>
      </c>
      <c r="C2391" s="117" t="s">
        <v>3354</v>
      </c>
      <c r="D2391" s="117"/>
      <c r="E2391" s="117" t="s">
        <v>3355</v>
      </c>
      <c r="F2391" s="117"/>
      <c r="G2391" s="54">
        <v>126</v>
      </c>
      <c r="H2391" s="24">
        <f t="shared" si="327"/>
        <v>5</v>
      </c>
      <c r="I2391" s="24">
        <f t="shared" si="328"/>
        <v>4.666666666666667</v>
      </c>
      <c r="J2391" s="24">
        <f t="shared" si="332"/>
        <v>1.3333333333333333</v>
      </c>
      <c r="K2391" s="24">
        <f t="shared" si="333"/>
        <v>3.3333333333333335</v>
      </c>
      <c r="L2391" s="25">
        <f t="shared" si="329"/>
        <v>0.44444444444444442</v>
      </c>
      <c r="M2391" s="26">
        <f t="shared" si="329"/>
        <v>1.1111111111111112</v>
      </c>
      <c r="N2391" s="25"/>
      <c r="O2391" s="25">
        <f t="shared" si="330"/>
        <v>0.44444444444444442</v>
      </c>
      <c r="P2391" s="25">
        <f t="shared" si="330"/>
        <v>1.1111111111111112</v>
      </c>
      <c r="Q2391" s="25"/>
      <c r="R2391" s="25">
        <f t="shared" si="331"/>
        <v>0.44444444444444442</v>
      </c>
      <c r="S2391" s="25">
        <f t="shared" si="331"/>
        <v>1.1111111111111112</v>
      </c>
      <c r="T2391" s="31"/>
    </row>
    <row r="2392" spans="1:20" ht="19.5">
      <c r="A2392" s="68">
        <v>13</v>
      </c>
      <c r="B2392" s="52" t="s">
        <v>1791</v>
      </c>
      <c r="C2392" s="117" t="s">
        <v>3354</v>
      </c>
      <c r="D2392" s="117"/>
      <c r="E2392" s="117" t="s">
        <v>3356</v>
      </c>
      <c r="F2392" s="117"/>
      <c r="G2392" s="54">
        <v>142</v>
      </c>
      <c r="H2392" s="24">
        <f t="shared" si="327"/>
        <v>5</v>
      </c>
      <c r="I2392" s="24">
        <f t="shared" si="328"/>
        <v>4.666666666666667</v>
      </c>
      <c r="J2392" s="24">
        <f t="shared" si="332"/>
        <v>1.3333333333333333</v>
      </c>
      <c r="K2392" s="24">
        <f t="shared" si="333"/>
        <v>3.3333333333333335</v>
      </c>
      <c r="L2392" s="25">
        <f t="shared" si="329"/>
        <v>0.44444444444444442</v>
      </c>
      <c r="M2392" s="26">
        <f t="shared" si="329"/>
        <v>1.1111111111111112</v>
      </c>
      <c r="N2392" s="25"/>
      <c r="O2392" s="25">
        <f t="shared" si="330"/>
        <v>0.44444444444444442</v>
      </c>
      <c r="P2392" s="25">
        <f t="shared" si="330"/>
        <v>1.1111111111111112</v>
      </c>
      <c r="Q2392" s="25"/>
      <c r="R2392" s="25">
        <f t="shared" si="331"/>
        <v>0.44444444444444442</v>
      </c>
      <c r="S2392" s="25">
        <f t="shared" si="331"/>
        <v>1.1111111111111112</v>
      </c>
      <c r="T2392" s="31"/>
    </row>
    <row r="2393" spans="1:20" ht="19.5">
      <c r="A2393" s="68">
        <v>14</v>
      </c>
      <c r="B2393" s="52" t="s">
        <v>1791</v>
      </c>
      <c r="C2393" s="117" t="s">
        <v>3357</v>
      </c>
      <c r="D2393" s="117"/>
      <c r="E2393" s="117" t="s">
        <v>3358</v>
      </c>
      <c r="F2393" s="117"/>
      <c r="G2393" s="54">
        <v>157</v>
      </c>
      <c r="H2393" s="24">
        <f t="shared" si="327"/>
        <v>6</v>
      </c>
      <c r="I2393" s="24">
        <f t="shared" si="328"/>
        <v>5.6000000000000005</v>
      </c>
      <c r="J2393" s="24">
        <f t="shared" si="332"/>
        <v>1.6000000000000003</v>
      </c>
      <c r="K2393" s="24">
        <f t="shared" si="333"/>
        <v>4</v>
      </c>
      <c r="L2393" s="25">
        <f t="shared" si="329"/>
        <v>0.53333333333333344</v>
      </c>
      <c r="M2393" s="26">
        <f t="shared" si="329"/>
        <v>1.3333333333333333</v>
      </c>
      <c r="N2393" s="25"/>
      <c r="O2393" s="25">
        <f t="shared" si="330"/>
        <v>0.53333333333333344</v>
      </c>
      <c r="P2393" s="25">
        <f t="shared" si="330"/>
        <v>1.3333333333333333</v>
      </c>
      <c r="Q2393" s="25"/>
      <c r="R2393" s="25">
        <f t="shared" si="331"/>
        <v>0.53333333333333344</v>
      </c>
      <c r="S2393" s="25">
        <f t="shared" si="331"/>
        <v>1.3333333333333333</v>
      </c>
      <c r="T2393" s="31"/>
    </row>
    <row r="2394" spans="1:20" ht="19.5">
      <c r="A2394" s="68">
        <v>15</v>
      </c>
      <c r="B2394" s="52" t="s">
        <v>1791</v>
      </c>
      <c r="C2394" s="117" t="s">
        <v>3359</v>
      </c>
      <c r="D2394" s="117"/>
      <c r="E2394" s="117" t="s">
        <v>3360</v>
      </c>
      <c r="F2394" s="117"/>
      <c r="G2394" s="54">
        <v>112</v>
      </c>
      <c r="H2394" s="24">
        <f t="shared" si="327"/>
        <v>4</v>
      </c>
      <c r="I2394" s="24">
        <f t="shared" si="328"/>
        <v>3.7333333333333334</v>
      </c>
      <c r="J2394" s="24">
        <f t="shared" si="332"/>
        <v>1.0666666666666667</v>
      </c>
      <c r="K2394" s="24">
        <f t="shared" si="333"/>
        <v>2.6666666666666665</v>
      </c>
      <c r="L2394" s="25">
        <f t="shared" si="329"/>
        <v>0.35555555555555557</v>
      </c>
      <c r="M2394" s="26">
        <f t="shared" si="329"/>
        <v>0.88888888888888884</v>
      </c>
      <c r="N2394" s="25"/>
      <c r="O2394" s="25">
        <f t="shared" si="330"/>
        <v>0.35555555555555557</v>
      </c>
      <c r="P2394" s="25">
        <f t="shared" si="330"/>
        <v>0.88888888888888884</v>
      </c>
      <c r="Q2394" s="25"/>
      <c r="R2394" s="25">
        <f t="shared" si="331"/>
        <v>0.35555555555555557</v>
      </c>
      <c r="S2394" s="25">
        <f t="shared" si="331"/>
        <v>0.88888888888888884</v>
      </c>
      <c r="T2394" s="31"/>
    </row>
    <row r="2395" spans="1:20" ht="19.5">
      <c r="A2395" s="68">
        <v>16</v>
      </c>
      <c r="B2395" s="52" t="s">
        <v>1791</v>
      </c>
      <c r="C2395" s="117" t="s">
        <v>3359</v>
      </c>
      <c r="D2395" s="117"/>
      <c r="E2395" s="117" t="s">
        <v>3361</v>
      </c>
      <c r="F2395" s="117"/>
      <c r="G2395" s="54">
        <v>100</v>
      </c>
      <c r="H2395" s="24">
        <f t="shared" si="327"/>
        <v>4</v>
      </c>
      <c r="I2395" s="24">
        <f t="shared" si="328"/>
        <v>3.7333333333333334</v>
      </c>
      <c r="J2395" s="24">
        <f t="shared" si="332"/>
        <v>1.0666666666666667</v>
      </c>
      <c r="K2395" s="24">
        <f t="shared" si="333"/>
        <v>2.6666666666666665</v>
      </c>
      <c r="L2395" s="25">
        <f t="shared" si="329"/>
        <v>0.35555555555555557</v>
      </c>
      <c r="M2395" s="26">
        <f t="shared" si="329"/>
        <v>0.88888888888888884</v>
      </c>
      <c r="N2395" s="25"/>
      <c r="O2395" s="25">
        <f t="shared" si="330"/>
        <v>0.35555555555555557</v>
      </c>
      <c r="P2395" s="25">
        <f t="shared" si="330"/>
        <v>0.88888888888888884</v>
      </c>
      <c r="Q2395" s="25"/>
      <c r="R2395" s="25">
        <f t="shared" si="331"/>
        <v>0.35555555555555557</v>
      </c>
      <c r="S2395" s="25">
        <f t="shared" si="331"/>
        <v>0.88888888888888884</v>
      </c>
      <c r="T2395" s="31"/>
    </row>
    <row r="2396" spans="1:20" ht="19.5">
      <c r="A2396" s="68">
        <v>17</v>
      </c>
      <c r="B2396" s="52" t="s">
        <v>1791</v>
      </c>
      <c r="C2396" s="117" t="s">
        <v>3362</v>
      </c>
      <c r="D2396" s="117"/>
      <c r="E2396" s="117" t="s">
        <v>3363</v>
      </c>
      <c r="F2396" s="117"/>
      <c r="G2396" s="54">
        <v>126</v>
      </c>
      <c r="H2396" s="24">
        <f t="shared" si="327"/>
        <v>5</v>
      </c>
      <c r="I2396" s="24">
        <f t="shared" si="328"/>
        <v>4.666666666666667</v>
      </c>
      <c r="J2396" s="24">
        <f t="shared" si="332"/>
        <v>1.3333333333333333</v>
      </c>
      <c r="K2396" s="24">
        <f t="shared" si="333"/>
        <v>3.3333333333333335</v>
      </c>
      <c r="L2396" s="25">
        <f t="shared" si="329"/>
        <v>0.44444444444444442</v>
      </c>
      <c r="M2396" s="26">
        <f t="shared" si="329"/>
        <v>1.1111111111111112</v>
      </c>
      <c r="N2396" s="25"/>
      <c r="O2396" s="25">
        <f t="shared" si="330"/>
        <v>0.44444444444444442</v>
      </c>
      <c r="P2396" s="25">
        <f t="shared" si="330"/>
        <v>1.1111111111111112</v>
      </c>
      <c r="Q2396" s="25"/>
      <c r="R2396" s="25">
        <f t="shared" si="331"/>
        <v>0.44444444444444442</v>
      </c>
      <c r="S2396" s="25">
        <f t="shared" si="331"/>
        <v>1.1111111111111112</v>
      </c>
      <c r="T2396" s="31"/>
    </row>
    <row r="2397" spans="1:20" ht="19.5">
      <c r="A2397" s="68">
        <v>18</v>
      </c>
      <c r="B2397" s="52" t="s">
        <v>1791</v>
      </c>
      <c r="C2397" s="117" t="s">
        <v>3364</v>
      </c>
      <c r="D2397" s="117"/>
      <c r="E2397" s="117" t="s">
        <v>3365</v>
      </c>
      <c r="F2397" s="117"/>
      <c r="G2397" s="54">
        <v>75</v>
      </c>
      <c r="H2397" s="24">
        <f t="shared" si="327"/>
        <v>3</v>
      </c>
      <c r="I2397" s="24">
        <f t="shared" si="328"/>
        <v>2.8000000000000003</v>
      </c>
      <c r="J2397" s="24">
        <f t="shared" si="332"/>
        <v>0.80000000000000016</v>
      </c>
      <c r="K2397" s="24">
        <f t="shared" si="333"/>
        <v>2</v>
      </c>
      <c r="L2397" s="25">
        <f t="shared" si="329"/>
        <v>0.26666666666666672</v>
      </c>
      <c r="M2397" s="26">
        <f t="shared" si="329"/>
        <v>0.66666666666666663</v>
      </c>
      <c r="N2397" s="25"/>
      <c r="O2397" s="25">
        <f t="shared" si="330"/>
        <v>0.26666666666666672</v>
      </c>
      <c r="P2397" s="25">
        <f t="shared" si="330"/>
        <v>0.66666666666666663</v>
      </c>
      <c r="Q2397" s="25"/>
      <c r="R2397" s="25">
        <f t="shared" si="331"/>
        <v>0.26666666666666672</v>
      </c>
      <c r="S2397" s="25">
        <f t="shared" si="331"/>
        <v>0.66666666666666663</v>
      </c>
      <c r="T2397" s="31"/>
    </row>
    <row r="2398" spans="1:20" ht="19.5">
      <c r="A2398" s="68">
        <v>19</v>
      </c>
      <c r="B2398" s="52" t="s">
        <v>1791</v>
      </c>
      <c r="C2398" s="117" t="s">
        <v>3366</v>
      </c>
      <c r="D2398" s="117"/>
      <c r="E2398" s="117" t="s">
        <v>3367</v>
      </c>
      <c r="F2398" s="117"/>
      <c r="G2398" s="54">
        <v>151</v>
      </c>
      <c r="H2398" s="24">
        <f t="shared" si="327"/>
        <v>5</v>
      </c>
      <c r="I2398" s="24">
        <f t="shared" si="328"/>
        <v>4.666666666666667</v>
      </c>
      <c r="J2398" s="24">
        <f t="shared" si="332"/>
        <v>1.3333333333333333</v>
      </c>
      <c r="K2398" s="24">
        <f t="shared" si="333"/>
        <v>3.3333333333333335</v>
      </c>
      <c r="L2398" s="25">
        <f t="shared" si="329"/>
        <v>0.44444444444444442</v>
      </c>
      <c r="M2398" s="26">
        <f t="shared" si="329"/>
        <v>1.1111111111111112</v>
      </c>
      <c r="N2398" s="25"/>
      <c r="O2398" s="25">
        <f t="shared" si="330"/>
        <v>0.44444444444444442</v>
      </c>
      <c r="P2398" s="25">
        <f t="shared" si="330"/>
        <v>1.1111111111111112</v>
      </c>
      <c r="Q2398" s="25"/>
      <c r="R2398" s="25">
        <f t="shared" si="331"/>
        <v>0.44444444444444442</v>
      </c>
      <c r="S2398" s="25">
        <f t="shared" si="331"/>
        <v>1.1111111111111112</v>
      </c>
      <c r="T2398" s="31"/>
    </row>
    <row r="2399" spans="1:20" ht="19.5">
      <c r="A2399" s="68">
        <v>20</v>
      </c>
      <c r="B2399" s="52" t="s">
        <v>1791</v>
      </c>
      <c r="C2399" s="117" t="s">
        <v>3366</v>
      </c>
      <c r="D2399" s="117"/>
      <c r="E2399" s="117" t="s">
        <v>3368</v>
      </c>
      <c r="F2399" s="117"/>
      <c r="G2399" s="54">
        <v>100</v>
      </c>
      <c r="H2399" s="24">
        <f t="shared" si="327"/>
        <v>4</v>
      </c>
      <c r="I2399" s="24">
        <f t="shared" si="328"/>
        <v>3.7333333333333334</v>
      </c>
      <c r="J2399" s="24">
        <f t="shared" si="332"/>
        <v>1.0666666666666667</v>
      </c>
      <c r="K2399" s="24">
        <f t="shared" si="333"/>
        <v>2.6666666666666665</v>
      </c>
      <c r="L2399" s="25">
        <f t="shared" si="329"/>
        <v>0.35555555555555557</v>
      </c>
      <c r="M2399" s="26">
        <f t="shared" si="329"/>
        <v>0.88888888888888884</v>
      </c>
      <c r="N2399" s="25"/>
      <c r="O2399" s="25">
        <f t="shared" si="330"/>
        <v>0.35555555555555557</v>
      </c>
      <c r="P2399" s="25">
        <f t="shared" si="330"/>
        <v>0.88888888888888884</v>
      </c>
      <c r="Q2399" s="25"/>
      <c r="R2399" s="25">
        <f t="shared" si="331"/>
        <v>0.35555555555555557</v>
      </c>
      <c r="S2399" s="25">
        <f t="shared" si="331"/>
        <v>0.88888888888888884</v>
      </c>
      <c r="T2399" s="31"/>
    </row>
    <row r="2400" spans="1:20" ht="19.5">
      <c r="A2400" s="68">
        <v>21</v>
      </c>
      <c r="B2400" s="52" t="s">
        <v>1791</v>
      </c>
      <c r="C2400" s="117" t="s">
        <v>3369</v>
      </c>
      <c r="D2400" s="117"/>
      <c r="E2400" s="117" t="s">
        <v>3370</v>
      </c>
      <c r="F2400" s="117"/>
      <c r="G2400" s="54">
        <v>129</v>
      </c>
      <c r="H2400" s="24">
        <f t="shared" si="327"/>
        <v>5</v>
      </c>
      <c r="I2400" s="24">
        <f t="shared" si="328"/>
        <v>4.666666666666667</v>
      </c>
      <c r="J2400" s="24">
        <f t="shared" si="332"/>
        <v>1.3333333333333333</v>
      </c>
      <c r="K2400" s="24">
        <f t="shared" si="333"/>
        <v>3.3333333333333335</v>
      </c>
      <c r="L2400" s="25">
        <f t="shared" si="329"/>
        <v>0.44444444444444442</v>
      </c>
      <c r="M2400" s="26">
        <f t="shared" si="329"/>
        <v>1.1111111111111112</v>
      </c>
      <c r="N2400" s="25"/>
      <c r="O2400" s="25">
        <f t="shared" si="330"/>
        <v>0.44444444444444442</v>
      </c>
      <c r="P2400" s="25">
        <f t="shared" si="330"/>
        <v>1.1111111111111112</v>
      </c>
      <c r="Q2400" s="25"/>
      <c r="R2400" s="25">
        <f t="shared" si="331"/>
        <v>0.44444444444444442</v>
      </c>
      <c r="S2400" s="25">
        <f t="shared" si="331"/>
        <v>1.1111111111111112</v>
      </c>
      <c r="T2400" s="31"/>
    </row>
    <row r="2401" spans="1:20" ht="19.5">
      <c r="A2401" s="68">
        <v>22</v>
      </c>
      <c r="B2401" s="52" t="s">
        <v>1791</v>
      </c>
      <c r="C2401" s="117" t="s">
        <v>2705</v>
      </c>
      <c r="D2401" s="117"/>
      <c r="E2401" s="117" t="s">
        <v>3371</v>
      </c>
      <c r="F2401" s="117"/>
      <c r="G2401" s="54">
        <v>102</v>
      </c>
      <c r="H2401" s="24">
        <f t="shared" si="327"/>
        <v>4</v>
      </c>
      <c r="I2401" s="24">
        <f t="shared" si="328"/>
        <v>3.7333333333333334</v>
      </c>
      <c r="J2401" s="24">
        <f t="shared" si="332"/>
        <v>1.0666666666666667</v>
      </c>
      <c r="K2401" s="24">
        <f t="shared" si="333"/>
        <v>2.6666666666666665</v>
      </c>
      <c r="L2401" s="25">
        <f t="shared" si="329"/>
        <v>0.35555555555555557</v>
      </c>
      <c r="M2401" s="26">
        <f t="shared" si="329"/>
        <v>0.88888888888888884</v>
      </c>
      <c r="N2401" s="25"/>
      <c r="O2401" s="25">
        <f t="shared" si="330"/>
        <v>0.35555555555555557</v>
      </c>
      <c r="P2401" s="25">
        <f t="shared" si="330"/>
        <v>0.88888888888888884</v>
      </c>
      <c r="Q2401" s="25"/>
      <c r="R2401" s="25">
        <f t="shared" si="331"/>
        <v>0.35555555555555557</v>
      </c>
      <c r="S2401" s="25">
        <f t="shared" si="331"/>
        <v>0.88888888888888884</v>
      </c>
      <c r="T2401" s="31"/>
    </row>
    <row r="2402" spans="1:20" ht="19.5">
      <c r="A2402" s="68">
        <v>23</v>
      </c>
      <c r="B2402" s="52" t="s">
        <v>1791</v>
      </c>
      <c r="C2402" s="117" t="s">
        <v>3372</v>
      </c>
      <c r="D2402" s="117"/>
      <c r="E2402" s="117" t="s">
        <v>2710</v>
      </c>
      <c r="F2402" s="117"/>
      <c r="G2402" s="54">
        <v>80</v>
      </c>
      <c r="H2402" s="24">
        <f t="shared" si="327"/>
        <v>3</v>
      </c>
      <c r="I2402" s="24">
        <f t="shared" si="328"/>
        <v>2.8000000000000003</v>
      </c>
      <c r="J2402" s="24">
        <f t="shared" si="332"/>
        <v>0.80000000000000016</v>
      </c>
      <c r="K2402" s="24">
        <f t="shared" si="333"/>
        <v>2</v>
      </c>
      <c r="L2402" s="25">
        <f t="shared" si="329"/>
        <v>0.26666666666666672</v>
      </c>
      <c r="M2402" s="26">
        <f t="shared" si="329"/>
        <v>0.66666666666666663</v>
      </c>
      <c r="N2402" s="25"/>
      <c r="O2402" s="25">
        <f t="shared" si="330"/>
        <v>0.26666666666666672</v>
      </c>
      <c r="P2402" s="25">
        <f t="shared" si="330"/>
        <v>0.66666666666666663</v>
      </c>
      <c r="Q2402" s="25"/>
      <c r="R2402" s="25">
        <f t="shared" si="331"/>
        <v>0.26666666666666672</v>
      </c>
      <c r="S2402" s="25">
        <f t="shared" si="331"/>
        <v>0.66666666666666663</v>
      </c>
      <c r="T2402" s="31"/>
    </row>
    <row r="2403" spans="1:20" ht="19.5">
      <c r="A2403" s="68">
        <v>24</v>
      </c>
      <c r="B2403" s="52" t="s">
        <v>1791</v>
      </c>
      <c r="C2403" s="117" t="s">
        <v>3373</v>
      </c>
      <c r="D2403" s="117"/>
      <c r="E2403" s="117" t="s">
        <v>3374</v>
      </c>
      <c r="F2403" s="117"/>
      <c r="G2403" s="54">
        <v>112</v>
      </c>
      <c r="H2403" s="24">
        <f t="shared" si="327"/>
        <v>4</v>
      </c>
      <c r="I2403" s="24">
        <f t="shared" si="328"/>
        <v>3.7333333333333334</v>
      </c>
      <c r="J2403" s="24">
        <f t="shared" si="332"/>
        <v>1.0666666666666667</v>
      </c>
      <c r="K2403" s="24">
        <f t="shared" si="333"/>
        <v>2.6666666666666665</v>
      </c>
      <c r="L2403" s="25">
        <f t="shared" si="329"/>
        <v>0.35555555555555557</v>
      </c>
      <c r="M2403" s="26">
        <f t="shared" si="329"/>
        <v>0.88888888888888884</v>
      </c>
      <c r="N2403" s="25"/>
      <c r="O2403" s="25">
        <f t="shared" si="330"/>
        <v>0.35555555555555557</v>
      </c>
      <c r="P2403" s="25">
        <f t="shared" si="330"/>
        <v>0.88888888888888884</v>
      </c>
      <c r="Q2403" s="25"/>
      <c r="R2403" s="25">
        <f t="shared" si="331"/>
        <v>0.35555555555555557</v>
      </c>
      <c r="S2403" s="25">
        <f t="shared" si="331"/>
        <v>0.88888888888888884</v>
      </c>
      <c r="T2403" s="31"/>
    </row>
    <row r="2404" spans="1:20" ht="19.5">
      <c r="A2404" s="68">
        <v>25</v>
      </c>
      <c r="B2404" s="52" t="s">
        <v>1791</v>
      </c>
      <c r="C2404" s="138" t="s">
        <v>3375</v>
      </c>
      <c r="D2404" s="138"/>
      <c r="E2404" s="117" t="s">
        <v>3376</v>
      </c>
      <c r="F2404" s="117"/>
      <c r="G2404" s="54">
        <v>103</v>
      </c>
      <c r="H2404" s="24">
        <f t="shared" si="327"/>
        <v>4</v>
      </c>
      <c r="I2404" s="24">
        <f t="shared" si="328"/>
        <v>3.7333333333333334</v>
      </c>
      <c r="J2404" s="24">
        <f t="shared" si="332"/>
        <v>1.0666666666666667</v>
      </c>
      <c r="K2404" s="24">
        <f t="shared" si="333"/>
        <v>2.6666666666666665</v>
      </c>
      <c r="L2404" s="25">
        <f t="shared" si="329"/>
        <v>0.35555555555555557</v>
      </c>
      <c r="M2404" s="26">
        <f t="shared" si="329"/>
        <v>0.88888888888888884</v>
      </c>
      <c r="N2404" s="25"/>
      <c r="O2404" s="25">
        <f t="shared" si="330"/>
        <v>0.35555555555555557</v>
      </c>
      <c r="P2404" s="25">
        <f t="shared" si="330"/>
        <v>0.88888888888888884</v>
      </c>
      <c r="Q2404" s="25"/>
      <c r="R2404" s="25">
        <f t="shared" si="331"/>
        <v>0.35555555555555557</v>
      </c>
      <c r="S2404" s="25">
        <f t="shared" si="331"/>
        <v>0.88888888888888884</v>
      </c>
      <c r="T2404" s="31"/>
    </row>
    <row r="2405" spans="1:20" ht="19.5">
      <c r="A2405" s="68">
        <v>26</v>
      </c>
      <c r="B2405" s="52" t="s">
        <v>1791</v>
      </c>
      <c r="C2405" s="138" t="s">
        <v>3375</v>
      </c>
      <c r="D2405" s="138"/>
      <c r="E2405" s="117" t="s">
        <v>3377</v>
      </c>
      <c r="F2405" s="117"/>
      <c r="G2405" s="54">
        <v>105</v>
      </c>
      <c r="H2405" s="24">
        <f t="shared" si="327"/>
        <v>4</v>
      </c>
      <c r="I2405" s="24">
        <f t="shared" si="328"/>
        <v>3.7333333333333334</v>
      </c>
      <c r="J2405" s="24">
        <f t="shared" si="332"/>
        <v>1.0666666666666667</v>
      </c>
      <c r="K2405" s="24">
        <f t="shared" si="333"/>
        <v>2.6666666666666665</v>
      </c>
      <c r="L2405" s="25">
        <f t="shared" si="329"/>
        <v>0.35555555555555557</v>
      </c>
      <c r="M2405" s="26">
        <f t="shared" si="329"/>
        <v>0.88888888888888884</v>
      </c>
      <c r="N2405" s="25"/>
      <c r="O2405" s="25">
        <f t="shared" si="330"/>
        <v>0.35555555555555557</v>
      </c>
      <c r="P2405" s="25">
        <f t="shared" si="330"/>
        <v>0.88888888888888884</v>
      </c>
      <c r="Q2405" s="25"/>
      <c r="R2405" s="25">
        <f t="shared" si="331"/>
        <v>0.35555555555555557</v>
      </c>
      <c r="S2405" s="25">
        <f t="shared" si="331"/>
        <v>0.88888888888888884</v>
      </c>
      <c r="T2405" s="31"/>
    </row>
    <row r="2406" spans="1:20" ht="19.5">
      <c r="A2406" s="68">
        <v>27</v>
      </c>
      <c r="B2406" s="52" t="s">
        <v>1791</v>
      </c>
      <c r="C2406" s="138" t="s">
        <v>3375</v>
      </c>
      <c r="D2406" s="138"/>
      <c r="E2406" s="117" t="s">
        <v>3378</v>
      </c>
      <c r="F2406" s="117"/>
      <c r="G2406" s="54">
        <v>127</v>
      </c>
      <c r="H2406" s="24">
        <f t="shared" si="327"/>
        <v>5</v>
      </c>
      <c r="I2406" s="24">
        <f t="shared" si="328"/>
        <v>4.666666666666667</v>
      </c>
      <c r="J2406" s="24">
        <f t="shared" si="332"/>
        <v>1.3333333333333333</v>
      </c>
      <c r="K2406" s="24">
        <f t="shared" si="333"/>
        <v>3.3333333333333335</v>
      </c>
      <c r="L2406" s="25">
        <f t="shared" si="329"/>
        <v>0.44444444444444442</v>
      </c>
      <c r="M2406" s="26">
        <f t="shared" si="329"/>
        <v>1.1111111111111112</v>
      </c>
      <c r="N2406" s="25"/>
      <c r="O2406" s="25">
        <f t="shared" si="330"/>
        <v>0.44444444444444442</v>
      </c>
      <c r="P2406" s="25">
        <f t="shared" si="330"/>
        <v>1.1111111111111112</v>
      </c>
      <c r="Q2406" s="25"/>
      <c r="R2406" s="25">
        <f t="shared" si="331"/>
        <v>0.44444444444444442</v>
      </c>
      <c r="S2406" s="25">
        <f t="shared" si="331"/>
        <v>1.1111111111111112</v>
      </c>
      <c r="T2406" s="31"/>
    </row>
    <row r="2407" spans="1:20" ht="19.5">
      <c r="A2407" s="68">
        <v>28</v>
      </c>
      <c r="B2407" s="52" t="s">
        <v>1791</v>
      </c>
      <c r="C2407" s="117" t="s">
        <v>3379</v>
      </c>
      <c r="D2407" s="117"/>
      <c r="E2407" s="117" t="s">
        <v>2021</v>
      </c>
      <c r="F2407" s="117"/>
      <c r="G2407" s="54">
        <v>212</v>
      </c>
      <c r="H2407" s="24">
        <f t="shared" si="327"/>
        <v>8</v>
      </c>
      <c r="I2407" s="24">
        <f t="shared" si="328"/>
        <v>7.4666666666666668</v>
      </c>
      <c r="J2407" s="24">
        <f t="shared" si="332"/>
        <v>2.1333333333333333</v>
      </c>
      <c r="K2407" s="24">
        <f t="shared" si="333"/>
        <v>5.333333333333333</v>
      </c>
      <c r="L2407" s="25">
        <f t="shared" si="329"/>
        <v>0.71111111111111114</v>
      </c>
      <c r="M2407" s="26">
        <f t="shared" si="329"/>
        <v>1.7777777777777777</v>
      </c>
      <c r="N2407" s="25"/>
      <c r="O2407" s="25">
        <f t="shared" si="330"/>
        <v>0.71111111111111114</v>
      </c>
      <c r="P2407" s="25">
        <f t="shared" si="330"/>
        <v>1.7777777777777777</v>
      </c>
      <c r="Q2407" s="25"/>
      <c r="R2407" s="25">
        <f t="shared" si="331"/>
        <v>0.71111111111111114</v>
      </c>
      <c r="S2407" s="25">
        <f t="shared" si="331"/>
        <v>1.7777777777777777</v>
      </c>
      <c r="T2407" s="31"/>
    </row>
    <row r="2408" spans="1:20" ht="19.5">
      <c r="A2408" s="68">
        <v>29</v>
      </c>
      <c r="B2408" s="52" t="s">
        <v>1791</v>
      </c>
      <c r="C2408" s="117" t="s">
        <v>3380</v>
      </c>
      <c r="D2408" s="117"/>
      <c r="E2408" s="117" t="s">
        <v>3381</v>
      </c>
      <c r="F2408" s="117"/>
      <c r="G2408" s="54">
        <v>293</v>
      </c>
      <c r="H2408" s="24">
        <f t="shared" si="327"/>
        <v>11</v>
      </c>
      <c r="I2408" s="24">
        <f t="shared" si="328"/>
        <v>10.266666666666666</v>
      </c>
      <c r="J2408" s="24">
        <f t="shared" si="332"/>
        <v>2.9333333333333336</v>
      </c>
      <c r="K2408" s="24">
        <f t="shared" si="333"/>
        <v>7.333333333333333</v>
      </c>
      <c r="L2408" s="25">
        <f t="shared" si="329"/>
        <v>0.97777777777777786</v>
      </c>
      <c r="M2408" s="26">
        <f t="shared" si="329"/>
        <v>2.4444444444444442</v>
      </c>
      <c r="N2408" s="25"/>
      <c r="O2408" s="25">
        <f t="shared" si="330"/>
        <v>0.97777777777777786</v>
      </c>
      <c r="P2408" s="25">
        <f t="shared" si="330"/>
        <v>2.4444444444444442</v>
      </c>
      <c r="Q2408" s="25"/>
      <c r="R2408" s="25">
        <f t="shared" si="331"/>
        <v>0.97777777777777786</v>
      </c>
      <c r="S2408" s="25">
        <f t="shared" si="331"/>
        <v>2.4444444444444442</v>
      </c>
      <c r="T2408" s="31"/>
    </row>
    <row r="2409" spans="1:20" ht="19.5">
      <c r="A2409" s="68">
        <v>30</v>
      </c>
      <c r="B2409" s="52" t="s">
        <v>1791</v>
      </c>
      <c r="C2409" s="117" t="s">
        <v>3382</v>
      </c>
      <c r="D2409" s="117"/>
      <c r="E2409" s="117" t="s">
        <v>3383</v>
      </c>
      <c r="F2409" s="117"/>
      <c r="G2409" s="54">
        <v>122</v>
      </c>
      <c r="H2409" s="24">
        <f t="shared" si="327"/>
        <v>4</v>
      </c>
      <c r="I2409" s="24">
        <f t="shared" si="328"/>
        <v>3.7333333333333334</v>
      </c>
      <c r="J2409" s="24">
        <f t="shared" si="332"/>
        <v>1.0666666666666667</v>
      </c>
      <c r="K2409" s="24">
        <f t="shared" si="333"/>
        <v>2.6666666666666665</v>
      </c>
      <c r="L2409" s="25">
        <f t="shared" si="329"/>
        <v>0.35555555555555557</v>
      </c>
      <c r="M2409" s="26">
        <f t="shared" si="329"/>
        <v>0.88888888888888884</v>
      </c>
      <c r="N2409" s="25"/>
      <c r="O2409" s="25">
        <f t="shared" si="330"/>
        <v>0.35555555555555557</v>
      </c>
      <c r="P2409" s="25">
        <f t="shared" si="330"/>
        <v>0.88888888888888884</v>
      </c>
      <c r="Q2409" s="25"/>
      <c r="R2409" s="25">
        <f t="shared" si="331"/>
        <v>0.35555555555555557</v>
      </c>
      <c r="S2409" s="25">
        <f t="shared" si="331"/>
        <v>0.88888888888888884</v>
      </c>
      <c r="T2409" s="31"/>
    </row>
    <row r="2410" spans="1:20" ht="19.5">
      <c r="A2410" s="68">
        <v>31</v>
      </c>
      <c r="B2410" s="52" t="s">
        <v>1791</v>
      </c>
      <c r="C2410" s="117" t="s">
        <v>2231</v>
      </c>
      <c r="D2410" s="117"/>
      <c r="E2410" s="117" t="s">
        <v>772</v>
      </c>
      <c r="F2410" s="117"/>
      <c r="G2410" s="54">
        <v>240</v>
      </c>
      <c r="H2410" s="24">
        <f t="shared" si="327"/>
        <v>9</v>
      </c>
      <c r="I2410" s="24">
        <f t="shared" si="328"/>
        <v>8.4</v>
      </c>
      <c r="J2410" s="24">
        <f t="shared" si="332"/>
        <v>2.4</v>
      </c>
      <c r="K2410" s="24">
        <f t="shared" si="333"/>
        <v>6</v>
      </c>
      <c r="L2410" s="25">
        <f t="shared" si="329"/>
        <v>0.79999999999999993</v>
      </c>
      <c r="M2410" s="26">
        <f t="shared" si="329"/>
        <v>2</v>
      </c>
      <c r="N2410" s="25"/>
      <c r="O2410" s="25">
        <f t="shared" si="330"/>
        <v>0.79999999999999993</v>
      </c>
      <c r="P2410" s="25">
        <f t="shared" si="330"/>
        <v>2</v>
      </c>
      <c r="Q2410" s="25"/>
      <c r="R2410" s="25">
        <f t="shared" si="331"/>
        <v>0.79999999999999993</v>
      </c>
      <c r="S2410" s="25">
        <f t="shared" si="331"/>
        <v>2</v>
      </c>
      <c r="T2410" s="31"/>
    </row>
    <row r="2411" spans="1:20" ht="19.5">
      <c r="A2411" s="68">
        <v>32</v>
      </c>
      <c r="B2411" s="52" t="s">
        <v>1791</v>
      </c>
      <c r="C2411" s="117" t="s">
        <v>3384</v>
      </c>
      <c r="D2411" s="117"/>
      <c r="E2411" s="117" t="s">
        <v>3385</v>
      </c>
      <c r="F2411" s="117"/>
      <c r="G2411" s="54">
        <v>368</v>
      </c>
      <c r="H2411" s="24">
        <f t="shared" si="327"/>
        <v>13</v>
      </c>
      <c r="I2411" s="24">
        <f t="shared" si="328"/>
        <v>12.133333333333333</v>
      </c>
      <c r="J2411" s="24">
        <f t="shared" si="332"/>
        <v>3.4666666666666668</v>
      </c>
      <c r="K2411" s="24">
        <f t="shared" si="333"/>
        <v>8.6666666666666661</v>
      </c>
      <c r="L2411" s="25">
        <f t="shared" si="329"/>
        <v>1.1555555555555557</v>
      </c>
      <c r="M2411" s="26">
        <f t="shared" si="329"/>
        <v>2.8888888888888888</v>
      </c>
      <c r="N2411" s="25"/>
      <c r="O2411" s="25">
        <f t="shared" si="330"/>
        <v>1.1555555555555557</v>
      </c>
      <c r="P2411" s="25">
        <f t="shared" si="330"/>
        <v>2.8888888888888888</v>
      </c>
      <c r="Q2411" s="25"/>
      <c r="R2411" s="25">
        <f t="shared" si="331"/>
        <v>1.1555555555555557</v>
      </c>
      <c r="S2411" s="25">
        <f t="shared" si="331"/>
        <v>2.8888888888888888</v>
      </c>
      <c r="T2411" s="31"/>
    </row>
    <row r="2412" spans="1:20" ht="19.5">
      <c r="A2412" s="68">
        <v>33</v>
      </c>
      <c r="B2412" s="52" t="s">
        <v>1791</v>
      </c>
      <c r="C2412" s="117" t="s">
        <v>3386</v>
      </c>
      <c r="D2412" s="117"/>
      <c r="E2412" s="117" t="s">
        <v>3387</v>
      </c>
      <c r="F2412" s="117"/>
      <c r="G2412" s="54">
        <v>107</v>
      </c>
      <c r="H2412" s="24">
        <f t="shared" si="327"/>
        <v>4</v>
      </c>
      <c r="I2412" s="24">
        <f t="shared" si="328"/>
        <v>3.7333333333333334</v>
      </c>
      <c r="J2412" s="24">
        <f t="shared" si="332"/>
        <v>1.0666666666666667</v>
      </c>
      <c r="K2412" s="24">
        <f t="shared" si="333"/>
        <v>2.6666666666666665</v>
      </c>
      <c r="L2412" s="25">
        <f t="shared" si="329"/>
        <v>0.35555555555555557</v>
      </c>
      <c r="M2412" s="26">
        <f t="shared" si="329"/>
        <v>0.88888888888888884</v>
      </c>
      <c r="N2412" s="25"/>
      <c r="O2412" s="25">
        <f t="shared" si="330"/>
        <v>0.35555555555555557</v>
      </c>
      <c r="P2412" s="25">
        <f t="shared" si="330"/>
        <v>0.88888888888888884</v>
      </c>
      <c r="Q2412" s="25"/>
      <c r="R2412" s="25">
        <f t="shared" si="331"/>
        <v>0.35555555555555557</v>
      </c>
      <c r="S2412" s="25">
        <f t="shared" si="331"/>
        <v>0.88888888888888884</v>
      </c>
      <c r="T2412" s="31"/>
    </row>
    <row r="2413" spans="1:20" ht="19.5">
      <c r="A2413" s="68">
        <v>34</v>
      </c>
      <c r="B2413" s="52" t="s">
        <v>1791</v>
      </c>
      <c r="C2413" s="117" t="s">
        <v>3388</v>
      </c>
      <c r="D2413" s="117"/>
      <c r="E2413" s="117" t="s">
        <v>3389</v>
      </c>
      <c r="F2413" s="117"/>
      <c r="G2413" s="54">
        <v>80</v>
      </c>
      <c r="H2413" s="24">
        <f t="shared" si="327"/>
        <v>3</v>
      </c>
      <c r="I2413" s="24">
        <f t="shared" si="328"/>
        <v>2.8000000000000003</v>
      </c>
      <c r="J2413" s="24">
        <f t="shared" si="332"/>
        <v>0.80000000000000016</v>
      </c>
      <c r="K2413" s="24">
        <f t="shared" si="333"/>
        <v>2</v>
      </c>
      <c r="L2413" s="25">
        <f t="shared" si="329"/>
        <v>0.26666666666666672</v>
      </c>
      <c r="M2413" s="26">
        <f t="shared" si="329"/>
        <v>0.66666666666666663</v>
      </c>
      <c r="N2413" s="25"/>
      <c r="O2413" s="25">
        <f t="shared" si="330"/>
        <v>0.26666666666666672</v>
      </c>
      <c r="P2413" s="25">
        <f t="shared" si="330"/>
        <v>0.66666666666666663</v>
      </c>
      <c r="Q2413" s="25"/>
      <c r="R2413" s="25">
        <f t="shared" si="331"/>
        <v>0.26666666666666672</v>
      </c>
      <c r="S2413" s="25">
        <f t="shared" si="331"/>
        <v>0.66666666666666663</v>
      </c>
      <c r="T2413" s="31"/>
    </row>
    <row r="2414" spans="1:20" ht="19.5">
      <c r="A2414" s="68">
        <v>35</v>
      </c>
      <c r="B2414" s="52" t="s">
        <v>1791</v>
      </c>
      <c r="C2414" s="117" t="s">
        <v>3390</v>
      </c>
      <c r="D2414" s="117"/>
      <c r="E2414" s="117" t="s">
        <v>3391</v>
      </c>
      <c r="F2414" s="117"/>
      <c r="G2414" s="54">
        <v>193</v>
      </c>
      <c r="H2414" s="24">
        <f t="shared" si="327"/>
        <v>7</v>
      </c>
      <c r="I2414" s="24">
        <f t="shared" si="328"/>
        <v>6.5333333333333341</v>
      </c>
      <c r="J2414" s="24">
        <f t="shared" si="332"/>
        <v>1.8666666666666669</v>
      </c>
      <c r="K2414" s="24">
        <f t="shared" si="333"/>
        <v>4.666666666666667</v>
      </c>
      <c r="L2414" s="25">
        <f t="shared" si="329"/>
        <v>0.62222222222222234</v>
      </c>
      <c r="M2414" s="26">
        <f t="shared" si="329"/>
        <v>1.5555555555555556</v>
      </c>
      <c r="N2414" s="25"/>
      <c r="O2414" s="25">
        <f t="shared" si="330"/>
        <v>0.62222222222222234</v>
      </c>
      <c r="P2414" s="25">
        <f t="shared" si="330"/>
        <v>1.5555555555555556</v>
      </c>
      <c r="Q2414" s="25"/>
      <c r="R2414" s="25">
        <f t="shared" si="331"/>
        <v>0.62222222222222234</v>
      </c>
      <c r="S2414" s="25">
        <f t="shared" si="331"/>
        <v>1.5555555555555556</v>
      </c>
      <c r="T2414" s="31"/>
    </row>
    <row r="2415" spans="1:20" ht="19.5">
      <c r="A2415" s="68">
        <v>36</v>
      </c>
      <c r="B2415" s="52" t="s">
        <v>1791</v>
      </c>
      <c r="C2415" s="117" t="s">
        <v>3392</v>
      </c>
      <c r="D2415" s="117"/>
      <c r="E2415" s="117" t="s">
        <v>2494</v>
      </c>
      <c r="F2415" s="117"/>
      <c r="G2415" s="54">
        <v>168</v>
      </c>
      <c r="H2415" s="24">
        <f t="shared" si="327"/>
        <v>6</v>
      </c>
      <c r="I2415" s="24">
        <f t="shared" si="328"/>
        <v>5.6000000000000005</v>
      </c>
      <c r="J2415" s="24">
        <f t="shared" si="332"/>
        <v>1.6000000000000003</v>
      </c>
      <c r="K2415" s="24">
        <f t="shared" si="333"/>
        <v>4</v>
      </c>
      <c r="L2415" s="25">
        <f t="shared" si="329"/>
        <v>0.53333333333333344</v>
      </c>
      <c r="M2415" s="26">
        <f t="shared" si="329"/>
        <v>1.3333333333333333</v>
      </c>
      <c r="N2415" s="25"/>
      <c r="O2415" s="25">
        <f t="shared" si="330"/>
        <v>0.53333333333333344</v>
      </c>
      <c r="P2415" s="25">
        <f t="shared" si="330"/>
        <v>1.3333333333333333</v>
      </c>
      <c r="Q2415" s="25"/>
      <c r="R2415" s="25">
        <f t="shared" si="331"/>
        <v>0.53333333333333344</v>
      </c>
      <c r="S2415" s="25">
        <f t="shared" si="331"/>
        <v>1.3333333333333333</v>
      </c>
      <c r="T2415" s="31"/>
    </row>
    <row r="2416" spans="1:20" ht="19.5">
      <c r="A2416" s="68">
        <v>37</v>
      </c>
      <c r="B2416" s="52" t="s">
        <v>1791</v>
      </c>
      <c r="C2416" s="117" t="s">
        <v>3392</v>
      </c>
      <c r="D2416" s="117"/>
      <c r="E2416" s="117" t="s">
        <v>3393</v>
      </c>
      <c r="F2416" s="117"/>
      <c r="G2416" s="54">
        <v>113</v>
      </c>
      <c r="H2416" s="24">
        <f t="shared" si="327"/>
        <v>4</v>
      </c>
      <c r="I2416" s="24">
        <f t="shared" si="328"/>
        <v>3.7333333333333334</v>
      </c>
      <c r="J2416" s="24">
        <f t="shared" si="332"/>
        <v>1.0666666666666667</v>
      </c>
      <c r="K2416" s="24">
        <f t="shared" si="333"/>
        <v>2.6666666666666665</v>
      </c>
      <c r="L2416" s="25">
        <f t="shared" si="329"/>
        <v>0.35555555555555557</v>
      </c>
      <c r="M2416" s="26">
        <f t="shared" si="329"/>
        <v>0.88888888888888884</v>
      </c>
      <c r="N2416" s="25"/>
      <c r="O2416" s="25">
        <f t="shared" si="330"/>
        <v>0.35555555555555557</v>
      </c>
      <c r="P2416" s="25">
        <f t="shared" si="330"/>
        <v>0.88888888888888884</v>
      </c>
      <c r="Q2416" s="25"/>
      <c r="R2416" s="25">
        <f t="shared" si="331"/>
        <v>0.35555555555555557</v>
      </c>
      <c r="S2416" s="25">
        <f t="shared" si="331"/>
        <v>0.88888888888888884</v>
      </c>
      <c r="T2416" s="31"/>
    </row>
    <row r="2417" spans="1:20" ht="19.5">
      <c r="A2417" s="68">
        <v>38</v>
      </c>
      <c r="B2417" s="52" t="s">
        <v>1791</v>
      </c>
      <c r="C2417" s="117" t="s">
        <v>3394</v>
      </c>
      <c r="D2417" s="117"/>
      <c r="E2417" s="117" t="s">
        <v>3395</v>
      </c>
      <c r="F2417" s="117"/>
      <c r="G2417" s="54">
        <v>188</v>
      </c>
      <c r="H2417" s="24">
        <f t="shared" si="327"/>
        <v>7</v>
      </c>
      <c r="I2417" s="24">
        <f t="shared" si="328"/>
        <v>6.5333333333333341</v>
      </c>
      <c r="J2417" s="24">
        <f t="shared" si="332"/>
        <v>1.8666666666666669</v>
      </c>
      <c r="K2417" s="24">
        <f t="shared" si="333"/>
        <v>4.666666666666667</v>
      </c>
      <c r="L2417" s="25">
        <f t="shared" si="329"/>
        <v>0.62222222222222234</v>
      </c>
      <c r="M2417" s="26">
        <f t="shared" si="329"/>
        <v>1.5555555555555556</v>
      </c>
      <c r="N2417" s="25"/>
      <c r="O2417" s="25">
        <f t="shared" si="330"/>
        <v>0.62222222222222234</v>
      </c>
      <c r="P2417" s="25">
        <f t="shared" si="330"/>
        <v>1.5555555555555556</v>
      </c>
      <c r="Q2417" s="25"/>
      <c r="R2417" s="25">
        <f t="shared" si="331"/>
        <v>0.62222222222222234</v>
      </c>
      <c r="S2417" s="25">
        <f t="shared" si="331"/>
        <v>1.5555555555555556</v>
      </c>
      <c r="T2417" s="31"/>
    </row>
    <row r="2418" spans="1:20" ht="19.5">
      <c r="A2418" s="68">
        <v>39</v>
      </c>
      <c r="B2418" s="52" t="s">
        <v>1791</v>
      </c>
      <c r="C2418" s="117" t="s">
        <v>1837</v>
      </c>
      <c r="D2418" s="117"/>
      <c r="E2418" s="117" t="s">
        <v>3396</v>
      </c>
      <c r="F2418" s="117"/>
      <c r="G2418" s="54">
        <v>105</v>
      </c>
      <c r="H2418" s="24">
        <f t="shared" si="327"/>
        <v>4</v>
      </c>
      <c r="I2418" s="24">
        <f t="shared" si="328"/>
        <v>3.7333333333333334</v>
      </c>
      <c r="J2418" s="24">
        <f t="shared" si="332"/>
        <v>1.0666666666666667</v>
      </c>
      <c r="K2418" s="24">
        <f t="shared" si="333"/>
        <v>2.6666666666666665</v>
      </c>
      <c r="L2418" s="25">
        <f t="shared" si="329"/>
        <v>0.35555555555555557</v>
      </c>
      <c r="M2418" s="26">
        <f t="shared" si="329"/>
        <v>0.88888888888888884</v>
      </c>
      <c r="N2418" s="25"/>
      <c r="O2418" s="25">
        <f t="shared" si="330"/>
        <v>0.35555555555555557</v>
      </c>
      <c r="P2418" s="25">
        <f t="shared" si="330"/>
        <v>0.88888888888888884</v>
      </c>
      <c r="Q2418" s="25"/>
      <c r="R2418" s="25">
        <f t="shared" si="331"/>
        <v>0.35555555555555557</v>
      </c>
      <c r="S2418" s="25">
        <f t="shared" si="331"/>
        <v>0.88888888888888884</v>
      </c>
      <c r="T2418" s="31"/>
    </row>
    <row r="2419" spans="1:20" ht="19.5">
      <c r="A2419" s="68">
        <v>40</v>
      </c>
      <c r="B2419" s="52" t="s">
        <v>1791</v>
      </c>
      <c r="C2419" s="117" t="s">
        <v>3397</v>
      </c>
      <c r="D2419" s="117"/>
      <c r="E2419" s="117" t="s">
        <v>3398</v>
      </c>
      <c r="F2419" s="117"/>
      <c r="G2419" s="54">
        <v>205</v>
      </c>
      <c r="H2419" s="24">
        <f t="shared" si="327"/>
        <v>7</v>
      </c>
      <c r="I2419" s="24">
        <f t="shared" si="328"/>
        <v>6.5333333333333341</v>
      </c>
      <c r="J2419" s="24">
        <f t="shared" si="332"/>
        <v>1.8666666666666669</v>
      </c>
      <c r="K2419" s="24">
        <f t="shared" si="333"/>
        <v>4.666666666666667</v>
      </c>
      <c r="L2419" s="25">
        <f t="shared" si="329"/>
        <v>0.62222222222222234</v>
      </c>
      <c r="M2419" s="26">
        <f t="shared" si="329"/>
        <v>1.5555555555555556</v>
      </c>
      <c r="N2419" s="25"/>
      <c r="O2419" s="25">
        <f t="shared" si="330"/>
        <v>0.62222222222222234</v>
      </c>
      <c r="P2419" s="25">
        <f t="shared" si="330"/>
        <v>1.5555555555555556</v>
      </c>
      <c r="Q2419" s="25"/>
      <c r="R2419" s="25">
        <f t="shared" si="331"/>
        <v>0.62222222222222234</v>
      </c>
      <c r="S2419" s="25">
        <f t="shared" si="331"/>
        <v>1.5555555555555556</v>
      </c>
      <c r="T2419" s="31"/>
    </row>
    <row r="2420" spans="1:20" ht="19.5">
      <c r="A2420" s="68">
        <v>41</v>
      </c>
      <c r="B2420" s="52" t="s">
        <v>1791</v>
      </c>
      <c r="C2420" s="117" t="s">
        <v>3397</v>
      </c>
      <c r="D2420" s="117"/>
      <c r="E2420" s="117" t="s">
        <v>3399</v>
      </c>
      <c r="F2420" s="117"/>
      <c r="G2420" s="54">
        <v>180</v>
      </c>
      <c r="H2420" s="24">
        <f t="shared" si="327"/>
        <v>6</v>
      </c>
      <c r="I2420" s="24">
        <f t="shared" si="328"/>
        <v>5.6000000000000005</v>
      </c>
      <c r="J2420" s="24">
        <f t="shared" si="332"/>
        <v>1.6000000000000003</v>
      </c>
      <c r="K2420" s="24">
        <f t="shared" si="333"/>
        <v>4</v>
      </c>
      <c r="L2420" s="25">
        <f t="shared" si="329"/>
        <v>0.53333333333333344</v>
      </c>
      <c r="M2420" s="26">
        <f t="shared" si="329"/>
        <v>1.3333333333333333</v>
      </c>
      <c r="N2420" s="25"/>
      <c r="O2420" s="25">
        <f t="shared" si="330"/>
        <v>0.53333333333333344</v>
      </c>
      <c r="P2420" s="25">
        <f t="shared" si="330"/>
        <v>1.3333333333333333</v>
      </c>
      <c r="Q2420" s="25"/>
      <c r="R2420" s="25">
        <f t="shared" si="331"/>
        <v>0.53333333333333344</v>
      </c>
      <c r="S2420" s="25">
        <f t="shared" si="331"/>
        <v>1.3333333333333333</v>
      </c>
      <c r="T2420" s="31"/>
    </row>
    <row r="2421" spans="1:20" ht="19.5">
      <c r="A2421" s="68">
        <v>42</v>
      </c>
      <c r="B2421" s="52" t="s">
        <v>1791</v>
      </c>
      <c r="C2421" s="117" t="s">
        <v>3400</v>
      </c>
      <c r="D2421" s="117"/>
      <c r="E2421" s="117" t="s">
        <v>3401</v>
      </c>
      <c r="F2421" s="117"/>
      <c r="G2421" s="54">
        <v>217</v>
      </c>
      <c r="H2421" s="24">
        <f t="shared" si="327"/>
        <v>8</v>
      </c>
      <c r="I2421" s="24">
        <f t="shared" si="328"/>
        <v>7.4666666666666668</v>
      </c>
      <c r="J2421" s="24">
        <f t="shared" si="332"/>
        <v>2.1333333333333333</v>
      </c>
      <c r="K2421" s="24">
        <f t="shared" si="333"/>
        <v>5.333333333333333</v>
      </c>
      <c r="L2421" s="25">
        <f t="shared" si="329"/>
        <v>0.71111111111111114</v>
      </c>
      <c r="M2421" s="26">
        <f t="shared" si="329"/>
        <v>1.7777777777777777</v>
      </c>
      <c r="N2421" s="25"/>
      <c r="O2421" s="25">
        <f t="shared" si="330"/>
        <v>0.71111111111111114</v>
      </c>
      <c r="P2421" s="25">
        <f t="shared" si="330"/>
        <v>1.7777777777777777</v>
      </c>
      <c r="Q2421" s="25"/>
      <c r="R2421" s="25">
        <f t="shared" si="331"/>
        <v>0.71111111111111114</v>
      </c>
      <c r="S2421" s="25">
        <f t="shared" si="331"/>
        <v>1.7777777777777777</v>
      </c>
      <c r="T2421" s="31"/>
    </row>
    <row r="2422" spans="1:20" ht="19.5">
      <c r="A2422" s="68">
        <v>43</v>
      </c>
      <c r="B2422" s="52" t="s">
        <v>1791</v>
      </c>
      <c r="C2422" s="117" t="s">
        <v>3400</v>
      </c>
      <c r="D2422" s="117"/>
      <c r="E2422" s="117" t="s">
        <v>3402</v>
      </c>
      <c r="F2422" s="117"/>
      <c r="G2422" s="54">
        <v>125</v>
      </c>
      <c r="H2422" s="24">
        <f t="shared" si="327"/>
        <v>5</v>
      </c>
      <c r="I2422" s="24">
        <f t="shared" si="328"/>
        <v>4.666666666666667</v>
      </c>
      <c r="J2422" s="24">
        <f t="shared" si="332"/>
        <v>1.3333333333333333</v>
      </c>
      <c r="K2422" s="24">
        <f t="shared" si="333"/>
        <v>3.3333333333333335</v>
      </c>
      <c r="L2422" s="25">
        <f t="shared" si="329"/>
        <v>0.44444444444444442</v>
      </c>
      <c r="M2422" s="26">
        <f t="shared" si="329"/>
        <v>1.1111111111111112</v>
      </c>
      <c r="N2422" s="25"/>
      <c r="O2422" s="25">
        <f t="shared" si="330"/>
        <v>0.44444444444444442</v>
      </c>
      <c r="P2422" s="25">
        <f t="shared" si="330"/>
        <v>1.1111111111111112</v>
      </c>
      <c r="Q2422" s="25"/>
      <c r="R2422" s="25">
        <f t="shared" si="331"/>
        <v>0.44444444444444442</v>
      </c>
      <c r="S2422" s="25">
        <f t="shared" si="331"/>
        <v>1.1111111111111112</v>
      </c>
      <c r="T2422" s="31"/>
    </row>
    <row r="2423" spans="1:20" ht="19.5">
      <c r="A2423" s="68">
        <v>44</v>
      </c>
      <c r="B2423" s="52" t="s">
        <v>1791</v>
      </c>
      <c r="C2423" s="117" t="s">
        <v>3403</v>
      </c>
      <c r="D2423" s="117"/>
      <c r="E2423" s="117" t="s">
        <v>3404</v>
      </c>
      <c r="F2423" s="117"/>
      <c r="G2423" s="54">
        <v>147</v>
      </c>
      <c r="H2423" s="24">
        <f t="shared" si="327"/>
        <v>5</v>
      </c>
      <c r="I2423" s="24">
        <f t="shared" si="328"/>
        <v>4.666666666666667</v>
      </c>
      <c r="J2423" s="24">
        <f t="shared" si="332"/>
        <v>1.3333333333333333</v>
      </c>
      <c r="K2423" s="24">
        <f t="shared" si="333"/>
        <v>3.3333333333333335</v>
      </c>
      <c r="L2423" s="25">
        <f t="shared" si="329"/>
        <v>0.44444444444444442</v>
      </c>
      <c r="M2423" s="26">
        <f t="shared" si="329"/>
        <v>1.1111111111111112</v>
      </c>
      <c r="N2423" s="25"/>
      <c r="O2423" s="25">
        <f t="shared" si="330"/>
        <v>0.44444444444444442</v>
      </c>
      <c r="P2423" s="25">
        <f t="shared" si="330"/>
        <v>1.1111111111111112</v>
      </c>
      <c r="Q2423" s="25"/>
      <c r="R2423" s="25">
        <f t="shared" si="331"/>
        <v>0.44444444444444442</v>
      </c>
      <c r="S2423" s="25">
        <f t="shared" si="331"/>
        <v>1.1111111111111112</v>
      </c>
      <c r="T2423" s="31"/>
    </row>
    <row r="2424" spans="1:20" ht="19.5">
      <c r="A2424" s="68">
        <v>45</v>
      </c>
      <c r="B2424" s="52" t="s">
        <v>1791</v>
      </c>
      <c r="C2424" s="117" t="s">
        <v>3405</v>
      </c>
      <c r="D2424" s="117"/>
      <c r="E2424" s="117" t="s">
        <v>3406</v>
      </c>
      <c r="F2424" s="117"/>
      <c r="G2424" s="54">
        <v>213</v>
      </c>
      <c r="H2424" s="24">
        <f t="shared" si="327"/>
        <v>8</v>
      </c>
      <c r="I2424" s="24">
        <f t="shared" si="328"/>
        <v>7.4666666666666668</v>
      </c>
      <c r="J2424" s="24">
        <f t="shared" si="332"/>
        <v>2.1333333333333333</v>
      </c>
      <c r="K2424" s="24">
        <f t="shared" si="333"/>
        <v>5.333333333333333</v>
      </c>
      <c r="L2424" s="25">
        <f t="shared" si="329"/>
        <v>0.71111111111111114</v>
      </c>
      <c r="M2424" s="26">
        <f t="shared" si="329"/>
        <v>1.7777777777777777</v>
      </c>
      <c r="N2424" s="25"/>
      <c r="O2424" s="25">
        <f t="shared" si="330"/>
        <v>0.71111111111111114</v>
      </c>
      <c r="P2424" s="25">
        <f t="shared" si="330"/>
        <v>1.7777777777777777</v>
      </c>
      <c r="Q2424" s="25"/>
      <c r="R2424" s="25">
        <f t="shared" si="331"/>
        <v>0.71111111111111114</v>
      </c>
      <c r="S2424" s="25">
        <f t="shared" si="331"/>
        <v>1.7777777777777777</v>
      </c>
      <c r="T2424" s="31"/>
    </row>
    <row r="2425" spans="1:20" ht="19.5">
      <c r="A2425" s="68">
        <v>46</v>
      </c>
      <c r="B2425" s="52" t="s">
        <v>1791</v>
      </c>
      <c r="C2425" s="117" t="s">
        <v>3405</v>
      </c>
      <c r="D2425" s="117"/>
      <c r="E2425" s="117" t="s">
        <v>3407</v>
      </c>
      <c r="F2425" s="117"/>
      <c r="G2425" s="54">
        <v>146</v>
      </c>
      <c r="H2425" s="24">
        <f t="shared" si="327"/>
        <v>5</v>
      </c>
      <c r="I2425" s="24">
        <f t="shared" si="328"/>
        <v>4.666666666666667</v>
      </c>
      <c r="J2425" s="24">
        <f t="shared" si="332"/>
        <v>1.3333333333333333</v>
      </c>
      <c r="K2425" s="24">
        <f t="shared" si="333"/>
        <v>3.3333333333333335</v>
      </c>
      <c r="L2425" s="25">
        <f t="shared" si="329"/>
        <v>0.44444444444444442</v>
      </c>
      <c r="M2425" s="26">
        <f t="shared" si="329"/>
        <v>1.1111111111111112</v>
      </c>
      <c r="N2425" s="25"/>
      <c r="O2425" s="25">
        <f t="shared" si="330"/>
        <v>0.44444444444444442</v>
      </c>
      <c r="P2425" s="25">
        <f t="shared" si="330"/>
        <v>1.1111111111111112</v>
      </c>
      <c r="Q2425" s="25"/>
      <c r="R2425" s="25">
        <f t="shared" si="331"/>
        <v>0.44444444444444442</v>
      </c>
      <c r="S2425" s="25">
        <f t="shared" si="331"/>
        <v>1.1111111111111112</v>
      </c>
      <c r="T2425" s="31"/>
    </row>
    <row r="2426" spans="1:20" ht="19.5">
      <c r="A2426" s="68">
        <v>47</v>
      </c>
      <c r="B2426" s="52" t="s">
        <v>1791</v>
      </c>
      <c r="C2426" s="117" t="s">
        <v>3408</v>
      </c>
      <c r="D2426" s="117"/>
      <c r="E2426" s="117" t="s">
        <v>3409</v>
      </c>
      <c r="F2426" s="117"/>
      <c r="G2426" s="54">
        <v>78</v>
      </c>
      <c r="H2426" s="24">
        <f t="shared" si="327"/>
        <v>3</v>
      </c>
      <c r="I2426" s="24">
        <f t="shared" si="328"/>
        <v>2.8000000000000003</v>
      </c>
      <c r="J2426" s="24">
        <f t="shared" si="332"/>
        <v>0.80000000000000016</v>
      </c>
      <c r="K2426" s="24">
        <f t="shared" si="333"/>
        <v>2</v>
      </c>
      <c r="L2426" s="25">
        <f t="shared" si="329"/>
        <v>0.26666666666666672</v>
      </c>
      <c r="M2426" s="26">
        <f t="shared" si="329"/>
        <v>0.66666666666666663</v>
      </c>
      <c r="N2426" s="25"/>
      <c r="O2426" s="25">
        <f t="shared" si="330"/>
        <v>0.26666666666666672</v>
      </c>
      <c r="P2426" s="25">
        <f t="shared" si="330"/>
        <v>0.66666666666666663</v>
      </c>
      <c r="Q2426" s="25"/>
      <c r="R2426" s="25">
        <f t="shared" si="331"/>
        <v>0.26666666666666672</v>
      </c>
      <c r="S2426" s="25">
        <f t="shared" si="331"/>
        <v>0.66666666666666663</v>
      </c>
      <c r="T2426" s="31"/>
    </row>
    <row r="2427" spans="1:20" ht="19.5">
      <c r="A2427" s="68">
        <v>48</v>
      </c>
      <c r="B2427" s="52" t="s">
        <v>1791</v>
      </c>
      <c r="C2427" s="117" t="s">
        <v>3408</v>
      </c>
      <c r="D2427" s="117"/>
      <c r="E2427" s="117" t="s">
        <v>3410</v>
      </c>
      <c r="F2427" s="117"/>
      <c r="G2427" s="54">
        <v>152</v>
      </c>
      <c r="H2427" s="24">
        <f t="shared" si="327"/>
        <v>5</v>
      </c>
      <c r="I2427" s="24">
        <f t="shared" si="328"/>
        <v>4.666666666666667</v>
      </c>
      <c r="J2427" s="24">
        <f t="shared" si="332"/>
        <v>1.3333333333333333</v>
      </c>
      <c r="K2427" s="24">
        <f t="shared" si="333"/>
        <v>3.3333333333333335</v>
      </c>
      <c r="L2427" s="25">
        <f t="shared" si="329"/>
        <v>0.44444444444444442</v>
      </c>
      <c r="M2427" s="26">
        <f t="shared" si="329"/>
        <v>1.1111111111111112</v>
      </c>
      <c r="N2427" s="25"/>
      <c r="O2427" s="25">
        <f t="shared" si="330"/>
        <v>0.44444444444444442</v>
      </c>
      <c r="P2427" s="25">
        <f t="shared" si="330"/>
        <v>1.1111111111111112</v>
      </c>
      <c r="Q2427" s="25"/>
      <c r="R2427" s="25">
        <f t="shared" si="331"/>
        <v>0.44444444444444442</v>
      </c>
      <c r="S2427" s="25">
        <f t="shared" si="331"/>
        <v>1.1111111111111112</v>
      </c>
      <c r="T2427" s="31"/>
    </row>
    <row r="2428" spans="1:20" ht="19.5">
      <c r="A2428" s="68">
        <v>49</v>
      </c>
      <c r="B2428" s="52" t="s">
        <v>1791</v>
      </c>
      <c r="C2428" s="117" t="s">
        <v>3411</v>
      </c>
      <c r="D2428" s="117"/>
      <c r="E2428" s="117" t="s">
        <v>3412</v>
      </c>
      <c r="F2428" s="117"/>
      <c r="G2428" s="54">
        <v>112</v>
      </c>
      <c r="H2428" s="24">
        <f t="shared" si="327"/>
        <v>4</v>
      </c>
      <c r="I2428" s="24">
        <f t="shared" si="328"/>
        <v>3.7333333333333334</v>
      </c>
      <c r="J2428" s="24">
        <f t="shared" si="332"/>
        <v>1.0666666666666667</v>
      </c>
      <c r="K2428" s="24">
        <f t="shared" si="333"/>
        <v>2.6666666666666665</v>
      </c>
      <c r="L2428" s="25">
        <f t="shared" si="329"/>
        <v>0.35555555555555557</v>
      </c>
      <c r="M2428" s="26">
        <f t="shared" si="329"/>
        <v>0.88888888888888884</v>
      </c>
      <c r="N2428" s="25"/>
      <c r="O2428" s="25">
        <f t="shared" si="330"/>
        <v>0.35555555555555557</v>
      </c>
      <c r="P2428" s="25">
        <f t="shared" si="330"/>
        <v>0.88888888888888884</v>
      </c>
      <c r="Q2428" s="25"/>
      <c r="R2428" s="25">
        <f t="shared" si="331"/>
        <v>0.35555555555555557</v>
      </c>
      <c r="S2428" s="25">
        <f t="shared" si="331"/>
        <v>0.88888888888888884</v>
      </c>
      <c r="T2428" s="31"/>
    </row>
    <row r="2429" spans="1:20" ht="19.5">
      <c r="A2429" s="68">
        <v>50</v>
      </c>
      <c r="B2429" s="52" t="s">
        <v>1791</v>
      </c>
      <c r="C2429" s="117" t="s">
        <v>3411</v>
      </c>
      <c r="D2429" s="117"/>
      <c r="E2429" s="117" t="s">
        <v>3413</v>
      </c>
      <c r="F2429" s="117"/>
      <c r="G2429" s="54">
        <v>313</v>
      </c>
      <c r="H2429" s="24">
        <f t="shared" si="327"/>
        <v>11</v>
      </c>
      <c r="I2429" s="24">
        <f t="shared" si="328"/>
        <v>10.266666666666666</v>
      </c>
      <c r="J2429" s="24">
        <f t="shared" si="332"/>
        <v>2.9333333333333336</v>
      </c>
      <c r="K2429" s="24">
        <f t="shared" si="333"/>
        <v>7.333333333333333</v>
      </c>
      <c r="L2429" s="25">
        <f t="shared" si="329"/>
        <v>0.97777777777777786</v>
      </c>
      <c r="M2429" s="26">
        <f t="shared" si="329"/>
        <v>2.4444444444444442</v>
      </c>
      <c r="N2429" s="25"/>
      <c r="O2429" s="25">
        <f t="shared" si="330"/>
        <v>0.97777777777777786</v>
      </c>
      <c r="P2429" s="25">
        <f t="shared" si="330"/>
        <v>2.4444444444444442</v>
      </c>
      <c r="Q2429" s="25"/>
      <c r="R2429" s="25">
        <f t="shared" si="331"/>
        <v>0.97777777777777786</v>
      </c>
      <c r="S2429" s="25">
        <f t="shared" si="331"/>
        <v>2.4444444444444442</v>
      </c>
      <c r="T2429" s="31"/>
    </row>
    <row r="2430" spans="1:20" ht="19.5">
      <c r="A2430" s="68">
        <v>51</v>
      </c>
      <c r="B2430" s="52" t="s">
        <v>1791</v>
      </c>
      <c r="C2430" s="117" t="s">
        <v>3411</v>
      </c>
      <c r="D2430" s="117"/>
      <c r="E2430" s="117" t="s">
        <v>3414</v>
      </c>
      <c r="F2430" s="117"/>
      <c r="G2430" s="54">
        <v>301</v>
      </c>
      <c r="H2430" s="24">
        <f t="shared" si="327"/>
        <v>11</v>
      </c>
      <c r="I2430" s="24">
        <f t="shared" si="328"/>
        <v>10.266666666666666</v>
      </c>
      <c r="J2430" s="24">
        <f t="shared" si="332"/>
        <v>2.9333333333333336</v>
      </c>
      <c r="K2430" s="24">
        <f t="shared" si="333"/>
        <v>7.333333333333333</v>
      </c>
      <c r="L2430" s="25">
        <f t="shared" si="329"/>
        <v>0.97777777777777786</v>
      </c>
      <c r="M2430" s="26">
        <f t="shared" si="329"/>
        <v>2.4444444444444442</v>
      </c>
      <c r="N2430" s="25"/>
      <c r="O2430" s="25">
        <f t="shared" si="330"/>
        <v>0.97777777777777786</v>
      </c>
      <c r="P2430" s="25">
        <f t="shared" si="330"/>
        <v>2.4444444444444442</v>
      </c>
      <c r="Q2430" s="25"/>
      <c r="R2430" s="25">
        <f t="shared" si="331"/>
        <v>0.97777777777777786</v>
      </c>
      <c r="S2430" s="25">
        <f t="shared" si="331"/>
        <v>2.4444444444444442</v>
      </c>
      <c r="T2430" s="31"/>
    </row>
    <row r="2431" spans="1:20" ht="19.5">
      <c r="A2431" s="68">
        <v>52</v>
      </c>
      <c r="B2431" s="52" t="s">
        <v>1791</v>
      </c>
      <c r="C2431" s="138" t="s">
        <v>3415</v>
      </c>
      <c r="D2431" s="138"/>
      <c r="E2431" s="117" t="s">
        <v>3416</v>
      </c>
      <c r="F2431" s="117"/>
      <c r="G2431" s="54">
        <v>92</v>
      </c>
      <c r="H2431" s="24">
        <f t="shared" si="327"/>
        <v>3</v>
      </c>
      <c r="I2431" s="24">
        <f t="shared" si="328"/>
        <v>2.8000000000000003</v>
      </c>
      <c r="J2431" s="24">
        <f t="shared" si="332"/>
        <v>0.80000000000000016</v>
      </c>
      <c r="K2431" s="24">
        <f t="shared" si="333"/>
        <v>2</v>
      </c>
      <c r="L2431" s="25">
        <f t="shared" si="329"/>
        <v>0.26666666666666672</v>
      </c>
      <c r="M2431" s="26">
        <f t="shared" si="329"/>
        <v>0.66666666666666663</v>
      </c>
      <c r="N2431" s="25"/>
      <c r="O2431" s="25">
        <f t="shared" si="330"/>
        <v>0.26666666666666672</v>
      </c>
      <c r="P2431" s="25">
        <f t="shared" si="330"/>
        <v>0.66666666666666663</v>
      </c>
      <c r="Q2431" s="25"/>
      <c r="R2431" s="25">
        <f t="shared" si="331"/>
        <v>0.26666666666666672</v>
      </c>
      <c r="S2431" s="25">
        <f t="shared" si="331"/>
        <v>0.66666666666666663</v>
      </c>
      <c r="T2431" s="31"/>
    </row>
    <row r="2432" spans="1:20" ht="19.5">
      <c r="A2432" s="68">
        <v>53</v>
      </c>
      <c r="B2432" s="52" t="s">
        <v>1791</v>
      </c>
      <c r="C2432" s="138" t="s">
        <v>3415</v>
      </c>
      <c r="D2432" s="138"/>
      <c r="E2432" s="117" t="s">
        <v>3417</v>
      </c>
      <c r="F2432" s="117"/>
      <c r="G2432" s="54">
        <v>176</v>
      </c>
      <c r="H2432" s="24">
        <f t="shared" si="327"/>
        <v>6</v>
      </c>
      <c r="I2432" s="24">
        <f t="shared" si="328"/>
        <v>5.6000000000000005</v>
      </c>
      <c r="J2432" s="24">
        <f t="shared" si="332"/>
        <v>1.6000000000000003</v>
      </c>
      <c r="K2432" s="24">
        <f t="shared" si="333"/>
        <v>4</v>
      </c>
      <c r="L2432" s="25">
        <f t="shared" si="329"/>
        <v>0.53333333333333344</v>
      </c>
      <c r="M2432" s="26">
        <f t="shared" si="329"/>
        <v>1.3333333333333333</v>
      </c>
      <c r="N2432" s="25"/>
      <c r="O2432" s="25">
        <f t="shared" si="330"/>
        <v>0.53333333333333344</v>
      </c>
      <c r="P2432" s="25">
        <f t="shared" si="330"/>
        <v>1.3333333333333333</v>
      </c>
      <c r="Q2432" s="25"/>
      <c r="R2432" s="25">
        <f t="shared" si="331"/>
        <v>0.53333333333333344</v>
      </c>
      <c r="S2432" s="25">
        <f t="shared" si="331"/>
        <v>1.3333333333333333</v>
      </c>
      <c r="T2432" s="31"/>
    </row>
    <row r="2433" spans="1:20" ht="19.5">
      <c r="A2433" s="68">
        <v>54</v>
      </c>
      <c r="B2433" s="52" t="s">
        <v>1791</v>
      </c>
      <c r="C2433" s="117" t="s">
        <v>3418</v>
      </c>
      <c r="D2433" s="117"/>
      <c r="E2433" s="117" t="s">
        <v>3419</v>
      </c>
      <c r="F2433" s="117"/>
      <c r="G2433" s="54">
        <v>209</v>
      </c>
      <c r="H2433" s="24">
        <f t="shared" si="327"/>
        <v>8</v>
      </c>
      <c r="I2433" s="24">
        <f t="shared" si="328"/>
        <v>7.4666666666666668</v>
      </c>
      <c r="J2433" s="24">
        <f t="shared" si="332"/>
        <v>2.1333333333333333</v>
      </c>
      <c r="K2433" s="24">
        <f t="shared" si="333"/>
        <v>5.333333333333333</v>
      </c>
      <c r="L2433" s="25">
        <f t="shared" si="329"/>
        <v>0.71111111111111114</v>
      </c>
      <c r="M2433" s="26">
        <f t="shared" si="329"/>
        <v>1.7777777777777777</v>
      </c>
      <c r="N2433" s="25"/>
      <c r="O2433" s="25">
        <f t="shared" si="330"/>
        <v>0.71111111111111114</v>
      </c>
      <c r="P2433" s="25">
        <f t="shared" si="330"/>
        <v>1.7777777777777777</v>
      </c>
      <c r="Q2433" s="25"/>
      <c r="R2433" s="25">
        <f t="shared" si="331"/>
        <v>0.71111111111111114</v>
      </c>
      <c r="S2433" s="25">
        <f t="shared" si="331"/>
        <v>1.7777777777777777</v>
      </c>
      <c r="T2433" s="31"/>
    </row>
    <row r="2434" spans="1:20" ht="19.5">
      <c r="A2434" s="68">
        <v>55</v>
      </c>
      <c r="B2434" s="52" t="s">
        <v>1791</v>
      </c>
      <c r="C2434" s="117" t="s">
        <v>3418</v>
      </c>
      <c r="D2434" s="117"/>
      <c r="E2434" s="117" t="s">
        <v>3420</v>
      </c>
      <c r="F2434" s="117"/>
      <c r="G2434" s="54">
        <v>150</v>
      </c>
      <c r="H2434" s="24">
        <f t="shared" si="327"/>
        <v>5</v>
      </c>
      <c r="I2434" s="24">
        <f t="shared" si="328"/>
        <v>4.666666666666667</v>
      </c>
      <c r="J2434" s="24">
        <f t="shared" si="332"/>
        <v>1.3333333333333333</v>
      </c>
      <c r="K2434" s="24">
        <f t="shared" si="333"/>
        <v>3.3333333333333335</v>
      </c>
      <c r="L2434" s="25">
        <f t="shared" si="329"/>
        <v>0.44444444444444442</v>
      </c>
      <c r="M2434" s="26">
        <f t="shared" si="329"/>
        <v>1.1111111111111112</v>
      </c>
      <c r="N2434" s="25"/>
      <c r="O2434" s="25">
        <f t="shared" si="330"/>
        <v>0.44444444444444442</v>
      </c>
      <c r="P2434" s="25">
        <f t="shared" si="330"/>
        <v>1.1111111111111112</v>
      </c>
      <c r="Q2434" s="25"/>
      <c r="R2434" s="25">
        <f t="shared" si="331"/>
        <v>0.44444444444444442</v>
      </c>
      <c r="S2434" s="25">
        <f t="shared" si="331"/>
        <v>1.1111111111111112</v>
      </c>
      <c r="T2434" s="31"/>
    </row>
    <row r="2435" spans="1:20" ht="19.5">
      <c r="A2435" s="68">
        <v>56</v>
      </c>
      <c r="B2435" s="52" t="s">
        <v>1791</v>
      </c>
      <c r="C2435" s="117" t="s">
        <v>3421</v>
      </c>
      <c r="D2435" s="117"/>
      <c r="E2435" s="117" t="s">
        <v>3422</v>
      </c>
      <c r="F2435" s="117"/>
      <c r="G2435" s="54">
        <v>130</v>
      </c>
      <c r="H2435" s="24">
        <f t="shared" si="327"/>
        <v>5</v>
      </c>
      <c r="I2435" s="24">
        <f t="shared" si="328"/>
        <v>4.666666666666667</v>
      </c>
      <c r="J2435" s="24">
        <f t="shared" si="332"/>
        <v>1.3333333333333333</v>
      </c>
      <c r="K2435" s="24">
        <f t="shared" si="333"/>
        <v>3.3333333333333335</v>
      </c>
      <c r="L2435" s="25">
        <f t="shared" si="329"/>
        <v>0.44444444444444442</v>
      </c>
      <c r="M2435" s="26">
        <f t="shared" si="329"/>
        <v>1.1111111111111112</v>
      </c>
      <c r="N2435" s="25"/>
      <c r="O2435" s="25">
        <f t="shared" si="330"/>
        <v>0.44444444444444442</v>
      </c>
      <c r="P2435" s="25">
        <f t="shared" si="330"/>
        <v>1.1111111111111112</v>
      </c>
      <c r="Q2435" s="25"/>
      <c r="R2435" s="25">
        <f t="shared" si="331"/>
        <v>0.44444444444444442</v>
      </c>
      <c r="S2435" s="25">
        <f t="shared" si="331"/>
        <v>1.1111111111111112</v>
      </c>
      <c r="T2435" s="31"/>
    </row>
    <row r="2436" spans="1:20" ht="19.5">
      <c r="A2436" s="68">
        <v>57</v>
      </c>
      <c r="B2436" s="52" t="s">
        <v>1791</v>
      </c>
      <c r="C2436" s="117" t="s">
        <v>3423</v>
      </c>
      <c r="D2436" s="117"/>
      <c r="E2436" s="117" t="s">
        <v>3424</v>
      </c>
      <c r="F2436" s="117"/>
      <c r="G2436" s="54">
        <v>102</v>
      </c>
      <c r="H2436" s="24">
        <f t="shared" si="327"/>
        <v>4</v>
      </c>
      <c r="I2436" s="24">
        <f t="shared" si="328"/>
        <v>3.7333333333333334</v>
      </c>
      <c r="J2436" s="24">
        <f t="shared" si="332"/>
        <v>1.0666666666666667</v>
      </c>
      <c r="K2436" s="24">
        <f t="shared" si="333"/>
        <v>2.6666666666666665</v>
      </c>
      <c r="L2436" s="25">
        <f t="shared" si="329"/>
        <v>0.35555555555555557</v>
      </c>
      <c r="M2436" s="26">
        <f t="shared" si="329"/>
        <v>0.88888888888888884</v>
      </c>
      <c r="N2436" s="25"/>
      <c r="O2436" s="25">
        <f t="shared" si="330"/>
        <v>0.35555555555555557</v>
      </c>
      <c r="P2436" s="25">
        <f t="shared" si="330"/>
        <v>0.88888888888888884</v>
      </c>
      <c r="Q2436" s="25"/>
      <c r="R2436" s="25">
        <f t="shared" si="331"/>
        <v>0.35555555555555557</v>
      </c>
      <c r="S2436" s="25">
        <f t="shared" si="331"/>
        <v>0.88888888888888884</v>
      </c>
      <c r="T2436" s="31"/>
    </row>
    <row r="2437" spans="1:20" ht="19.5">
      <c r="A2437" s="68">
        <v>58</v>
      </c>
      <c r="B2437" s="52" t="s">
        <v>1791</v>
      </c>
      <c r="C2437" s="117" t="s">
        <v>3423</v>
      </c>
      <c r="D2437" s="117"/>
      <c r="E2437" s="117" t="s">
        <v>3425</v>
      </c>
      <c r="F2437" s="117"/>
      <c r="G2437" s="54">
        <v>370</v>
      </c>
      <c r="H2437" s="24">
        <f t="shared" si="327"/>
        <v>13</v>
      </c>
      <c r="I2437" s="24">
        <f t="shared" si="328"/>
        <v>12.133333333333333</v>
      </c>
      <c r="J2437" s="24">
        <f t="shared" si="332"/>
        <v>3.4666666666666668</v>
      </c>
      <c r="K2437" s="24">
        <f t="shared" si="333"/>
        <v>8.6666666666666661</v>
      </c>
      <c r="L2437" s="25">
        <f t="shared" si="329"/>
        <v>1.1555555555555557</v>
      </c>
      <c r="M2437" s="26">
        <f t="shared" si="329"/>
        <v>2.8888888888888888</v>
      </c>
      <c r="N2437" s="25"/>
      <c r="O2437" s="25">
        <f t="shared" si="330"/>
        <v>1.1555555555555557</v>
      </c>
      <c r="P2437" s="25">
        <f t="shared" si="330"/>
        <v>2.8888888888888888</v>
      </c>
      <c r="Q2437" s="25"/>
      <c r="R2437" s="25">
        <f t="shared" si="331"/>
        <v>1.1555555555555557</v>
      </c>
      <c r="S2437" s="25">
        <f t="shared" si="331"/>
        <v>2.8888888888888888</v>
      </c>
      <c r="T2437" s="31"/>
    </row>
    <row r="2438" spans="1:20" ht="19.5">
      <c r="A2438" s="68">
        <v>59</v>
      </c>
      <c r="B2438" s="52" t="s">
        <v>1791</v>
      </c>
      <c r="C2438" s="117" t="s">
        <v>3426</v>
      </c>
      <c r="D2438" s="117"/>
      <c r="E2438" s="117" t="s">
        <v>3427</v>
      </c>
      <c r="F2438" s="117"/>
      <c r="G2438" s="54">
        <v>129</v>
      </c>
      <c r="H2438" s="24">
        <f t="shared" si="327"/>
        <v>5</v>
      </c>
      <c r="I2438" s="24">
        <f t="shared" si="328"/>
        <v>4.666666666666667</v>
      </c>
      <c r="J2438" s="24">
        <f t="shared" si="332"/>
        <v>1.3333333333333333</v>
      </c>
      <c r="K2438" s="24">
        <f t="shared" si="333"/>
        <v>3.3333333333333335</v>
      </c>
      <c r="L2438" s="25">
        <f t="shared" si="329"/>
        <v>0.44444444444444442</v>
      </c>
      <c r="M2438" s="26">
        <f t="shared" si="329"/>
        <v>1.1111111111111112</v>
      </c>
      <c r="N2438" s="25"/>
      <c r="O2438" s="25">
        <f t="shared" si="330"/>
        <v>0.44444444444444442</v>
      </c>
      <c r="P2438" s="25">
        <f t="shared" si="330"/>
        <v>1.1111111111111112</v>
      </c>
      <c r="Q2438" s="25"/>
      <c r="R2438" s="25">
        <f t="shared" si="331"/>
        <v>0.44444444444444442</v>
      </c>
      <c r="S2438" s="25">
        <f t="shared" si="331"/>
        <v>1.1111111111111112</v>
      </c>
      <c r="T2438" s="31"/>
    </row>
    <row r="2439" spans="1:20" ht="19.5">
      <c r="A2439" s="68">
        <v>60</v>
      </c>
      <c r="B2439" s="52" t="s">
        <v>1791</v>
      </c>
      <c r="C2439" s="117" t="s">
        <v>3428</v>
      </c>
      <c r="D2439" s="117"/>
      <c r="E2439" s="117" t="s">
        <v>3429</v>
      </c>
      <c r="F2439" s="117"/>
      <c r="G2439" s="54">
        <v>132</v>
      </c>
      <c r="H2439" s="24">
        <f t="shared" si="327"/>
        <v>5</v>
      </c>
      <c r="I2439" s="24">
        <f t="shared" si="328"/>
        <v>4.666666666666667</v>
      </c>
      <c r="J2439" s="24">
        <f t="shared" si="332"/>
        <v>1.3333333333333333</v>
      </c>
      <c r="K2439" s="24">
        <f t="shared" si="333"/>
        <v>3.3333333333333335</v>
      </c>
      <c r="L2439" s="25">
        <f t="shared" si="329"/>
        <v>0.44444444444444442</v>
      </c>
      <c r="M2439" s="26">
        <f t="shared" si="329"/>
        <v>1.1111111111111112</v>
      </c>
      <c r="N2439" s="25"/>
      <c r="O2439" s="25">
        <f t="shared" si="330"/>
        <v>0.44444444444444442</v>
      </c>
      <c r="P2439" s="25">
        <f t="shared" si="330"/>
        <v>1.1111111111111112</v>
      </c>
      <c r="Q2439" s="25"/>
      <c r="R2439" s="25">
        <f t="shared" si="331"/>
        <v>0.44444444444444442</v>
      </c>
      <c r="S2439" s="25">
        <f t="shared" si="331"/>
        <v>1.1111111111111112</v>
      </c>
      <c r="T2439" s="31"/>
    </row>
    <row r="2440" spans="1:20" ht="19.5">
      <c r="A2440" s="68">
        <v>61</v>
      </c>
      <c r="B2440" s="52" t="s">
        <v>1791</v>
      </c>
      <c r="C2440" s="117" t="s">
        <v>3430</v>
      </c>
      <c r="D2440" s="117"/>
      <c r="E2440" s="117" t="s">
        <v>3431</v>
      </c>
      <c r="F2440" s="117"/>
      <c r="G2440" s="54">
        <v>103</v>
      </c>
      <c r="H2440" s="24">
        <f t="shared" si="327"/>
        <v>4</v>
      </c>
      <c r="I2440" s="24">
        <f t="shared" si="328"/>
        <v>3.7333333333333334</v>
      </c>
      <c r="J2440" s="24">
        <f t="shared" si="332"/>
        <v>1.0666666666666667</v>
      </c>
      <c r="K2440" s="24">
        <f t="shared" si="333"/>
        <v>2.6666666666666665</v>
      </c>
      <c r="L2440" s="25">
        <f t="shared" si="329"/>
        <v>0.35555555555555557</v>
      </c>
      <c r="M2440" s="26">
        <f t="shared" si="329"/>
        <v>0.88888888888888884</v>
      </c>
      <c r="N2440" s="25"/>
      <c r="O2440" s="25">
        <f t="shared" si="330"/>
        <v>0.35555555555555557</v>
      </c>
      <c r="P2440" s="25">
        <f t="shared" si="330"/>
        <v>0.88888888888888884</v>
      </c>
      <c r="Q2440" s="25"/>
      <c r="R2440" s="25">
        <f t="shared" si="331"/>
        <v>0.35555555555555557</v>
      </c>
      <c r="S2440" s="25">
        <f t="shared" si="331"/>
        <v>0.88888888888888884</v>
      </c>
      <c r="T2440" s="31"/>
    </row>
    <row r="2441" spans="1:20" ht="19.5">
      <c r="A2441" s="68">
        <v>62</v>
      </c>
      <c r="B2441" s="52" t="s">
        <v>1791</v>
      </c>
      <c r="C2441" s="117" t="s">
        <v>3430</v>
      </c>
      <c r="D2441" s="117"/>
      <c r="E2441" s="117" t="s">
        <v>3432</v>
      </c>
      <c r="F2441" s="117"/>
      <c r="G2441" s="54">
        <v>89</v>
      </c>
      <c r="H2441" s="24">
        <f t="shared" si="327"/>
        <v>3</v>
      </c>
      <c r="I2441" s="24">
        <f t="shared" si="328"/>
        <v>2.8000000000000003</v>
      </c>
      <c r="J2441" s="24">
        <f t="shared" si="332"/>
        <v>0.80000000000000016</v>
      </c>
      <c r="K2441" s="24">
        <f t="shared" si="333"/>
        <v>2</v>
      </c>
      <c r="L2441" s="25">
        <f t="shared" si="329"/>
        <v>0.26666666666666672</v>
      </c>
      <c r="M2441" s="26">
        <f t="shared" si="329"/>
        <v>0.66666666666666663</v>
      </c>
      <c r="N2441" s="25"/>
      <c r="O2441" s="25">
        <f t="shared" si="330"/>
        <v>0.26666666666666672</v>
      </c>
      <c r="P2441" s="25">
        <f t="shared" si="330"/>
        <v>0.66666666666666663</v>
      </c>
      <c r="Q2441" s="25"/>
      <c r="R2441" s="25">
        <f t="shared" si="331"/>
        <v>0.26666666666666672</v>
      </c>
      <c r="S2441" s="25">
        <f t="shared" si="331"/>
        <v>0.66666666666666663</v>
      </c>
      <c r="T2441" s="31"/>
    </row>
    <row r="2442" spans="1:20" ht="19.5">
      <c r="A2442" s="68">
        <v>63</v>
      </c>
      <c r="B2442" s="52" t="s">
        <v>1791</v>
      </c>
      <c r="C2442" s="117" t="s">
        <v>3433</v>
      </c>
      <c r="D2442" s="117"/>
      <c r="E2442" s="117" t="s">
        <v>3434</v>
      </c>
      <c r="F2442" s="117"/>
      <c r="G2442" s="54">
        <v>96</v>
      </c>
      <c r="H2442" s="24">
        <f t="shared" si="327"/>
        <v>3</v>
      </c>
      <c r="I2442" s="24">
        <f t="shared" si="328"/>
        <v>2.8000000000000003</v>
      </c>
      <c r="J2442" s="24">
        <f t="shared" si="332"/>
        <v>0.80000000000000016</v>
      </c>
      <c r="K2442" s="24">
        <f t="shared" si="333"/>
        <v>2</v>
      </c>
      <c r="L2442" s="25">
        <f t="shared" si="329"/>
        <v>0.26666666666666672</v>
      </c>
      <c r="M2442" s="26">
        <f t="shared" si="329"/>
        <v>0.66666666666666663</v>
      </c>
      <c r="N2442" s="25"/>
      <c r="O2442" s="25">
        <f t="shared" si="330"/>
        <v>0.26666666666666672</v>
      </c>
      <c r="P2442" s="25">
        <f t="shared" si="330"/>
        <v>0.66666666666666663</v>
      </c>
      <c r="Q2442" s="25"/>
      <c r="R2442" s="25">
        <f t="shared" si="331"/>
        <v>0.26666666666666672</v>
      </c>
      <c r="S2442" s="25">
        <f t="shared" si="331"/>
        <v>0.66666666666666663</v>
      </c>
      <c r="T2442" s="31"/>
    </row>
    <row r="2443" spans="1:20" ht="19.5">
      <c r="A2443" s="68">
        <v>64</v>
      </c>
      <c r="B2443" s="52" t="s">
        <v>1791</v>
      </c>
      <c r="C2443" s="117" t="s">
        <v>3435</v>
      </c>
      <c r="D2443" s="117"/>
      <c r="E2443" s="117" t="s">
        <v>3436</v>
      </c>
      <c r="F2443" s="117"/>
      <c r="G2443" s="54">
        <v>136</v>
      </c>
      <c r="H2443" s="24">
        <f t="shared" si="327"/>
        <v>5</v>
      </c>
      <c r="I2443" s="24">
        <f t="shared" si="328"/>
        <v>4.666666666666667</v>
      </c>
      <c r="J2443" s="24">
        <f t="shared" si="332"/>
        <v>1.3333333333333333</v>
      </c>
      <c r="K2443" s="24">
        <f t="shared" si="333"/>
        <v>3.3333333333333335</v>
      </c>
      <c r="L2443" s="25">
        <f t="shared" si="329"/>
        <v>0.44444444444444442</v>
      </c>
      <c r="M2443" s="26">
        <f t="shared" si="329"/>
        <v>1.1111111111111112</v>
      </c>
      <c r="N2443" s="25"/>
      <c r="O2443" s="25">
        <f t="shared" si="330"/>
        <v>0.44444444444444442</v>
      </c>
      <c r="P2443" s="25">
        <f t="shared" si="330"/>
        <v>1.1111111111111112</v>
      </c>
      <c r="Q2443" s="25"/>
      <c r="R2443" s="25">
        <f t="shared" si="331"/>
        <v>0.44444444444444442</v>
      </c>
      <c r="S2443" s="25">
        <f t="shared" si="331"/>
        <v>1.1111111111111112</v>
      </c>
      <c r="T2443" s="31"/>
    </row>
    <row r="2444" spans="1:20" ht="19.5">
      <c r="A2444" s="68">
        <v>65</v>
      </c>
      <c r="B2444" s="52" t="s">
        <v>1791</v>
      </c>
      <c r="C2444" s="117" t="s">
        <v>3435</v>
      </c>
      <c r="D2444" s="117"/>
      <c r="E2444" s="117" t="s">
        <v>3437</v>
      </c>
      <c r="F2444" s="117"/>
      <c r="G2444" s="54">
        <v>120</v>
      </c>
      <c r="H2444" s="24">
        <f t="shared" ref="H2444:H2496" si="334">ROUND(G2444*60/100*60*0.001,0)</f>
        <v>4</v>
      </c>
      <c r="I2444" s="24">
        <f t="shared" ref="I2444:I2496" si="335">J2444+K2444</f>
        <v>3.7333333333333334</v>
      </c>
      <c r="J2444" s="24">
        <f t="shared" si="332"/>
        <v>1.0666666666666667</v>
      </c>
      <c r="K2444" s="24">
        <f t="shared" si="333"/>
        <v>2.6666666666666665</v>
      </c>
      <c r="L2444" s="25">
        <f t="shared" ref="L2444:M2496" si="336">J2444/3</f>
        <v>0.35555555555555557</v>
      </c>
      <c r="M2444" s="26">
        <f t="shared" si="336"/>
        <v>0.88888888888888884</v>
      </c>
      <c r="N2444" s="25"/>
      <c r="O2444" s="25">
        <f t="shared" ref="O2444:P2496" si="337">J2444/3</f>
        <v>0.35555555555555557</v>
      </c>
      <c r="P2444" s="25">
        <f t="shared" si="337"/>
        <v>0.88888888888888884</v>
      </c>
      <c r="Q2444" s="25"/>
      <c r="R2444" s="25">
        <f t="shared" ref="R2444:S2496" si="338">J2444/3</f>
        <v>0.35555555555555557</v>
      </c>
      <c r="S2444" s="25">
        <f t="shared" si="338"/>
        <v>0.88888888888888884</v>
      </c>
      <c r="T2444" s="31"/>
    </row>
    <row r="2445" spans="1:20" ht="19.5">
      <c r="A2445" s="68">
        <v>66</v>
      </c>
      <c r="B2445" s="52" t="s">
        <v>1791</v>
      </c>
      <c r="C2445" s="117" t="s">
        <v>3435</v>
      </c>
      <c r="D2445" s="117"/>
      <c r="E2445" s="117" t="s">
        <v>3438</v>
      </c>
      <c r="F2445" s="117"/>
      <c r="G2445" s="54">
        <v>39</v>
      </c>
      <c r="H2445" s="24">
        <f t="shared" si="334"/>
        <v>1</v>
      </c>
      <c r="I2445" s="24">
        <f t="shared" si="335"/>
        <v>0.93333333333333335</v>
      </c>
      <c r="J2445" s="24">
        <f t="shared" ref="J2445:J2496" si="339">H2445*0.8/3</f>
        <v>0.26666666666666666</v>
      </c>
      <c r="K2445" s="24">
        <f t="shared" ref="K2445:K2496" si="340">H2445*2/3</f>
        <v>0.66666666666666663</v>
      </c>
      <c r="L2445" s="25">
        <f t="shared" si="336"/>
        <v>8.8888888888888892E-2</v>
      </c>
      <c r="M2445" s="26">
        <f t="shared" si="336"/>
        <v>0.22222222222222221</v>
      </c>
      <c r="N2445" s="25"/>
      <c r="O2445" s="25">
        <f t="shared" si="337"/>
        <v>8.8888888888888892E-2</v>
      </c>
      <c r="P2445" s="25">
        <f t="shared" si="337"/>
        <v>0.22222222222222221</v>
      </c>
      <c r="Q2445" s="25"/>
      <c r="R2445" s="25">
        <f t="shared" si="338"/>
        <v>8.8888888888888892E-2</v>
      </c>
      <c r="S2445" s="25">
        <f t="shared" si="338"/>
        <v>0.22222222222222221</v>
      </c>
      <c r="T2445" s="31"/>
    </row>
    <row r="2446" spans="1:20" ht="19.5">
      <c r="A2446" s="68">
        <v>67</v>
      </c>
      <c r="B2446" s="52" t="s">
        <v>1791</v>
      </c>
      <c r="C2446" s="117" t="s">
        <v>3435</v>
      </c>
      <c r="D2446" s="117"/>
      <c r="E2446" s="117" t="s">
        <v>3439</v>
      </c>
      <c r="F2446" s="117"/>
      <c r="G2446" s="54">
        <v>147</v>
      </c>
      <c r="H2446" s="24">
        <f t="shared" si="334"/>
        <v>5</v>
      </c>
      <c r="I2446" s="24">
        <f t="shared" si="335"/>
        <v>4.666666666666667</v>
      </c>
      <c r="J2446" s="24">
        <f t="shared" si="339"/>
        <v>1.3333333333333333</v>
      </c>
      <c r="K2446" s="24">
        <f t="shared" si="340"/>
        <v>3.3333333333333335</v>
      </c>
      <c r="L2446" s="25">
        <f t="shared" si="336"/>
        <v>0.44444444444444442</v>
      </c>
      <c r="M2446" s="26">
        <f t="shared" si="336"/>
        <v>1.1111111111111112</v>
      </c>
      <c r="N2446" s="25"/>
      <c r="O2446" s="25">
        <f t="shared" si="337"/>
        <v>0.44444444444444442</v>
      </c>
      <c r="P2446" s="25">
        <f t="shared" si="337"/>
        <v>1.1111111111111112</v>
      </c>
      <c r="Q2446" s="25"/>
      <c r="R2446" s="25">
        <f t="shared" si="338"/>
        <v>0.44444444444444442</v>
      </c>
      <c r="S2446" s="25">
        <f t="shared" si="338"/>
        <v>1.1111111111111112</v>
      </c>
      <c r="T2446" s="31"/>
    </row>
    <row r="2447" spans="1:20" ht="19.5">
      <c r="A2447" s="68">
        <v>68</v>
      </c>
      <c r="B2447" s="52" t="s">
        <v>1791</v>
      </c>
      <c r="C2447" s="117" t="s">
        <v>1218</v>
      </c>
      <c r="D2447" s="117"/>
      <c r="E2447" s="83" t="s">
        <v>1327</v>
      </c>
      <c r="F2447" s="83"/>
      <c r="G2447" s="54">
        <v>140</v>
      </c>
      <c r="H2447" s="24">
        <f t="shared" si="334"/>
        <v>5</v>
      </c>
      <c r="I2447" s="24">
        <f t="shared" si="335"/>
        <v>4.666666666666667</v>
      </c>
      <c r="J2447" s="24">
        <f t="shared" si="339"/>
        <v>1.3333333333333333</v>
      </c>
      <c r="K2447" s="24">
        <f t="shared" si="340"/>
        <v>3.3333333333333335</v>
      </c>
      <c r="L2447" s="25">
        <f t="shared" si="336"/>
        <v>0.44444444444444442</v>
      </c>
      <c r="M2447" s="26">
        <f t="shared" si="336"/>
        <v>1.1111111111111112</v>
      </c>
      <c r="N2447" s="25"/>
      <c r="O2447" s="25">
        <f t="shared" si="337"/>
        <v>0.44444444444444442</v>
      </c>
      <c r="P2447" s="25">
        <f t="shared" si="337"/>
        <v>1.1111111111111112</v>
      </c>
      <c r="Q2447" s="25"/>
      <c r="R2447" s="25">
        <f t="shared" si="338"/>
        <v>0.44444444444444442</v>
      </c>
      <c r="S2447" s="25">
        <f t="shared" si="338"/>
        <v>1.1111111111111112</v>
      </c>
      <c r="T2447" s="31"/>
    </row>
    <row r="2448" spans="1:20" ht="19.5">
      <c r="A2448" s="68">
        <v>69</v>
      </c>
      <c r="B2448" s="52" t="s">
        <v>1791</v>
      </c>
      <c r="C2448" s="117" t="s">
        <v>3440</v>
      </c>
      <c r="D2448" s="117"/>
      <c r="E2448" s="83" t="s">
        <v>3441</v>
      </c>
      <c r="F2448" s="83"/>
      <c r="G2448" s="54">
        <v>92</v>
      </c>
      <c r="H2448" s="24">
        <f t="shared" si="334"/>
        <v>3</v>
      </c>
      <c r="I2448" s="24">
        <f t="shared" si="335"/>
        <v>2.8000000000000003</v>
      </c>
      <c r="J2448" s="24">
        <f t="shared" si="339"/>
        <v>0.80000000000000016</v>
      </c>
      <c r="K2448" s="24">
        <f t="shared" si="340"/>
        <v>2</v>
      </c>
      <c r="L2448" s="25">
        <f t="shared" si="336"/>
        <v>0.26666666666666672</v>
      </c>
      <c r="M2448" s="26">
        <f t="shared" si="336"/>
        <v>0.66666666666666663</v>
      </c>
      <c r="N2448" s="25"/>
      <c r="O2448" s="25">
        <f t="shared" si="337"/>
        <v>0.26666666666666672</v>
      </c>
      <c r="P2448" s="25">
        <f t="shared" si="337"/>
        <v>0.66666666666666663</v>
      </c>
      <c r="Q2448" s="25"/>
      <c r="R2448" s="25">
        <f t="shared" si="338"/>
        <v>0.26666666666666672</v>
      </c>
      <c r="S2448" s="25">
        <f t="shared" si="338"/>
        <v>0.66666666666666663</v>
      </c>
      <c r="T2448" s="31"/>
    </row>
    <row r="2449" spans="1:20" ht="19.5">
      <c r="A2449" s="68">
        <v>70</v>
      </c>
      <c r="B2449" s="52" t="s">
        <v>1791</v>
      </c>
      <c r="C2449" s="117" t="s">
        <v>3440</v>
      </c>
      <c r="D2449" s="117"/>
      <c r="E2449" s="83" t="s">
        <v>3442</v>
      </c>
      <c r="F2449" s="83"/>
      <c r="G2449" s="54">
        <v>183</v>
      </c>
      <c r="H2449" s="24">
        <f t="shared" si="334"/>
        <v>7</v>
      </c>
      <c r="I2449" s="24">
        <f t="shared" si="335"/>
        <v>6.5333333333333341</v>
      </c>
      <c r="J2449" s="24">
        <f t="shared" si="339"/>
        <v>1.8666666666666669</v>
      </c>
      <c r="K2449" s="24">
        <f t="shared" si="340"/>
        <v>4.666666666666667</v>
      </c>
      <c r="L2449" s="25">
        <f t="shared" si="336"/>
        <v>0.62222222222222234</v>
      </c>
      <c r="M2449" s="26">
        <f t="shared" si="336"/>
        <v>1.5555555555555556</v>
      </c>
      <c r="N2449" s="25"/>
      <c r="O2449" s="25">
        <f t="shared" si="337"/>
        <v>0.62222222222222234</v>
      </c>
      <c r="P2449" s="25">
        <f t="shared" si="337"/>
        <v>1.5555555555555556</v>
      </c>
      <c r="Q2449" s="25"/>
      <c r="R2449" s="25">
        <f t="shared" si="338"/>
        <v>0.62222222222222234</v>
      </c>
      <c r="S2449" s="25">
        <f t="shared" si="338"/>
        <v>1.5555555555555556</v>
      </c>
      <c r="T2449" s="31"/>
    </row>
    <row r="2450" spans="1:20" ht="19.5">
      <c r="A2450" s="68">
        <v>71</v>
      </c>
      <c r="B2450" s="52" t="s">
        <v>1791</v>
      </c>
      <c r="C2450" s="117" t="s">
        <v>3443</v>
      </c>
      <c r="D2450" s="117"/>
      <c r="E2450" s="83" t="s">
        <v>1680</v>
      </c>
      <c r="F2450" s="83"/>
      <c r="G2450" s="54">
        <v>320</v>
      </c>
      <c r="H2450" s="24">
        <f t="shared" si="334"/>
        <v>12</v>
      </c>
      <c r="I2450" s="24">
        <f t="shared" si="335"/>
        <v>11.200000000000001</v>
      </c>
      <c r="J2450" s="24">
        <f t="shared" si="339"/>
        <v>3.2000000000000006</v>
      </c>
      <c r="K2450" s="24">
        <f t="shared" si="340"/>
        <v>8</v>
      </c>
      <c r="L2450" s="25">
        <f t="shared" si="336"/>
        <v>1.0666666666666669</v>
      </c>
      <c r="M2450" s="26">
        <f t="shared" si="336"/>
        <v>2.6666666666666665</v>
      </c>
      <c r="N2450" s="25"/>
      <c r="O2450" s="25">
        <f t="shared" si="337"/>
        <v>1.0666666666666669</v>
      </c>
      <c r="P2450" s="25">
        <f t="shared" si="337"/>
        <v>2.6666666666666665</v>
      </c>
      <c r="Q2450" s="25"/>
      <c r="R2450" s="25">
        <f t="shared" si="338"/>
        <v>1.0666666666666669</v>
      </c>
      <c r="S2450" s="25">
        <f t="shared" si="338"/>
        <v>2.6666666666666665</v>
      </c>
      <c r="T2450" s="31"/>
    </row>
    <row r="2451" spans="1:20" ht="19.5">
      <c r="A2451" s="68">
        <v>72</v>
      </c>
      <c r="B2451" s="52" t="s">
        <v>1791</v>
      </c>
      <c r="C2451" s="117" t="s">
        <v>3444</v>
      </c>
      <c r="D2451" s="117"/>
      <c r="E2451" s="83" t="s">
        <v>3445</v>
      </c>
      <c r="F2451" s="83"/>
      <c r="G2451" s="54">
        <v>218</v>
      </c>
      <c r="H2451" s="24">
        <f t="shared" si="334"/>
        <v>8</v>
      </c>
      <c r="I2451" s="24">
        <f t="shared" si="335"/>
        <v>7.4666666666666668</v>
      </c>
      <c r="J2451" s="24">
        <f t="shared" si="339"/>
        <v>2.1333333333333333</v>
      </c>
      <c r="K2451" s="24">
        <f t="shared" si="340"/>
        <v>5.333333333333333</v>
      </c>
      <c r="L2451" s="25">
        <f t="shared" si="336"/>
        <v>0.71111111111111114</v>
      </c>
      <c r="M2451" s="26">
        <f t="shared" si="336"/>
        <v>1.7777777777777777</v>
      </c>
      <c r="N2451" s="25"/>
      <c r="O2451" s="25">
        <f t="shared" si="337"/>
        <v>0.71111111111111114</v>
      </c>
      <c r="P2451" s="25">
        <f t="shared" si="337"/>
        <v>1.7777777777777777</v>
      </c>
      <c r="Q2451" s="25"/>
      <c r="R2451" s="25">
        <f t="shared" si="338"/>
        <v>0.71111111111111114</v>
      </c>
      <c r="S2451" s="25">
        <f t="shared" si="338"/>
        <v>1.7777777777777777</v>
      </c>
      <c r="T2451" s="31"/>
    </row>
    <row r="2452" spans="1:20" ht="19.5">
      <c r="A2452" s="68">
        <v>73</v>
      </c>
      <c r="B2452" s="52" t="s">
        <v>1791</v>
      </c>
      <c r="C2452" s="117" t="s">
        <v>3444</v>
      </c>
      <c r="D2452" s="117"/>
      <c r="E2452" s="83" t="s">
        <v>3446</v>
      </c>
      <c r="F2452" s="83"/>
      <c r="G2452" s="54">
        <v>277</v>
      </c>
      <c r="H2452" s="24">
        <f t="shared" si="334"/>
        <v>10</v>
      </c>
      <c r="I2452" s="24">
        <f t="shared" si="335"/>
        <v>9.3333333333333339</v>
      </c>
      <c r="J2452" s="24">
        <f t="shared" si="339"/>
        <v>2.6666666666666665</v>
      </c>
      <c r="K2452" s="24">
        <f t="shared" si="340"/>
        <v>6.666666666666667</v>
      </c>
      <c r="L2452" s="25">
        <f t="shared" si="336"/>
        <v>0.88888888888888884</v>
      </c>
      <c r="M2452" s="26">
        <f t="shared" si="336"/>
        <v>2.2222222222222223</v>
      </c>
      <c r="N2452" s="25"/>
      <c r="O2452" s="25">
        <f t="shared" si="337"/>
        <v>0.88888888888888884</v>
      </c>
      <c r="P2452" s="25">
        <f t="shared" si="337"/>
        <v>2.2222222222222223</v>
      </c>
      <c r="Q2452" s="25"/>
      <c r="R2452" s="25">
        <f t="shared" si="338"/>
        <v>0.88888888888888884</v>
      </c>
      <c r="S2452" s="25">
        <f t="shared" si="338"/>
        <v>2.2222222222222223</v>
      </c>
      <c r="T2452" s="31"/>
    </row>
    <row r="2453" spans="1:20" ht="19.5">
      <c r="A2453" s="68">
        <v>74</v>
      </c>
      <c r="B2453" s="52" t="s">
        <v>1791</v>
      </c>
      <c r="C2453" s="117" t="s">
        <v>3447</v>
      </c>
      <c r="D2453" s="117"/>
      <c r="E2453" s="83" t="s">
        <v>3448</v>
      </c>
      <c r="F2453" s="83"/>
      <c r="G2453" s="54">
        <v>158</v>
      </c>
      <c r="H2453" s="24">
        <f t="shared" si="334"/>
        <v>6</v>
      </c>
      <c r="I2453" s="24">
        <f t="shared" si="335"/>
        <v>5.6000000000000005</v>
      </c>
      <c r="J2453" s="24">
        <f t="shared" si="339"/>
        <v>1.6000000000000003</v>
      </c>
      <c r="K2453" s="24">
        <f t="shared" si="340"/>
        <v>4</v>
      </c>
      <c r="L2453" s="25">
        <f t="shared" si="336"/>
        <v>0.53333333333333344</v>
      </c>
      <c r="M2453" s="26">
        <f t="shared" si="336"/>
        <v>1.3333333333333333</v>
      </c>
      <c r="N2453" s="25"/>
      <c r="O2453" s="25">
        <f t="shared" si="337"/>
        <v>0.53333333333333344</v>
      </c>
      <c r="P2453" s="25">
        <f t="shared" si="337"/>
        <v>1.3333333333333333</v>
      </c>
      <c r="Q2453" s="25"/>
      <c r="R2453" s="25">
        <f t="shared" si="338"/>
        <v>0.53333333333333344</v>
      </c>
      <c r="S2453" s="25">
        <f t="shared" si="338"/>
        <v>1.3333333333333333</v>
      </c>
      <c r="T2453" s="31"/>
    </row>
    <row r="2454" spans="1:20" ht="19.5">
      <c r="A2454" s="68">
        <v>75</v>
      </c>
      <c r="B2454" s="52" t="s">
        <v>1791</v>
      </c>
      <c r="C2454" s="117" t="s">
        <v>3449</v>
      </c>
      <c r="D2454" s="117"/>
      <c r="E2454" s="83" t="s">
        <v>3450</v>
      </c>
      <c r="F2454" s="83"/>
      <c r="G2454" s="54">
        <v>182</v>
      </c>
      <c r="H2454" s="24">
        <f t="shared" si="334"/>
        <v>7</v>
      </c>
      <c r="I2454" s="24">
        <f t="shared" si="335"/>
        <v>6.5333333333333341</v>
      </c>
      <c r="J2454" s="24">
        <f t="shared" si="339"/>
        <v>1.8666666666666669</v>
      </c>
      <c r="K2454" s="24">
        <f t="shared" si="340"/>
        <v>4.666666666666667</v>
      </c>
      <c r="L2454" s="25">
        <f t="shared" si="336"/>
        <v>0.62222222222222234</v>
      </c>
      <c r="M2454" s="26">
        <f t="shared" si="336"/>
        <v>1.5555555555555556</v>
      </c>
      <c r="N2454" s="25"/>
      <c r="O2454" s="25">
        <f t="shared" si="337"/>
        <v>0.62222222222222234</v>
      </c>
      <c r="P2454" s="25">
        <f t="shared" si="337"/>
        <v>1.5555555555555556</v>
      </c>
      <c r="Q2454" s="25"/>
      <c r="R2454" s="25">
        <f t="shared" si="338"/>
        <v>0.62222222222222234</v>
      </c>
      <c r="S2454" s="25">
        <f t="shared" si="338"/>
        <v>1.5555555555555556</v>
      </c>
      <c r="T2454" s="31"/>
    </row>
    <row r="2455" spans="1:20" ht="19.5">
      <c r="A2455" s="68">
        <v>76</v>
      </c>
      <c r="B2455" s="52" t="s">
        <v>1791</v>
      </c>
      <c r="C2455" s="117" t="s">
        <v>3451</v>
      </c>
      <c r="D2455" s="117"/>
      <c r="E2455" s="83" t="s">
        <v>3452</v>
      </c>
      <c r="F2455" s="83"/>
      <c r="G2455" s="54">
        <v>153</v>
      </c>
      <c r="H2455" s="24">
        <f t="shared" si="334"/>
        <v>6</v>
      </c>
      <c r="I2455" s="24">
        <f t="shared" si="335"/>
        <v>5.6000000000000005</v>
      </c>
      <c r="J2455" s="24">
        <f t="shared" si="339"/>
        <v>1.6000000000000003</v>
      </c>
      <c r="K2455" s="24">
        <f t="shared" si="340"/>
        <v>4</v>
      </c>
      <c r="L2455" s="25">
        <f t="shared" si="336"/>
        <v>0.53333333333333344</v>
      </c>
      <c r="M2455" s="26">
        <f t="shared" si="336"/>
        <v>1.3333333333333333</v>
      </c>
      <c r="N2455" s="25"/>
      <c r="O2455" s="25">
        <f t="shared" si="337"/>
        <v>0.53333333333333344</v>
      </c>
      <c r="P2455" s="25">
        <f t="shared" si="337"/>
        <v>1.3333333333333333</v>
      </c>
      <c r="Q2455" s="25"/>
      <c r="R2455" s="25">
        <f t="shared" si="338"/>
        <v>0.53333333333333344</v>
      </c>
      <c r="S2455" s="25">
        <f t="shared" si="338"/>
        <v>1.3333333333333333</v>
      </c>
      <c r="T2455" s="31"/>
    </row>
    <row r="2456" spans="1:20" ht="19.5">
      <c r="A2456" s="68">
        <v>77</v>
      </c>
      <c r="B2456" s="52" t="s">
        <v>1791</v>
      </c>
      <c r="C2456" s="117" t="s">
        <v>3453</v>
      </c>
      <c r="D2456" s="117"/>
      <c r="E2456" s="83" t="s">
        <v>3454</v>
      </c>
      <c r="F2456" s="83"/>
      <c r="G2456" s="54">
        <v>96</v>
      </c>
      <c r="H2456" s="24">
        <f t="shared" si="334"/>
        <v>3</v>
      </c>
      <c r="I2456" s="24">
        <f t="shared" si="335"/>
        <v>2.8000000000000003</v>
      </c>
      <c r="J2456" s="24">
        <f t="shared" si="339"/>
        <v>0.80000000000000016</v>
      </c>
      <c r="K2456" s="24">
        <f t="shared" si="340"/>
        <v>2</v>
      </c>
      <c r="L2456" s="25">
        <f t="shared" si="336"/>
        <v>0.26666666666666672</v>
      </c>
      <c r="M2456" s="26">
        <f t="shared" si="336"/>
        <v>0.66666666666666663</v>
      </c>
      <c r="N2456" s="25"/>
      <c r="O2456" s="25">
        <f t="shared" si="337"/>
        <v>0.26666666666666672</v>
      </c>
      <c r="P2456" s="25">
        <f t="shared" si="337"/>
        <v>0.66666666666666663</v>
      </c>
      <c r="Q2456" s="25"/>
      <c r="R2456" s="25">
        <f t="shared" si="338"/>
        <v>0.26666666666666672</v>
      </c>
      <c r="S2456" s="25">
        <f t="shared" si="338"/>
        <v>0.66666666666666663</v>
      </c>
      <c r="T2456" s="31"/>
    </row>
    <row r="2457" spans="1:20" ht="19.5">
      <c r="A2457" s="68">
        <v>78</v>
      </c>
      <c r="B2457" s="52" t="s">
        <v>1791</v>
      </c>
      <c r="C2457" s="117" t="s">
        <v>2606</v>
      </c>
      <c r="D2457" s="117"/>
      <c r="E2457" s="83" t="s">
        <v>686</v>
      </c>
      <c r="F2457" s="83"/>
      <c r="G2457" s="54">
        <v>250</v>
      </c>
      <c r="H2457" s="24">
        <f t="shared" si="334"/>
        <v>9</v>
      </c>
      <c r="I2457" s="24">
        <f t="shared" si="335"/>
        <v>8.4</v>
      </c>
      <c r="J2457" s="24">
        <f t="shared" si="339"/>
        <v>2.4</v>
      </c>
      <c r="K2457" s="24">
        <f t="shared" si="340"/>
        <v>6</v>
      </c>
      <c r="L2457" s="25">
        <f t="shared" si="336"/>
        <v>0.79999999999999993</v>
      </c>
      <c r="M2457" s="26">
        <f t="shared" si="336"/>
        <v>2</v>
      </c>
      <c r="N2457" s="25"/>
      <c r="O2457" s="25">
        <f t="shared" si="337"/>
        <v>0.79999999999999993</v>
      </c>
      <c r="P2457" s="25">
        <f t="shared" si="337"/>
        <v>2</v>
      </c>
      <c r="Q2457" s="25"/>
      <c r="R2457" s="25">
        <f t="shared" si="338"/>
        <v>0.79999999999999993</v>
      </c>
      <c r="S2457" s="25">
        <f t="shared" si="338"/>
        <v>2</v>
      </c>
      <c r="T2457" s="31"/>
    </row>
    <row r="2458" spans="1:20" ht="19.5">
      <c r="A2458" s="68">
        <v>79</v>
      </c>
      <c r="B2458" s="52" t="s">
        <v>1791</v>
      </c>
      <c r="C2458" s="117" t="s">
        <v>3455</v>
      </c>
      <c r="D2458" s="117"/>
      <c r="E2458" s="83" t="s">
        <v>3456</v>
      </c>
      <c r="F2458" s="83"/>
      <c r="G2458" s="54">
        <v>425</v>
      </c>
      <c r="H2458" s="24">
        <f t="shared" si="334"/>
        <v>15</v>
      </c>
      <c r="I2458" s="24">
        <f t="shared" si="335"/>
        <v>14</v>
      </c>
      <c r="J2458" s="24">
        <f t="shared" si="339"/>
        <v>4</v>
      </c>
      <c r="K2458" s="24">
        <f t="shared" si="340"/>
        <v>10</v>
      </c>
      <c r="L2458" s="25">
        <f t="shared" si="336"/>
        <v>1.3333333333333333</v>
      </c>
      <c r="M2458" s="26">
        <f t="shared" si="336"/>
        <v>3.3333333333333335</v>
      </c>
      <c r="N2458" s="25"/>
      <c r="O2458" s="25">
        <f t="shared" si="337"/>
        <v>1.3333333333333333</v>
      </c>
      <c r="P2458" s="25">
        <f t="shared" si="337"/>
        <v>3.3333333333333335</v>
      </c>
      <c r="Q2458" s="25"/>
      <c r="R2458" s="25">
        <f t="shared" si="338"/>
        <v>1.3333333333333333</v>
      </c>
      <c r="S2458" s="25">
        <f t="shared" si="338"/>
        <v>3.3333333333333335</v>
      </c>
      <c r="T2458" s="31"/>
    </row>
    <row r="2459" spans="1:20" ht="19.5">
      <c r="A2459" s="68">
        <v>80</v>
      </c>
      <c r="B2459" s="52" t="s">
        <v>1791</v>
      </c>
      <c r="C2459" s="117" t="s">
        <v>3457</v>
      </c>
      <c r="D2459" s="117"/>
      <c r="E2459" s="83" t="s">
        <v>3458</v>
      </c>
      <c r="F2459" s="83"/>
      <c r="G2459" s="54">
        <v>130</v>
      </c>
      <c r="H2459" s="24">
        <f t="shared" si="334"/>
        <v>5</v>
      </c>
      <c r="I2459" s="24">
        <f t="shared" si="335"/>
        <v>4.666666666666667</v>
      </c>
      <c r="J2459" s="24">
        <f t="shared" si="339"/>
        <v>1.3333333333333333</v>
      </c>
      <c r="K2459" s="24">
        <f t="shared" si="340"/>
        <v>3.3333333333333335</v>
      </c>
      <c r="L2459" s="25">
        <f t="shared" si="336"/>
        <v>0.44444444444444442</v>
      </c>
      <c r="M2459" s="26">
        <f t="shared" si="336"/>
        <v>1.1111111111111112</v>
      </c>
      <c r="N2459" s="25"/>
      <c r="O2459" s="25">
        <f t="shared" si="337"/>
        <v>0.44444444444444442</v>
      </c>
      <c r="P2459" s="25">
        <f t="shared" si="337"/>
        <v>1.1111111111111112</v>
      </c>
      <c r="Q2459" s="25"/>
      <c r="R2459" s="25">
        <f t="shared" si="338"/>
        <v>0.44444444444444442</v>
      </c>
      <c r="S2459" s="25">
        <f t="shared" si="338"/>
        <v>1.1111111111111112</v>
      </c>
      <c r="T2459" s="31"/>
    </row>
    <row r="2460" spans="1:20" ht="19.5">
      <c r="A2460" s="68">
        <v>81</v>
      </c>
      <c r="B2460" s="52" t="s">
        <v>1791</v>
      </c>
      <c r="C2460" s="117" t="s">
        <v>3459</v>
      </c>
      <c r="D2460" s="117"/>
      <c r="E2460" s="83" t="s">
        <v>3460</v>
      </c>
      <c r="F2460" s="83"/>
      <c r="G2460" s="54">
        <v>138</v>
      </c>
      <c r="H2460" s="24">
        <f t="shared" si="334"/>
        <v>5</v>
      </c>
      <c r="I2460" s="24">
        <f t="shared" si="335"/>
        <v>4.666666666666667</v>
      </c>
      <c r="J2460" s="24">
        <f t="shared" si="339"/>
        <v>1.3333333333333333</v>
      </c>
      <c r="K2460" s="24">
        <f t="shared" si="340"/>
        <v>3.3333333333333335</v>
      </c>
      <c r="L2460" s="25">
        <f t="shared" si="336"/>
        <v>0.44444444444444442</v>
      </c>
      <c r="M2460" s="26">
        <f t="shared" si="336"/>
        <v>1.1111111111111112</v>
      </c>
      <c r="N2460" s="25"/>
      <c r="O2460" s="25">
        <f t="shared" si="337"/>
        <v>0.44444444444444442</v>
      </c>
      <c r="P2460" s="25">
        <f t="shared" si="337"/>
        <v>1.1111111111111112</v>
      </c>
      <c r="Q2460" s="25"/>
      <c r="R2460" s="25">
        <f t="shared" si="338"/>
        <v>0.44444444444444442</v>
      </c>
      <c r="S2460" s="25">
        <f t="shared" si="338"/>
        <v>1.1111111111111112</v>
      </c>
      <c r="T2460" s="31"/>
    </row>
    <row r="2461" spans="1:20" ht="19.5">
      <c r="A2461" s="68">
        <v>82</v>
      </c>
      <c r="B2461" s="52" t="s">
        <v>1791</v>
      </c>
      <c r="C2461" s="117" t="s">
        <v>3459</v>
      </c>
      <c r="D2461" s="117"/>
      <c r="E2461" s="83" t="s">
        <v>3461</v>
      </c>
      <c r="F2461" s="83"/>
      <c r="G2461" s="54">
        <v>72</v>
      </c>
      <c r="H2461" s="24">
        <f t="shared" si="334"/>
        <v>3</v>
      </c>
      <c r="I2461" s="24">
        <f t="shared" si="335"/>
        <v>2.8000000000000003</v>
      </c>
      <c r="J2461" s="24">
        <f t="shared" si="339"/>
        <v>0.80000000000000016</v>
      </c>
      <c r="K2461" s="24">
        <f t="shared" si="340"/>
        <v>2</v>
      </c>
      <c r="L2461" s="25">
        <f t="shared" si="336"/>
        <v>0.26666666666666672</v>
      </c>
      <c r="M2461" s="26">
        <f t="shared" si="336"/>
        <v>0.66666666666666663</v>
      </c>
      <c r="N2461" s="25"/>
      <c r="O2461" s="25">
        <f t="shared" si="337"/>
        <v>0.26666666666666672</v>
      </c>
      <c r="P2461" s="25">
        <f t="shared" si="337"/>
        <v>0.66666666666666663</v>
      </c>
      <c r="Q2461" s="25"/>
      <c r="R2461" s="25">
        <f t="shared" si="338"/>
        <v>0.26666666666666672</v>
      </c>
      <c r="S2461" s="25">
        <f t="shared" si="338"/>
        <v>0.66666666666666663</v>
      </c>
      <c r="T2461" s="31"/>
    </row>
    <row r="2462" spans="1:20" ht="19.5">
      <c r="A2462" s="68">
        <v>83</v>
      </c>
      <c r="B2462" s="52" t="s">
        <v>1791</v>
      </c>
      <c r="C2462" s="117" t="s">
        <v>91</v>
      </c>
      <c r="D2462" s="117"/>
      <c r="E2462" s="83" t="s">
        <v>3462</v>
      </c>
      <c r="F2462" s="83"/>
      <c r="G2462" s="54">
        <v>105</v>
      </c>
      <c r="H2462" s="24">
        <f t="shared" si="334"/>
        <v>4</v>
      </c>
      <c r="I2462" s="24">
        <f t="shared" si="335"/>
        <v>3.7333333333333334</v>
      </c>
      <c r="J2462" s="24">
        <f t="shared" si="339"/>
        <v>1.0666666666666667</v>
      </c>
      <c r="K2462" s="24">
        <f t="shared" si="340"/>
        <v>2.6666666666666665</v>
      </c>
      <c r="L2462" s="25">
        <f t="shared" si="336"/>
        <v>0.35555555555555557</v>
      </c>
      <c r="M2462" s="26">
        <f t="shared" si="336"/>
        <v>0.88888888888888884</v>
      </c>
      <c r="N2462" s="25"/>
      <c r="O2462" s="25">
        <f t="shared" si="337"/>
        <v>0.35555555555555557</v>
      </c>
      <c r="P2462" s="25">
        <f t="shared" si="337"/>
        <v>0.88888888888888884</v>
      </c>
      <c r="Q2462" s="25"/>
      <c r="R2462" s="25">
        <f t="shared" si="338"/>
        <v>0.35555555555555557</v>
      </c>
      <c r="S2462" s="25">
        <f t="shared" si="338"/>
        <v>0.88888888888888884</v>
      </c>
      <c r="T2462" s="31"/>
    </row>
    <row r="2463" spans="1:20" ht="19.5">
      <c r="A2463" s="68">
        <v>84</v>
      </c>
      <c r="B2463" s="52" t="s">
        <v>1791</v>
      </c>
      <c r="C2463" s="117" t="s">
        <v>3463</v>
      </c>
      <c r="D2463" s="117"/>
      <c r="E2463" s="83" t="s">
        <v>3464</v>
      </c>
      <c r="F2463" s="83"/>
      <c r="G2463" s="54">
        <v>156</v>
      </c>
      <c r="H2463" s="24">
        <f t="shared" si="334"/>
        <v>6</v>
      </c>
      <c r="I2463" s="24">
        <f t="shared" si="335"/>
        <v>5.6000000000000005</v>
      </c>
      <c r="J2463" s="24">
        <f t="shared" si="339"/>
        <v>1.6000000000000003</v>
      </c>
      <c r="K2463" s="24">
        <f t="shared" si="340"/>
        <v>4</v>
      </c>
      <c r="L2463" s="25">
        <f t="shared" si="336"/>
        <v>0.53333333333333344</v>
      </c>
      <c r="M2463" s="26">
        <f t="shared" si="336"/>
        <v>1.3333333333333333</v>
      </c>
      <c r="N2463" s="25"/>
      <c r="O2463" s="25">
        <f t="shared" si="337"/>
        <v>0.53333333333333344</v>
      </c>
      <c r="P2463" s="25">
        <f t="shared" si="337"/>
        <v>1.3333333333333333</v>
      </c>
      <c r="Q2463" s="25"/>
      <c r="R2463" s="25">
        <f t="shared" si="338"/>
        <v>0.53333333333333344</v>
      </c>
      <c r="S2463" s="25">
        <f t="shared" si="338"/>
        <v>1.3333333333333333</v>
      </c>
      <c r="T2463" s="31"/>
    </row>
    <row r="2464" spans="1:20" ht="19.5">
      <c r="A2464" s="68">
        <v>85</v>
      </c>
      <c r="B2464" s="52" t="s">
        <v>1791</v>
      </c>
      <c r="C2464" s="117" t="s">
        <v>3465</v>
      </c>
      <c r="D2464" s="117"/>
      <c r="E2464" s="83" t="s">
        <v>3466</v>
      </c>
      <c r="F2464" s="83"/>
      <c r="G2464" s="54">
        <v>96</v>
      </c>
      <c r="H2464" s="24">
        <f t="shared" si="334"/>
        <v>3</v>
      </c>
      <c r="I2464" s="24">
        <f t="shared" si="335"/>
        <v>2.8000000000000003</v>
      </c>
      <c r="J2464" s="24">
        <f t="shared" si="339"/>
        <v>0.80000000000000016</v>
      </c>
      <c r="K2464" s="24">
        <f t="shared" si="340"/>
        <v>2</v>
      </c>
      <c r="L2464" s="25">
        <f t="shared" si="336"/>
        <v>0.26666666666666672</v>
      </c>
      <c r="M2464" s="26">
        <f t="shared" si="336"/>
        <v>0.66666666666666663</v>
      </c>
      <c r="N2464" s="25"/>
      <c r="O2464" s="25">
        <f t="shared" si="337"/>
        <v>0.26666666666666672</v>
      </c>
      <c r="P2464" s="25">
        <f t="shared" si="337"/>
        <v>0.66666666666666663</v>
      </c>
      <c r="Q2464" s="25"/>
      <c r="R2464" s="25">
        <f t="shared" si="338"/>
        <v>0.26666666666666672</v>
      </c>
      <c r="S2464" s="25">
        <f t="shared" si="338"/>
        <v>0.66666666666666663</v>
      </c>
      <c r="T2464" s="31"/>
    </row>
    <row r="2465" spans="1:20" ht="19.5">
      <c r="A2465" s="68">
        <v>86</v>
      </c>
      <c r="B2465" s="52" t="s">
        <v>1791</v>
      </c>
      <c r="C2465" s="117" t="s">
        <v>3467</v>
      </c>
      <c r="D2465" s="117"/>
      <c r="E2465" s="83" t="s">
        <v>3468</v>
      </c>
      <c r="F2465" s="83"/>
      <c r="G2465" s="54">
        <v>176</v>
      </c>
      <c r="H2465" s="24">
        <f t="shared" si="334"/>
        <v>6</v>
      </c>
      <c r="I2465" s="24">
        <f t="shared" si="335"/>
        <v>5.6000000000000005</v>
      </c>
      <c r="J2465" s="24">
        <f t="shared" si="339"/>
        <v>1.6000000000000003</v>
      </c>
      <c r="K2465" s="24">
        <f t="shared" si="340"/>
        <v>4</v>
      </c>
      <c r="L2465" s="25">
        <f t="shared" si="336"/>
        <v>0.53333333333333344</v>
      </c>
      <c r="M2465" s="26">
        <f t="shared" si="336"/>
        <v>1.3333333333333333</v>
      </c>
      <c r="N2465" s="25"/>
      <c r="O2465" s="25">
        <f t="shared" si="337"/>
        <v>0.53333333333333344</v>
      </c>
      <c r="P2465" s="25">
        <f t="shared" si="337"/>
        <v>1.3333333333333333</v>
      </c>
      <c r="Q2465" s="25"/>
      <c r="R2465" s="25">
        <f t="shared" si="338"/>
        <v>0.53333333333333344</v>
      </c>
      <c r="S2465" s="25">
        <f t="shared" si="338"/>
        <v>1.3333333333333333</v>
      </c>
      <c r="T2465" s="31"/>
    </row>
    <row r="2466" spans="1:20" ht="19.5">
      <c r="A2466" s="68">
        <v>87</v>
      </c>
      <c r="B2466" s="52" t="s">
        <v>1791</v>
      </c>
      <c r="C2466" s="117" t="s">
        <v>3467</v>
      </c>
      <c r="D2466" s="117"/>
      <c r="E2466" s="83" t="s">
        <v>3469</v>
      </c>
      <c r="F2466" s="83"/>
      <c r="G2466" s="54">
        <v>131</v>
      </c>
      <c r="H2466" s="24">
        <f t="shared" si="334"/>
        <v>5</v>
      </c>
      <c r="I2466" s="24">
        <f t="shared" si="335"/>
        <v>4.666666666666667</v>
      </c>
      <c r="J2466" s="24">
        <f t="shared" si="339"/>
        <v>1.3333333333333333</v>
      </c>
      <c r="K2466" s="24">
        <f t="shared" si="340"/>
        <v>3.3333333333333335</v>
      </c>
      <c r="L2466" s="25">
        <f t="shared" si="336"/>
        <v>0.44444444444444442</v>
      </c>
      <c r="M2466" s="26">
        <f t="shared" si="336"/>
        <v>1.1111111111111112</v>
      </c>
      <c r="N2466" s="25"/>
      <c r="O2466" s="25">
        <f t="shared" si="337"/>
        <v>0.44444444444444442</v>
      </c>
      <c r="P2466" s="25">
        <f t="shared" si="337"/>
        <v>1.1111111111111112</v>
      </c>
      <c r="Q2466" s="25"/>
      <c r="R2466" s="25">
        <f t="shared" si="338"/>
        <v>0.44444444444444442</v>
      </c>
      <c r="S2466" s="25">
        <f t="shared" si="338"/>
        <v>1.1111111111111112</v>
      </c>
      <c r="T2466" s="31"/>
    </row>
    <row r="2467" spans="1:20" ht="19.5">
      <c r="A2467" s="68">
        <v>88</v>
      </c>
      <c r="B2467" s="52" t="s">
        <v>1791</v>
      </c>
      <c r="C2467" s="117" t="s">
        <v>3470</v>
      </c>
      <c r="D2467" s="117"/>
      <c r="E2467" s="83" t="s">
        <v>3471</v>
      </c>
      <c r="F2467" s="83"/>
      <c r="G2467" s="54">
        <v>287</v>
      </c>
      <c r="H2467" s="24">
        <f t="shared" si="334"/>
        <v>10</v>
      </c>
      <c r="I2467" s="24">
        <f t="shared" si="335"/>
        <v>9.3333333333333339</v>
      </c>
      <c r="J2467" s="24">
        <f t="shared" si="339"/>
        <v>2.6666666666666665</v>
      </c>
      <c r="K2467" s="24">
        <f t="shared" si="340"/>
        <v>6.666666666666667</v>
      </c>
      <c r="L2467" s="25">
        <f t="shared" si="336"/>
        <v>0.88888888888888884</v>
      </c>
      <c r="M2467" s="26">
        <f t="shared" si="336"/>
        <v>2.2222222222222223</v>
      </c>
      <c r="N2467" s="25"/>
      <c r="O2467" s="25">
        <f t="shared" si="337"/>
        <v>0.88888888888888884</v>
      </c>
      <c r="P2467" s="25">
        <f t="shared" si="337"/>
        <v>2.2222222222222223</v>
      </c>
      <c r="Q2467" s="25"/>
      <c r="R2467" s="25">
        <f t="shared" si="338"/>
        <v>0.88888888888888884</v>
      </c>
      <c r="S2467" s="25">
        <f t="shared" si="338"/>
        <v>2.2222222222222223</v>
      </c>
      <c r="T2467" s="31"/>
    </row>
    <row r="2468" spans="1:20" ht="19.5">
      <c r="A2468" s="68">
        <v>89</v>
      </c>
      <c r="B2468" s="52" t="s">
        <v>1791</v>
      </c>
      <c r="C2468" s="117" t="s">
        <v>3470</v>
      </c>
      <c r="D2468" s="117"/>
      <c r="E2468" s="83" t="s">
        <v>3472</v>
      </c>
      <c r="F2468" s="83"/>
      <c r="G2468" s="54">
        <v>113</v>
      </c>
      <c r="H2468" s="24">
        <f t="shared" si="334"/>
        <v>4</v>
      </c>
      <c r="I2468" s="24">
        <f t="shared" si="335"/>
        <v>3.7333333333333334</v>
      </c>
      <c r="J2468" s="24">
        <f t="shared" si="339"/>
        <v>1.0666666666666667</v>
      </c>
      <c r="K2468" s="24">
        <f t="shared" si="340"/>
        <v>2.6666666666666665</v>
      </c>
      <c r="L2468" s="25">
        <f t="shared" si="336"/>
        <v>0.35555555555555557</v>
      </c>
      <c r="M2468" s="26">
        <f t="shared" si="336"/>
        <v>0.88888888888888884</v>
      </c>
      <c r="N2468" s="25"/>
      <c r="O2468" s="25">
        <f t="shared" si="337"/>
        <v>0.35555555555555557</v>
      </c>
      <c r="P2468" s="25">
        <f t="shared" si="337"/>
        <v>0.88888888888888884</v>
      </c>
      <c r="Q2468" s="25"/>
      <c r="R2468" s="25">
        <f t="shared" si="338"/>
        <v>0.35555555555555557</v>
      </c>
      <c r="S2468" s="25">
        <f t="shared" si="338"/>
        <v>0.88888888888888884</v>
      </c>
      <c r="T2468" s="31"/>
    </row>
    <row r="2469" spans="1:20" ht="19.5">
      <c r="A2469" s="68">
        <v>90</v>
      </c>
      <c r="B2469" s="52" t="s">
        <v>1791</v>
      </c>
      <c r="C2469" s="117" t="s">
        <v>3473</v>
      </c>
      <c r="D2469" s="117"/>
      <c r="E2469" s="83" t="s">
        <v>3474</v>
      </c>
      <c r="F2469" s="83"/>
      <c r="G2469" s="54">
        <v>59</v>
      </c>
      <c r="H2469" s="24">
        <f t="shared" si="334"/>
        <v>2</v>
      </c>
      <c r="I2469" s="24">
        <f t="shared" si="335"/>
        <v>1.8666666666666667</v>
      </c>
      <c r="J2469" s="24">
        <f t="shared" si="339"/>
        <v>0.53333333333333333</v>
      </c>
      <c r="K2469" s="24">
        <f t="shared" si="340"/>
        <v>1.3333333333333333</v>
      </c>
      <c r="L2469" s="25">
        <f t="shared" si="336"/>
        <v>0.17777777777777778</v>
      </c>
      <c r="M2469" s="26">
        <f t="shared" si="336"/>
        <v>0.44444444444444442</v>
      </c>
      <c r="N2469" s="25"/>
      <c r="O2469" s="25">
        <f t="shared" si="337"/>
        <v>0.17777777777777778</v>
      </c>
      <c r="P2469" s="25">
        <f t="shared" si="337"/>
        <v>0.44444444444444442</v>
      </c>
      <c r="Q2469" s="25"/>
      <c r="R2469" s="25">
        <f t="shared" si="338"/>
        <v>0.17777777777777778</v>
      </c>
      <c r="S2469" s="25">
        <f t="shared" si="338"/>
        <v>0.44444444444444442</v>
      </c>
      <c r="T2469" s="31"/>
    </row>
    <row r="2470" spans="1:20" ht="19.5">
      <c r="A2470" s="68">
        <v>91</v>
      </c>
      <c r="B2470" s="52" t="s">
        <v>1791</v>
      </c>
      <c r="C2470" s="117" t="s">
        <v>228</v>
      </c>
      <c r="D2470" s="117"/>
      <c r="E2470" s="83" t="s">
        <v>3475</v>
      </c>
      <c r="F2470" s="83"/>
      <c r="G2470" s="54">
        <v>121</v>
      </c>
      <c r="H2470" s="24">
        <f t="shared" si="334"/>
        <v>4</v>
      </c>
      <c r="I2470" s="24">
        <f t="shared" si="335"/>
        <v>3.7333333333333334</v>
      </c>
      <c r="J2470" s="24">
        <f t="shared" si="339"/>
        <v>1.0666666666666667</v>
      </c>
      <c r="K2470" s="24">
        <f t="shared" si="340"/>
        <v>2.6666666666666665</v>
      </c>
      <c r="L2470" s="25">
        <f t="shared" si="336"/>
        <v>0.35555555555555557</v>
      </c>
      <c r="M2470" s="26">
        <f t="shared" si="336"/>
        <v>0.88888888888888884</v>
      </c>
      <c r="N2470" s="25"/>
      <c r="O2470" s="25">
        <f t="shared" si="337"/>
        <v>0.35555555555555557</v>
      </c>
      <c r="P2470" s="25">
        <f t="shared" si="337"/>
        <v>0.88888888888888884</v>
      </c>
      <c r="Q2470" s="25"/>
      <c r="R2470" s="25">
        <f t="shared" si="338"/>
        <v>0.35555555555555557</v>
      </c>
      <c r="S2470" s="25">
        <f t="shared" si="338"/>
        <v>0.88888888888888884</v>
      </c>
      <c r="T2470" s="31"/>
    </row>
    <row r="2471" spans="1:20" ht="19.5">
      <c r="A2471" s="68">
        <v>92</v>
      </c>
      <c r="B2471" s="52" t="s">
        <v>1791</v>
      </c>
      <c r="C2471" s="117" t="s">
        <v>228</v>
      </c>
      <c r="D2471" s="117"/>
      <c r="E2471" s="83" t="s">
        <v>3476</v>
      </c>
      <c r="F2471" s="83"/>
      <c r="G2471" s="54">
        <v>121</v>
      </c>
      <c r="H2471" s="24">
        <f t="shared" si="334"/>
        <v>4</v>
      </c>
      <c r="I2471" s="24">
        <f t="shared" si="335"/>
        <v>3.7333333333333334</v>
      </c>
      <c r="J2471" s="24">
        <f t="shared" si="339"/>
        <v>1.0666666666666667</v>
      </c>
      <c r="K2471" s="24">
        <f t="shared" si="340"/>
        <v>2.6666666666666665</v>
      </c>
      <c r="L2471" s="25">
        <f t="shared" si="336"/>
        <v>0.35555555555555557</v>
      </c>
      <c r="M2471" s="26">
        <f t="shared" si="336"/>
        <v>0.88888888888888884</v>
      </c>
      <c r="N2471" s="25"/>
      <c r="O2471" s="25">
        <f t="shared" si="337"/>
        <v>0.35555555555555557</v>
      </c>
      <c r="P2471" s="25">
        <f t="shared" si="337"/>
        <v>0.88888888888888884</v>
      </c>
      <c r="Q2471" s="25"/>
      <c r="R2471" s="25">
        <f t="shared" si="338"/>
        <v>0.35555555555555557</v>
      </c>
      <c r="S2471" s="25">
        <f t="shared" si="338"/>
        <v>0.88888888888888884</v>
      </c>
      <c r="T2471" s="31"/>
    </row>
    <row r="2472" spans="1:20" ht="19.5">
      <c r="A2472" s="68">
        <v>93</v>
      </c>
      <c r="B2472" s="52" t="s">
        <v>1791</v>
      </c>
      <c r="C2472" s="117" t="s">
        <v>3477</v>
      </c>
      <c r="D2472" s="117"/>
      <c r="E2472" s="83" t="s">
        <v>3478</v>
      </c>
      <c r="F2472" s="83"/>
      <c r="G2472" s="54">
        <v>132</v>
      </c>
      <c r="H2472" s="24">
        <f t="shared" si="334"/>
        <v>5</v>
      </c>
      <c r="I2472" s="24">
        <f t="shared" si="335"/>
        <v>4.666666666666667</v>
      </c>
      <c r="J2472" s="24">
        <f t="shared" si="339"/>
        <v>1.3333333333333333</v>
      </c>
      <c r="K2472" s="24">
        <f t="shared" si="340"/>
        <v>3.3333333333333335</v>
      </c>
      <c r="L2472" s="25">
        <f t="shared" si="336"/>
        <v>0.44444444444444442</v>
      </c>
      <c r="M2472" s="26">
        <f t="shared" si="336"/>
        <v>1.1111111111111112</v>
      </c>
      <c r="N2472" s="25"/>
      <c r="O2472" s="25">
        <f t="shared" si="337"/>
        <v>0.44444444444444442</v>
      </c>
      <c r="P2472" s="25">
        <f t="shared" si="337"/>
        <v>1.1111111111111112</v>
      </c>
      <c r="Q2472" s="25"/>
      <c r="R2472" s="25">
        <f t="shared" si="338"/>
        <v>0.44444444444444442</v>
      </c>
      <c r="S2472" s="25">
        <f t="shared" si="338"/>
        <v>1.1111111111111112</v>
      </c>
      <c r="T2472" s="31"/>
    </row>
    <row r="2473" spans="1:20" ht="19.5">
      <c r="A2473" s="68">
        <v>94</v>
      </c>
      <c r="B2473" s="52" t="s">
        <v>1791</v>
      </c>
      <c r="C2473" s="117" t="s">
        <v>421</v>
      </c>
      <c r="D2473" s="117"/>
      <c r="E2473" s="83" t="s">
        <v>422</v>
      </c>
      <c r="F2473" s="83"/>
      <c r="G2473" s="54">
        <v>117</v>
      </c>
      <c r="H2473" s="24">
        <f t="shared" si="334"/>
        <v>4</v>
      </c>
      <c r="I2473" s="24">
        <f t="shared" si="335"/>
        <v>3.7333333333333334</v>
      </c>
      <c r="J2473" s="24">
        <f t="shared" si="339"/>
        <v>1.0666666666666667</v>
      </c>
      <c r="K2473" s="24">
        <f t="shared" si="340"/>
        <v>2.6666666666666665</v>
      </c>
      <c r="L2473" s="25">
        <f t="shared" si="336"/>
        <v>0.35555555555555557</v>
      </c>
      <c r="M2473" s="26">
        <f t="shared" si="336"/>
        <v>0.88888888888888884</v>
      </c>
      <c r="N2473" s="25"/>
      <c r="O2473" s="25">
        <f t="shared" si="337"/>
        <v>0.35555555555555557</v>
      </c>
      <c r="P2473" s="25">
        <f t="shared" si="337"/>
        <v>0.88888888888888884</v>
      </c>
      <c r="Q2473" s="25"/>
      <c r="R2473" s="25">
        <f t="shared" si="338"/>
        <v>0.35555555555555557</v>
      </c>
      <c r="S2473" s="25">
        <f t="shared" si="338"/>
        <v>0.88888888888888884</v>
      </c>
      <c r="T2473" s="31"/>
    </row>
    <row r="2474" spans="1:20" ht="19.5">
      <c r="A2474" s="68">
        <v>95</v>
      </c>
      <c r="B2474" s="52" t="s">
        <v>1791</v>
      </c>
      <c r="C2474" s="117" t="s">
        <v>421</v>
      </c>
      <c r="D2474" s="117"/>
      <c r="E2474" s="83" t="s">
        <v>3479</v>
      </c>
      <c r="F2474" s="83"/>
      <c r="G2474" s="54">
        <v>43</v>
      </c>
      <c r="H2474" s="24">
        <f t="shared" si="334"/>
        <v>2</v>
      </c>
      <c r="I2474" s="24">
        <f t="shared" si="335"/>
        <v>1.8666666666666667</v>
      </c>
      <c r="J2474" s="24">
        <f t="shared" si="339"/>
        <v>0.53333333333333333</v>
      </c>
      <c r="K2474" s="24">
        <f t="shared" si="340"/>
        <v>1.3333333333333333</v>
      </c>
      <c r="L2474" s="25">
        <f t="shared" si="336"/>
        <v>0.17777777777777778</v>
      </c>
      <c r="M2474" s="26">
        <f t="shared" si="336"/>
        <v>0.44444444444444442</v>
      </c>
      <c r="N2474" s="25"/>
      <c r="O2474" s="25">
        <f t="shared" si="337"/>
        <v>0.17777777777777778</v>
      </c>
      <c r="P2474" s="25">
        <f t="shared" si="337"/>
        <v>0.44444444444444442</v>
      </c>
      <c r="Q2474" s="25"/>
      <c r="R2474" s="25">
        <f t="shared" si="338"/>
        <v>0.17777777777777778</v>
      </c>
      <c r="S2474" s="25">
        <f t="shared" si="338"/>
        <v>0.44444444444444442</v>
      </c>
      <c r="T2474" s="31"/>
    </row>
    <row r="2475" spans="1:20" ht="19.5">
      <c r="A2475" s="68">
        <v>96</v>
      </c>
      <c r="B2475" s="52" t="s">
        <v>1791</v>
      </c>
      <c r="C2475" s="117" t="s">
        <v>3480</v>
      </c>
      <c r="D2475" s="117"/>
      <c r="E2475" s="83" t="s">
        <v>3481</v>
      </c>
      <c r="F2475" s="83"/>
      <c r="G2475" s="54">
        <v>110</v>
      </c>
      <c r="H2475" s="24">
        <f t="shared" si="334"/>
        <v>4</v>
      </c>
      <c r="I2475" s="24">
        <f t="shared" si="335"/>
        <v>3.7333333333333334</v>
      </c>
      <c r="J2475" s="24">
        <f t="shared" si="339"/>
        <v>1.0666666666666667</v>
      </c>
      <c r="K2475" s="24">
        <f t="shared" si="340"/>
        <v>2.6666666666666665</v>
      </c>
      <c r="L2475" s="25">
        <f t="shared" si="336"/>
        <v>0.35555555555555557</v>
      </c>
      <c r="M2475" s="26">
        <f t="shared" si="336"/>
        <v>0.88888888888888884</v>
      </c>
      <c r="N2475" s="25"/>
      <c r="O2475" s="25">
        <f t="shared" si="337"/>
        <v>0.35555555555555557</v>
      </c>
      <c r="P2475" s="25">
        <f t="shared" si="337"/>
        <v>0.88888888888888884</v>
      </c>
      <c r="Q2475" s="25"/>
      <c r="R2475" s="25">
        <f t="shared" si="338"/>
        <v>0.35555555555555557</v>
      </c>
      <c r="S2475" s="25">
        <f t="shared" si="338"/>
        <v>0.88888888888888884</v>
      </c>
      <c r="T2475" s="31"/>
    </row>
    <row r="2476" spans="1:20" ht="19.5">
      <c r="A2476" s="68">
        <v>97</v>
      </c>
      <c r="B2476" s="52" t="s">
        <v>1791</v>
      </c>
      <c r="C2476" s="117" t="s">
        <v>3482</v>
      </c>
      <c r="D2476" s="117"/>
      <c r="E2476" s="83" t="s">
        <v>3483</v>
      </c>
      <c r="F2476" s="83"/>
      <c r="G2476" s="54">
        <v>91</v>
      </c>
      <c r="H2476" s="24">
        <f t="shared" si="334"/>
        <v>3</v>
      </c>
      <c r="I2476" s="24">
        <f t="shared" si="335"/>
        <v>2.8000000000000003</v>
      </c>
      <c r="J2476" s="24">
        <f t="shared" si="339"/>
        <v>0.80000000000000016</v>
      </c>
      <c r="K2476" s="24">
        <f t="shared" si="340"/>
        <v>2</v>
      </c>
      <c r="L2476" s="25">
        <f t="shared" si="336"/>
        <v>0.26666666666666672</v>
      </c>
      <c r="M2476" s="26">
        <f t="shared" si="336"/>
        <v>0.66666666666666663</v>
      </c>
      <c r="N2476" s="25"/>
      <c r="O2476" s="25">
        <f t="shared" si="337"/>
        <v>0.26666666666666672</v>
      </c>
      <c r="P2476" s="25">
        <f t="shared" si="337"/>
        <v>0.66666666666666663</v>
      </c>
      <c r="Q2476" s="25"/>
      <c r="R2476" s="25">
        <f t="shared" si="338"/>
        <v>0.26666666666666672</v>
      </c>
      <c r="S2476" s="25">
        <f t="shared" si="338"/>
        <v>0.66666666666666663</v>
      </c>
      <c r="T2476" s="31"/>
    </row>
    <row r="2477" spans="1:20" ht="19.5">
      <c r="A2477" s="68">
        <v>98</v>
      </c>
      <c r="B2477" s="52" t="s">
        <v>1791</v>
      </c>
      <c r="C2477" s="117" t="s">
        <v>1837</v>
      </c>
      <c r="D2477" s="117"/>
      <c r="E2477" s="83" t="s">
        <v>3484</v>
      </c>
      <c r="F2477" s="83"/>
      <c r="G2477" s="54">
        <v>93</v>
      </c>
      <c r="H2477" s="24">
        <f t="shared" si="334"/>
        <v>3</v>
      </c>
      <c r="I2477" s="24">
        <f t="shared" si="335"/>
        <v>2.8000000000000003</v>
      </c>
      <c r="J2477" s="24">
        <f t="shared" si="339"/>
        <v>0.80000000000000016</v>
      </c>
      <c r="K2477" s="24">
        <f t="shared" si="340"/>
        <v>2</v>
      </c>
      <c r="L2477" s="25">
        <f t="shared" si="336"/>
        <v>0.26666666666666672</v>
      </c>
      <c r="M2477" s="26">
        <f t="shared" si="336"/>
        <v>0.66666666666666663</v>
      </c>
      <c r="N2477" s="25"/>
      <c r="O2477" s="25">
        <f t="shared" si="337"/>
        <v>0.26666666666666672</v>
      </c>
      <c r="P2477" s="25">
        <f t="shared" si="337"/>
        <v>0.66666666666666663</v>
      </c>
      <c r="Q2477" s="25"/>
      <c r="R2477" s="25">
        <f t="shared" si="338"/>
        <v>0.26666666666666672</v>
      </c>
      <c r="S2477" s="25">
        <f t="shared" si="338"/>
        <v>0.66666666666666663</v>
      </c>
      <c r="T2477" s="31"/>
    </row>
    <row r="2478" spans="1:20" ht="19.5">
      <c r="A2478" s="68">
        <v>99</v>
      </c>
      <c r="B2478" s="52" t="s">
        <v>1791</v>
      </c>
      <c r="C2478" s="117" t="s">
        <v>3485</v>
      </c>
      <c r="D2478" s="117"/>
      <c r="E2478" s="83" t="s">
        <v>3486</v>
      </c>
      <c r="F2478" s="83"/>
      <c r="G2478" s="54">
        <v>140</v>
      </c>
      <c r="H2478" s="24">
        <f t="shared" si="334"/>
        <v>5</v>
      </c>
      <c r="I2478" s="24">
        <f t="shared" si="335"/>
        <v>4.666666666666667</v>
      </c>
      <c r="J2478" s="24">
        <f t="shared" si="339"/>
        <v>1.3333333333333333</v>
      </c>
      <c r="K2478" s="24">
        <f t="shared" si="340"/>
        <v>3.3333333333333335</v>
      </c>
      <c r="L2478" s="25">
        <f t="shared" si="336"/>
        <v>0.44444444444444442</v>
      </c>
      <c r="M2478" s="26">
        <f t="shared" si="336"/>
        <v>1.1111111111111112</v>
      </c>
      <c r="N2478" s="25"/>
      <c r="O2478" s="25">
        <f t="shared" si="337"/>
        <v>0.44444444444444442</v>
      </c>
      <c r="P2478" s="25">
        <f t="shared" si="337"/>
        <v>1.1111111111111112</v>
      </c>
      <c r="Q2478" s="25"/>
      <c r="R2478" s="25">
        <f t="shared" si="338"/>
        <v>0.44444444444444442</v>
      </c>
      <c r="S2478" s="25">
        <f t="shared" si="338"/>
        <v>1.1111111111111112</v>
      </c>
      <c r="T2478" s="31"/>
    </row>
    <row r="2479" spans="1:20" ht="19.5">
      <c r="A2479" s="68">
        <v>100</v>
      </c>
      <c r="B2479" s="52" t="s">
        <v>1791</v>
      </c>
      <c r="C2479" s="117" t="s">
        <v>3487</v>
      </c>
      <c r="D2479" s="117"/>
      <c r="E2479" s="83" t="s">
        <v>3488</v>
      </c>
      <c r="F2479" s="83"/>
      <c r="G2479" s="54">
        <v>147</v>
      </c>
      <c r="H2479" s="24">
        <f t="shared" si="334"/>
        <v>5</v>
      </c>
      <c r="I2479" s="24">
        <f t="shared" si="335"/>
        <v>4.666666666666667</v>
      </c>
      <c r="J2479" s="24">
        <f t="shared" si="339"/>
        <v>1.3333333333333333</v>
      </c>
      <c r="K2479" s="24">
        <f t="shared" si="340"/>
        <v>3.3333333333333335</v>
      </c>
      <c r="L2479" s="25">
        <f t="shared" si="336"/>
        <v>0.44444444444444442</v>
      </c>
      <c r="M2479" s="26">
        <f t="shared" si="336"/>
        <v>1.1111111111111112</v>
      </c>
      <c r="N2479" s="25"/>
      <c r="O2479" s="25">
        <f t="shared" si="337"/>
        <v>0.44444444444444442</v>
      </c>
      <c r="P2479" s="25">
        <f t="shared" si="337"/>
        <v>1.1111111111111112</v>
      </c>
      <c r="Q2479" s="25"/>
      <c r="R2479" s="25">
        <f t="shared" si="338"/>
        <v>0.44444444444444442</v>
      </c>
      <c r="S2479" s="25">
        <f t="shared" si="338"/>
        <v>1.1111111111111112</v>
      </c>
      <c r="T2479" s="31"/>
    </row>
    <row r="2480" spans="1:20" ht="19.5">
      <c r="A2480" s="68">
        <v>101</v>
      </c>
      <c r="B2480" s="52" t="s">
        <v>1791</v>
      </c>
      <c r="C2480" s="117" t="s">
        <v>3489</v>
      </c>
      <c r="D2480" s="117"/>
      <c r="E2480" s="83" t="s">
        <v>3490</v>
      </c>
      <c r="F2480" s="83"/>
      <c r="G2480" s="54">
        <v>153</v>
      </c>
      <c r="H2480" s="24">
        <f t="shared" si="334"/>
        <v>6</v>
      </c>
      <c r="I2480" s="24">
        <f t="shared" si="335"/>
        <v>5.6000000000000005</v>
      </c>
      <c r="J2480" s="24">
        <f t="shared" si="339"/>
        <v>1.6000000000000003</v>
      </c>
      <c r="K2480" s="24">
        <f t="shared" si="340"/>
        <v>4</v>
      </c>
      <c r="L2480" s="25">
        <f t="shared" si="336"/>
        <v>0.53333333333333344</v>
      </c>
      <c r="M2480" s="26">
        <f t="shared" si="336"/>
        <v>1.3333333333333333</v>
      </c>
      <c r="N2480" s="25"/>
      <c r="O2480" s="25">
        <f t="shared" si="337"/>
        <v>0.53333333333333344</v>
      </c>
      <c r="P2480" s="25">
        <f t="shared" si="337"/>
        <v>1.3333333333333333</v>
      </c>
      <c r="Q2480" s="25"/>
      <c r="R2480" s="25">
        <f t="shared" si="338"/>
        <v>0.53333333333333344</v>
      </c>
      <c r="S2480" s="25">
        <f t="shared" si="338"/>
        <v>1.3333333333333333</v>
      </c>
      <c r="T2480" s="31"/>
    </row>
    <row r="2481" spans="1:20" ht="19.5">
      <c r="A2481" s="68">
        <v>102</v>
      </c>
      <c r="B2481" s="52" t="s">
        <v>1791</v>
      </c>
      <c r="C2481" s="117" t="s">
        <v>3487</v>
      </c>
      <c r="D2481" s="117"/>
      <c r="E2481" s="83" t="s">
        <v>3491</v>
      </c>
      <c r="F2481" s="83"/>
      <c r="G2481" s="54">
        <v>110</v>
      </c>
      <c r="H2481" s="24">
        <f t="shared" si="334"/>
        <v>4</v>
      </c>
      <c r="I2481" s="24">
        <f t="shared" si="335"/>
        <v>3.7333333333333334</v>
      </c>
      <c r="J2481" s="24">
        <f t="shared" si="339"/>
        <v>1.0666666666666667</v>
      </c>
      <c r="K2481" s="24">
        <f t="shared" si="340"/>
        <v>2.6666666666666665</v>
      </c>
      <c r="L2481" s="25">
        <f t="shared" si="336"/>
        <v>0.35555555555555557</v>
      </c>
      <c r="M2481" s="26">
        <f t="shared" si="336"/>
        <v>0.88888888888888884</v>
      </c>
      <c r="N2481" s="25"/>
      <c r="O2481" s="25">
        <f t="shared" si="337"/>
        <v>0.35555555555555557</v>
      </c>
      <c r="P2481" s="25">
        <f t="shared" si="337"/>
        <v>0.88888888888888884</v>
      </c>
      <c r="Q2481" s="25"/>
      <c r="R2481" s="25">
        <f t="shared" si="338"/>
        <v>0.35555555555555557</v>
      </c>
      <c r="S2481" s="25">
        <f t="shared" si="338"/>
        <v>0.88888888888888884</v>
      </c>
      <c r="T2481" s="31"/>
    </row>
    <row r="2482" spans="1:20" ht="19.5">
      <c r="A2482" s="68">
        <v>103</v>
      </c>
      <c r="B2482" s="52" t="s">
        <v>1791</v>
      </c>
      <c r="C2482" s="117" t="s">
        <v>3492</v>
      </c>
      <c r="D2482" s="117"/>
      <c r="E2482" s="83" t="s">
        <v>3493</v>
      </c>
      <c r="F2482" s="83"/>
      <c r="G2482" s="54">
        <v>20</v>
      </c>
      <c r="H2482" s="24">
        <f t="shared" si="334"/>
        <v>1</v>
      </c>
      <c r="I2482" s="24">
        <f t="shared" si="335"/>
        <v>0.93333333333333335</v>
      </c>
      <c r="J2482" s="24">
        <f t="shared" si="339"/>
        <v>0.26666666666666666</v>
      </c>
      <c r="K2482" s="24">
        <f t="shared" si="340"/>
        <v>0.66666666666666663</v>
      </c>
      <c r="L2482" s="25">
        <f t="shared" si="336"/>
        <v>8.8888888888888892E-2</v>
      </c>
      <c r="M2482" s="26">
        <f t="shared" si="336"/>
        <v>0.22222222222222221</v>
      </c>
      <c r="N2482" s="25"/>
      <c r="O2482" s="25">
        <f t="shared" si="337"/>
        <v>8.8888888888888892E-2</v>
      </c>
      <c r="P2482" s="25">
        <f t="shared" si="337"/>
        <v>0.22222222222222221</v>
      </c>
      <c r="Q2482" s="25"/>
      <c r="R2482" s="25">
        <f t="shared" si="338"/>
        <v>8.8888888888888892E-2</v>
      </c>
      <c r="S2482" s="25">
        <f t="shared" si="338"/>
        <v>0.22222222222222221</v>
      </c>
      <c r="T2482" s="31"/>
    </row>
    <row r="2483" spans="1:20" ht="19.5">
      <c r="A2483" s="68">
        <v>104</v>
      </c>
      <c r="B2483" s="52" t="s">
        <v>1791</v>
      </c>
      <c r="C2483" s="117" t="s">
        <v>3494</v>
      </c>
      <c r="D2483" s="117"/>
      <c r="E2483" s="83" t="s">
        <v>3495</v>
      </c>
      <c r="F2483" s="83"/>
      <c r="G2483" s="54">
        <v>116</v>
      </c>
      <c r="H2483" s="24">
        <f t="shared" si="334"/>
        <v>4</v>
      </c>
      <c r="I2483" s="24">
        <f t="shared" si="335"/>
        <v>3.7333333333333334</v>
      </c>
      <c r="J2483" s="24">
        <f t="shared" si="339"/>
        <v>1.0666666666666667</v>
      </c>
      <c r="K2483" s="24">
        <f t="shared" si="340"/>
        <v>2.6666666666666665</v>
      </c>
      <c r="L2483" s="25">
        <f t="shared" si="336"/>
        <v>0.35555555555555557</v>
      </c>
      <c r="M2483" s="26">
        <f t="shared" si="336"/>
        <v>0.88888888888888884</v>
      </c>
      <c r="N2483" s="25"/>
      <c r="O2483" s="25">
        <f t="shared" si="337"/>
        <v>0.35555555555555557</v>
      </c>
      <c r="P2483" s="25">
        <f t="shared" si="337"/>
        <v>0.88888888888888884</v>
      </c>
      <c r="Q2483" s="25"/>
      <c r="R2483" s="25">
        <f t="shared" si="338"/>
        <v>0.35555555555555557</v>
      </c>
      <c r="S2483" s="25">
        <f t="shared" si="338"/>
        <v>0.88888888888888884</v>
      </c>
      <c r="T2483" s="31"/>
    </row>
    <row r="2484" spans="1:20" ht="19.5">
      <c r="A2484" s="68">
        <v>105</v>
      </c>
      <c r="B2484" s="52" t="s">
        <v>1791</v>
      </c>
      <c r="C2484" s="117" t="s">
        <v>3373</v>
      </c>
      <c r="D2484" s="117"/>
      <c r="E2484" s="83" t="s">
        <v>3496</v>
      </c>
      <c r="F2484" s="83"/>
      <c r="G2484" s="54">
        <v>92</v>
      </c>
      <c r="H2484" s="24">
        <f t="shared" si="334"/>
        <v>3</v>
      </c>
      <c r="I2484" s="24">
        <f t="shared" si="335"/>
        <v>2.8000000000000003</v>
      </c>
      <c r="J2484" s="24">
        <f t="shared" si="339"/>
        <v>0.80000000000000016</v>
      </c>
      <c r="K2484" s="24">
        <f t="shared" si="340"/>
        <v>2</v>
      </c>
      <c r="L2484" s="25">
        <f t="shared" si="336"/>
        <v>0.26666666666666672</v>
      </c>
      <c r="M2484" s="26">
        <f t="shared" si="336"/>
        <v>0.66666666666666663</v>
      </c>
      <c r="N2484" s="25"/>
      <c r="O2484" s="25">
        <f t="shared" si="337"/>
        <v>0.26666666666666672</v>
      </c>
      <c r="P2484" s="25">
        <f t="shared" si="337"/>
        <v>0.66666666666666663</v>
      </c>
      <c r="Q2484" s="25"/>
      <c r="R2484" s="25">
        <f t="shared" si="338"/>
        <v>0.26666666666666672</v>
      </c>
      <c r="S2484" s="25">
        <f t="shared" si="338"/>
        <v>0.66666666666666663</v>
      </c>
      <c r="T2484" s="31"/>
    </row>
    <row r="2485" spans="1:20" ht="19.5">
      <c r="A2485" s="68">
        <v>106</v>
      </c>
      <c r="B2485" s="52" t="s">
        <v>1791</v>
      </c>
      <c r="C2485" s="117" t="s">
        <v>3369</v>
      </c>
      <c r="D2485" s="117"/>
      <c r="E2485" s="83" t="s">
        <v>3497</v>
      </c>
      <c r="F2485" s="83"/>
      <c r="G2485" s="54">
        <v>75</v>
      </c>
      <c r="H2485" s="24">
        <f t="shared" si="334"/>
        <v>3</v>
      </c>
      <c r="I2485" s="24">
        <f t="shared" si="335"/>
        <v>2.8000000000000003</v>
      </c>
      <c r="J2485" s="24">
        <f t="shared" si="339"/>
        <v>0.80000000000000016</v>
      </c>
      <c r="K2485" s="24">
        <f t="shared" si="340"/>
        <v>2</v>
      </c>
      <c r="L2485" s="25">
        <f t="shared" si="336"/>
        <v>0.26666666666666672</v>
      </c>
      <c r="M2485" s="26">
        <f t="shared" si="336"/>
        <v>0.66666666666666663</v>
      </c>
      <c r="N2485" s="25"/>
      <c r="O2485" s="25">
        <f t="shared" si="337"/>
        <v>0.26666666666666672</v>
      </c>
      <c r="P2485" s="25">
        <f t="shared" si="337"/>
        <v>0.66666666666666663</v>
      </c>
      <c r="Q2485" s="25"/>
      <c r="R2485" s="25">
        <f t="shared" si="338"/>
        <v>0.26666666666666672</v>
      </c>
      <c r="S2485" s="25">
        <f t="shared" si="338"/>
        <v>0.66666666666666663</v>
      </c>
      <c r="T2485" s="31"/>
    </row>
    <row r="2486" spans="1:20" ht="19.5">
      <c r="A2486" s="68">
        <v>107</v>
      </c>
      <c r="B2486" s="52" t="s">
        <v>1791</v>
      </c>
      <c r="C2486" s="117" t="s">
        <v>421</v>
      </c>
      <c r="D2486" s="117"/>
      <c r="E2486" s="83" t="s">
        <v>3498</v>
      </c>
      <c r="F2486" s="83"/>
      <c r="G2486" s="54">
        <v>63</v>
      </c>
      <c r="H2486" s="24">
        <f t="shared" si="334"/>
        <v>2</v>
      </c>
      <c r="I2486" s="24">
        <f t="shared" si="335"/>
        <v>1.8666666666666667</v>
      </c>
      <c r="J2486" s="24">
        <f t="shared" si="339"/>
        <v>0.53333333333333333</v>
      </c>
      <c r="K2486" s="24">
        <f t="shared" si="340"/>
        <v>1.3333333333333333</v>
      </c>
      <c r="L2486" s="25">
        <f t="shared" si="336"/>
        <v>0.17777777777777778</v>
      </c>
      <c r="M2486" s="26">
        <f t="shared" si="336"/>
        <v>0.44444444444444442</v>
      </c>
      <c r="N2486" s="25"/>
      <c r="O2486" s="25">
        <f t="shared" si="337"/>
        <v>0.17777777777777778</v>
      </c>
      <c r="P2486" s="25">
        <f t="shared" si="337"/>
        <v>0.44444444444444442</v>
      </c>
      <c r="Q2486" s="25"/>
      <c r="R2486" s="25">
        <f t="shared" si="338"/>
        <v>0.17777777777777778</v>
      </c>
      <c r="S2486" s="25">
        <f t="shared" si="338"/>
        <v>0.44444444444444442</v>
      </c>
      <c r="T2486" s="31"/>
    </row>
    <row r="2487" spans="1:20" ht="19.5">
      <c r="A2487" s="68">
        <v>108</v>
      </c>
      <c r="B2487" s="52" t="s">
        <v>1791</v>
      </c>
      <c r="C2487" s="117" t="s">
        <v>228</v>
      </c>
      <c r="D2487" s="117"/>
      <c r="E2487" s="83" t="s">
        <v>3499</v>
      </c>
      <c r="F2487" s="83"/>
      <c r="G2487" s="54">
        <v>68</v>
      </c>
      <c r="H2487" s="24">
        <f t="shared" si="334"/>
        <v>2</v>
      </c>
      <c r="I2487" s="24">
        <f t="shared" si="335"/>
        <v>1.8666666666666667</v>
      </c>
      <c r="J2487" s="24">
        <f t="shared" si="339"/>
        <v>0.53333333333333333</v>
      </c>
      <c r="K2487" s="24">
        <f t="shared" si="340"/>
        <v>1.3333333333333333</v>
      </c>
      <c r="L2487" s="25">
        <f t="shared" si="336"/>
        <v>0.17777777777777778</v>
      </c>
      <c r="M2487" s="26">
        <f t="shared" si="336"/>
        <v>0.44444444444444442</v>
      </c>
      <c r="N2487" s="25"/>
      <c r="O2487" s="25">
        <f t="shared" si="337"/>
        <v>0.17777777777777778</v>
      </c>
      <c r="P2487" s="25">
        <f t="shared" si="337"/>
        <v>0.44444444444444442</v>
      </c>
      <c r="Q2487" s="25"/>
      <c r="R2487" s="25">
        <f t="shared" si="338"/>
        <v>0.17777777777777778</v>
      </c>
      <c r="S2487" s="25">
        <f t="shared" si="338"/>
        <v>0.44444444444444442</v>
      </c>
      <c r="T2487" s="31"/>
    </row>
    <row r="2488" spans="1:20" ht="19.5">
      <c r="A2488" s="68">
        <v>109</v>
      </c>
      <c r="B2488" s="52" t="s">
        <v>1791</v>
      </c>
      <c r="C2488" s="117" t="s">
        <v>3500</v>
      </c>
      <c r="D2488" s="117"/>
      <c r="E2488" s="83" t="s">
        <v>3501</v>
      </c>
      <c r="F2488" s="83"/>
      <c r="G2488" s="54">
        <v>105</v>
      </c>
      <c r="H2488" s="24">
        <f t="shared" si="334"/>
        <v>4</v>
      </c>
      <c r="I2488" s="24">
        <f t="shared" si="335"/>
        <v>3.7333333333333334</v>
      </c>
      <c r="J2488" s="24">
        <f t="shared" si="339"/>
        <v>1.0666666666666667</v>
      </c>
      <c r="K2488" s="24">
        <f t="shared" si="340"/>
        <v>2.6666666666666665</v>
      </c>
      <c r="L2488" s="25">
        <f t="shared" si="336"/>
        <v>0.35555555555555557</v>
      </c>
      <c r="M2488" s="26">
        <f t="shared" si="336"/>
        <v>0.88888888888888884</v>
      </c>
      <c r="N2488" s="25"/>
      <c r="O2488" s="25">
        <f t="shared" si="337"/>
        <v>0.35555555555555557</v>
      </c>
      <c r="P2488" s="25">
        <f t="shared" si="337"/>
        <v>0.88888888888888884</v>
      </c>
      <c r="Q2488" s="25"/>
      <c r="R2488" s="25">
        <f t="shared" si="338"/>
        <v>0.35555555555555557</v>
      </c>
      <c r="S2488" s="25">
        <f t="shared" si="338"/>
        <v>0.88888888888888884</v>
      </c>
      <c r="T2488" s="31"/>
    </row>
    <row r="2489" spans="1:20" ht="19.5">
      <c r="A2489" s="68">
        <v>110</v>
      </c>
      <c r="B2489" s="52" t="s">
        <v>1791</v>
      </c>
      <c r="C2489" s="117" t="s">
        <v>3388</v>
      </c>
      <c r="D2489" s="117"/>
      <c r="E2489" s="83" t="s">
        <v>3502</v>
      </c>
      <c r="F2489" s="83"/>
      <c r="G2489" s="54">
        <v>124</v>
      </c>
      <c r="H2489" s="24">
        <f t="shared" si="334"/>
        <v>4</v>
      </c>
      <c r="I2489" s="24">
        <f t="shared" si="335"/>
        <v>3.7333333333333334</v>
      </c>
      <c r="J2489" s="24">
        <f t="shared" si="339"/>
        <v>1.0666666666666667</v>
      </c>
      <c r="K2489" s="24">
        <f t="shared" si="340"/>
        <v>2.6666666666666665</v>
      </c>
      <c r="L2489" s="25">
        <f t="shared" si="336"/>
        <v>0.35555555555555557</v>
      </c>
      <c r="M2489" s="26">
        <f t="shared" si="336"/>
        <v>0.88888888888888884</v>
      </c>
      <c r="N2489" s="25"/>
      <c r="O2489" s="25">
        <f t="shared" si="337"/>
        <v>0.35555555555555557</v>
      </c>
      <c r="P2489" s="25">
        <f t="shared" si="337"/>
        <v>0.88888888888888884</v>
      </c>
      <c r="Q2489" s="25"/>
      <c r="R2489" s="25">
        <f t="shared" si="338"/>
        <v>0.35555555555555557</v>
      </c>
      <c r="S2489" s="25">
        <f t="shared" si="338"/>
        <v>0.88888888888888884</v>
      </c>
      <c r="T2489" s="31"/>
    </row>
    <row r="2490" spans="1:20" ht="19.5">
      <c r="A2490" s="68">
        <v>111</v>
      </c>
      <c r="B2490" s="52" t="s">
        <v>1791</v>
      </c>
      <c r="C2490" s="117" t="s">
        <v>3492</v>
      </c>
      <c r="D2490" s="117"/>
      <c r="E2490" s="83" t="s">
        <v>3503</v>
      </c>
      <c r="F2490" s="83"/>
      <c r="G2490" s="54">
        <v>225</v>
      </c>
      <c r="H2490" s="24">
        <f t="shared" si="334"/>
        <v>8</v>
      </c>
      <c r="I2490" s="24">
        <f t="shared" si="335"/>
        <v>7.4666666666666668</v>
      </c>
      <c r="J2490" s="24">
        <f t="shared" si="339"/>
        <v>2.1333333333333333</v>
      </c>
      <c r="K2490" s="24">
        <f t="shared" si="340"/>
        <v>5.333333333333333</v>
      </c>
      <c r="L2490" s="25">
        <f t="shared" si="336"/>
        <v>0.71111111111111114</v>
      </c>
      <c r="M2490" s="26">
        <f t="shared" si="336"/>
        <v>1.7777777777777777</v>
      </c>
      <c r="N2490" s="25"/>
      <c r="O2490" s="25">
        <f t="shared" si="337"/>
        <v>0.71111111111111114</v>
      </c>
      <c r="P2490" s="25">
        <f t="shared" si="337"/>
        <v>1.7777777777777777</v>
      </c>
      <c r="Q2490" s="25"/>
      <c r="R2490" s="25">
        <f t="shared" si="338"/>
        <v>0.71111111111111114</v>
      </c>
      <c r="S2490" s="25">
        <f t="shared" si="338"/>
        <v>1.7777777777777777</v>
      </c>
      <c r="T2490" s="31"/>
    </row>
    <row r="2491" spans="1:20" ht="19.5">
      <c r="A2491" s="68">
        <v>112</v>
      </c>
      <c r="B2491" s="52" t="s">
        <v>1791</v>
      </c>
      <c r="C2491" s="117" t="s">
        <v>3504</v>
      </c>
      <c r="D2491" s="117"/>
      <c r="E2491" s="83" t="s">
        <v>3505</v>
      </c>
      <c r="F2491" s="83"/>
      <c r="G2491" s="54">
        <v>61</v>
      </c>
      <c r="H2491" s="24">
        <f t="shared" si="334"/>
        <v>2</v>
      </c>
      <c r="I2491" s="24">
        <f t="shared" si="335"/>
        <v>1.8666666666666667</v>
      </c>
      <c r="J2491" s="24">
        <f t="shared" si="339"/>
        <v>0.53333333333333333</v>
      </c>
      <c r="K2491" s="24">
        <f t="shared" si="340"/>
        <v>1.3333333333333333</v>
      </c>
      <c r="L2491" s="25">
        <f t="shared" si="336"/>
        <v>0.17777777777777778</v>
      </c>
      <c r="M2491" s="26">
        <f t="shared" si="336"/>
        <v>0.44444444444444442</v>
      </c>
      <c r="N2491" s="25"/>
      <c r="O2491" s="25">
        <f t="shared" si="337"/>
        <v>0.17777777777777778</v>
      </c>
      <c r="P2491" s="25">
        <f t="shared" si="337"/>
        <v>0.44444444444444442</v>
      </c>
      <c r="Q2491" s="25"/>
      <c r="R2491" s="25">
        <f t="shared" si="338"/>
        <v>0.17777777777777778</v>
      </c>
      <c r="S2491" s="25">
        <f t="shared" si="338"/>
        <v>0.44444444444444442</v>
      </c>
      <c r="T2491" s="31"/>
    </row>
    <row r="2492" spans="1:20" ht="19.5">
      <c r="A2492" s="68">
        <v>113</v>
      </c>
      <c r="B2492" s="52" t="s">
        <v>1791</v>
      </c>
      <c r="C2492" s="117" t="s">
        <v>2231</v>
      </c>
      <c r="D2492" s="117"/>
      <c r="E2492" s="83" t="s">
        <v>230</v>
      </c>
      <c r="F2492" s="83"/>
      <c r="G2492" s="54">
        <v>73</v>
      </c>
      <c r="H2492" s="24">
        <f t="shared" si="334"/>
        <v>3</v>
      </c>
      <c r="I2492" s="24">
        <f t="shared" si="335"/>
        <v>2.8000000000000003</v>
      </c>
      <c r="J2492" s="24">
        <f t="shared" si="339"/>
        <v>0.80000000000000016</v>
      </c>
      <c r="K2492" s="24">
        <f t="shared" si="340"/>
        <v>2</v>
      </c>
      <c r="L2492" s="25">
        <f t="shared" si="336"/>
        <v>0.26666666666666672</v>
      </c>
      <c r="M2492" s="26">
        <f t="shared" si="336"/>
        <v>0.66666666666666663</v>
      </c>
      <c r="N2492" s="25"/>
      <c r="O2492" s="25">
        <f t="shared" si="337"/>
        <v>0.26666666666666672</v>
      </c>
      <c r="P2492" s="25">
        <f t="shared" si="337"/>
        <v>0.66666666666666663</v>
      </c>
      <c r="Q2492" s="25"/>
      <c r="R2492" s="25">
        <f t="shared" si="338"/>
        <v>0.26666666666666672</v>
      </c>
      <c r="S2492" s="25">
        <f t="shared" si="338"/>
        <v>0.66666666666666663</v>
      </c>
      <c r="T2492" s="31"/>
    </row>
    <row r="2493" spans="1:20" ht="19.5">
      <c r="A2493" s="68">
        <v>114</v>
      </c>
      <c r="B2493" s="52" t="s">
        <v>1791</v>
      </c>
      <c r="C2493" s="117" t="s">
        <v>3443</v>
      </c>
      <c r="D2493" s="117"/>
      <c r="E2493" s="83" t="s">
        <v>3506</v>
      </c>
      <c r="F2493" s="83"/>
      <c r="G2493" s="54">
        <v>64</v>
      </c>
      <c r="H2493" s="24">
        <f t="shared" si="334"/>
        <v>2</v>
      </c>
      <c r="I2493" s="24">
        <f t="shared" si="335"/>
        <v>1.8666666666666667</v>
      </c>
      <c r="J2493" s="24">
        <f t="shared" si="339"/>
        <v>0.53333333333333333</v>
      </c>
      <c r="K2493" s="24">
        <f t="shared" si="340"/>
        <v>1.3333333333333333</v>
      </c>
      <c r="L2493" s="25">
        <f t="shared" si="336"/>
        <v>0.17777777777777778</v>
      </c>
      <c r="M2493" s="26">
        <f t="shared" si="336"/>
        <v>0.44444444444444442</v>
      </c>
      <c r="N2493" s="25"/>
      <c r="O2493" s="25">
        <f t="shared" si="337"/>
        <v>0.17777777777777778</v>
      </c>
      <c r="P2493" s="25">
        <f t="shared" si="337"/>
        <v>0.44444444444444442</v>
      </c>
      <c r="Q2493" s="25"/>
      <c r="R2493" s="25">
        <f t="shared" si="338"/>
        <v>0.17777777777777778</v>
      </c>
      <c r="S2493" s="25">
        <f t="shared" si="338"/>
        <v>0.44444444444444442</v>
      </c>
      <c r="T2493" s="31"/>
    </row>
    <row r="2494" spans="1:20" ht="19.5">
      <c r="A2494" s="68">
        <v>115</v>
      </c>
      <c r="B2494" s="52" t="s">
        <v>1791</v>
      </c>
      <c r="C2494" s="117" t="s">
        <v>2606</v>
      </c>
      <c r="D2494" s="117"/>
      <c r="E2494" s="83" t="s">
        <v>3507</v>
      </c>
      <c r="F2494" s="83"/>
      <c r="G2494" s="54">
        <v>62</v>
      </c>
      <c r="H2494" s="24">
        <f t="shared" si="334"/>
        <v>2</v>
      </c>
      <c r="I2494" s="24">
        <f t="shared" si="335"/>
        <v>1.8666666666666667</v>
      </c>
      <c r="J2494" s="24">
        <f t="shared" si="339"/>
        <v>0.53333333333333333</v>
      </c>
      <c r="K2494" s="24">
        <f t="shared" si="340"/>
        <v>1.3333333333333333</v>
      </c>
      <c r="L2494" s="25">
        <f t="shared" si="336"/>
        <v>0.17777777777777778</v>
      </c>
      <c r="M2494" s="26">
        <f t="shared" si="336"/>
        <v>0.44444444444444442</v>
      </c>
      <c r="N2494" s="25"/>
      <c r="O2494" s="25">
        <f t="shared" si="337"/>
        <v>0.17777777777777778</v>
      </c>
      <c r="P2494" s="25">
        <f t="shared" si="337"/>
        <v>0.44444444444444442</v>
      </c>
      <c r="Q2494" s="25"/>
      <c r="R2494" s="25">
        <f t="shared" si="338"/>
        <v>0.17777777777777778</v>
      </c>
      <c r="S2494" s="25">
        <f t="shared" si="338"/>
        <v>0.44444444444444442</v>
      </c>
      <c r="T2494" s="31"/>
    </row>
    <row r="2495" spans="1:20" ht="19.5">
      <c r="A2495" s="68">
        <v>116</v>
      </c>
      <c r="B2495" s="52" t="s">
        <v>1791</v>
      </c>
      <c r="C2495" s="117" t="s">
        <v>3494</v>
      </c>
      <c r="D2495" s="117"/>
      <c r="E2495" s="83" t="s">
        <v>3508</v>
      </c>
      <c r="F2495" s="83"/>
      <c r="G2495" s="54">
        <v>186</v>
      </c>
      <c r="H2495" s="24">
        <f t="shared" si="334"/>
        <v>7</v>
      </c>
      <c r="I2495" s="24">
        <f t="shared" si="335"/>
        <v>6.5333333333333341</v>
      </c>
      <c r="J2495" s="24">
        <f t="shared" si="339"/>
        <v>1.8666666666666669</v>
      </c>
      <c r="K2495" s="24">
        <f t="shared" si="340"/>
        <v>4.666666666666667</v>
      </c>
      <c r="L2495" s="25">
        <f t="shared" si="336"/>
        <v>0.62222222222222234</v>
      </c>
      <c r="M2495" s="26">
        <f t="shared" si="336"/>
        <v>1.5555555555555556</v>
      </c>
      <c r="N2495" s="25"/>
      <c r="O2495" s="25">
        <f t="shared" si="337"/>
        <v>0.62222222222222234</v>
      </c>
      <c r="P2495" s="25">
        <f t="shared" si="337"/>
        <v>1.5555555555555556</v>
      </c>
      <c r="Q2495" s="25"/>
      <c r="R2495" s="25">
        <f t="shared" si="338"/>
        <v>0.62222222222222234</v>
      </c>
      <c r="S2495" s="25">
        <f t="shared" si="338"/>
        <v>1.5555555555555556</v>
      </c>
      <c r="T2495" s="31"/>
    </row>
    <row r="2496" spans="1:20" ht="19.5">
      <c r="A2496" s="68">
        <v>117</v>
      </c>
      <c r="B2496" s="52" t="s">
        <v>1791</v>
      </c>
      <c r="C2496" s="117" t="s">
        <v>3444</v>
      </c>
      <c r="D2496" s="117"/>
      <c r="E2496" s="83" t="s">
        <v>3509</v>
      </c>
      <c r="F2496" s="83"/>
      <c r="G2496" s="54">
        <v>82</v>
      </c>
      <c r="H2496" s="24">
        <f t="shared" si="334"/>
        <v>3</v>
      </c>
      <c r="I2496" s="24">
        <f t="shared" si="335"/>
        <v>2.8000000000000003</v>
      </c>
      <c r="J2496" s="24">
        <f t="shared" si="339"/>
        <v>0.80000000000000016</v>
      </c>
      <c r="K2496" s="24">
        <f t="shared" si="340"/>
        <v>2</v>
      </c>
      <c r="L2496" s="25">
        <f t="shared" si="336"/>
        <v>0.26666666666666672</v>
      </c>
      <c r="M2496" s="26">
        <f t="shared" si="336"/>
        <v>0.66666666666666663</v>
      </c>
      <c r="N2496" s="25"/>
      <c r="O2496" s="25">
        <f t="shared" si="337"/>
        <v>0.26666666666666672</v>
      </c>
      <c r="P2496" s="25">
        <f t="shared" si="337"/>
        <v>0.66666666666666663</v>
      </c>
      <c r="Q2496" s="25"/>
      <c r="R2496" s="25">
        <f t="shared" si="338"/>
        <v>0.26666666666666672</v>
      </c>
      <c r="S2496" s="25">
        <f t="shared" si="338"/>
        <v>0.66666666666666663</v>
      </c>
      <c r="T2496" s="31"/>
    </row>
    <row r="2497" spans="1:20" ht="18.75">
      <c r="A2497" s="51"/>
      <c r="B2497" s="49"/>
      <c r="C2497" s="49"/>
      <c r="D2497" s="49"/>
      <c r="E2497" s="53" t="s">
        <v>222</v>
      </c>
      <c r="F2497" s="53"/>
      <c r="G2497" s="66">
        <f>SUM(G2380:G2496)</f>
        <v>16420</v>
      </c>
      <c r="H2497" s="31">
        <f t="shared" ref="H2497" si="341">SUM(H2380:H2496)</f>
        <v>595</v>
      </c>
      <c r="I2497" s="31">
        <f>SUM(I2380:I2496)</f>
        <v>555.33333333333371</v>
      </c>
      <c r="J2497" s="31">
        <f>SUM(J2380:J2496)</f>
        <v>158.66666666666666</v>
      </c>
      <c r="K2497" s="31">
        <f>SUM(K2380:K2496)</f>
        <v>396.6666666666668</v>
      </c>
      <c r="L2497" s="31">
        <f>SUM(L2380:L2496)</f>
        <v>52.888888888888815</v>
      </c>
      <c r="M2497" s="31">
        <f>SUM(M2380:M2496)</f>
        <v>132.22222222222226</v>
      </c>
      <c r="N2497" s="31"/>
      <c r="O2497" s="31">
        <f>SUM(O2380:O2496)</f>
        <v>52.888888888888815</v>
      </c>
      <c r="P2497" s="31">
        <f>SUM(P2380:P2496)</f>
        <v>132.22222222222226</v>
      </c>
      <c r="Q2497" s="31"/>
      <c r="R2497" s="31">
        <f>SUM(R2380:R2496)</f>
        <v>52.888888888888815</v>
      </c>
      <c r="S2497" s="31">
        <f>SUM(S2380:S2496)</f>
        <v>132.22222222222226</v>
      </c>
      <c r="T2497" s="34"/>
    </row>
    <row r="2498" spans="1:20">
      <c r="A2498" s="139"/>
      <c r="B2498" s="140"/>
      <c r="C2498" s="141"/>
      <c r="D2498" s="141"/>
      <c r="E2498" s="34"/>
      <c r="F2498" s="34"/>
      <c r="G2498" s="142"/>
      <c r="H2498" s="34"/>
      <c r="I2498" s="34"/>
      <c r="J2498" s="34"/>
      <c r="K2498" s="34"/>
      <c r="L2498" s="34"/>
      <c r="M2498" s="34"/>
      <c r="N2498" s="34"/>
      <c r="O2498" s="34"/>
      <c r="P2498" s="34"/>
      <c r="Q2498" s="34"/>
      <c r="R2498" s="34"/>
      <c r="S2498" s="34"/>
      <c r="T2498" s="34"/>
    </row>
    <row r="2499" spans="1:20">
      <c r="A2499" s="139"/>
      <c r="B2499" s="140"/>
      <c r="C2499" s="141"/>
      <c r="D2499" s="141"/>
      <c r="E2499" s="34"/>
      <c r="F2499" s="34"/>
      <c r="G2499" s="142"/>
      <c r="H2499" s="34"/>
      <c r="I2499" s="34"/>
      <c r="J2499" s="34"/>
      <c r="K2499" s="34"/>
      <c r="L2499" s="34"/>
      <c r="M2499" s="34"/>
      <c r="N2499" s="34"/>
      <c r="O2499" s="34"/>
      <c r="P2499" s="34"/>
      <c r="Q2499" s="34"/>
      <c r="R2499" s="34"/>
      <c r="S2499" s="34"/>
      <c r="T2499" s="34"/>
    </row>
    <row r="2500" spans="1:20">
      <c r="A2500" s="139"/>
      <c r="B2500" s="140"/>
      <c r="C2500" s="141"/>
      <c r="D2500" s="141"/>
      <c r="E2500" s="34"/>
      <c r="F2500" s="34"/>
      <c r="G2500" s="142"/>
      <c r="H2500" s="34"/>
      <c r="I2500" s="34"/>
      <c r="J2500" s="34"/>
      <c r="K2500" s="34"/>
      <c r="L2500" s="34"/>
      <c r="M2500" s="34"/>
      <c r="N2500" s="34"/>
      <c r="O2500" s="34"/>
      <c r="P2500" s="34"/>
      <c r="Q2500" s="34"/>
      <c r="R2500" s="34"/>
      <c r="S2500" s="34"/>
      <c r="T2500" s="34"/>
    </row>
    <row r="2501" spans="1:20">
      <c r="A2501" s="139"/>
      <c r="B2501" s="140"/>
      <c r="C2501" s="141"/>
      <c r="D2501" s="141"/>
      <c r="E2501" s="34"/>
      <c r="F2501" s="34"/>
      <c r="G2501" s="142"/>
      <c r="H2501" s="34"/>
      <c r="I2501" s="34"/>
      <c r="J2501" s="34"/>
      <c r="K2501" s="34"/>
      <c r="L2501" s="34"/>
      <c r="M2501" s="34"/>
      <c r="N2501" s="34"/>
      <c r="O2501" s="34"/>
      <c r="P2501" s="34"/>
      <c r="Q2501" s="34"/>
      <c r="R2501" s="34"/>
      <c r="S2501" s="34"/>
      <c r="T2501" s="34"/>
    </row>
    <row r="2502" spans="1:20">
      <c r="A2502" s="139"/>
      <c r="B2502" s="140"/>
      <c r="C2502" s="141"/>
      <c r="D2502" s="141"/>
      <c r="E2502" s="34"/>
      <c r="F2502" s="34"/>
      <c r="G2502" s="142"/>
      <c r="H2502" s="34"/>
      <c r="I2502" s="34"/>
      <c r="J2502" s="34"/>
      <c r="K2502" s="34"/>
      <c r="L2502" s="34"/>
      <c r="M2502" s="34"/>
      <c r="N2502" s="34"/>
      <c r="O2502" s="34"/>
      <c r="P2502" s="34"/>
      <c r="Q2502" s="34"/>
      <c r="R2502" s="34"/>
      <c r="S2502" s="34"/>
      <c r="T2502" s="34"/>
    </row>
    <row r="2503" spans="1:20">
      <c r="A2503" s="139"/>
      <c r="B2503" s="140"/>
      <c r="C2503" s="141"/>
      <c r="D2503" s="141"/>
      <c r="E2503" s="34"/>
      <c r="F2503" s="34"/>
      <c r="G2503" s="142"/>
      <c r="H2503" s="34"/>
      <c r="I2503" s="34"/>
      <c r="J2503" s="34"/>
      <c r="K2503" s="34"/>
      <c r="L2503" s="34"/>
      <c r="M2503" s="34"/>
      <c r="N2503" s="34"/>
      <c r="O2503" s="34"/>
      <c r="P2503" s="34"/>
      <c r="Q2503" s="34"/>
      <c r="R2503" s="34"/>
      <c r="S2503" s="34"/>
      <c r="T2503" s="34"/>
    </row>
    <row r="2504" spans="1:20">
      <c r="A2504" s="139"/>
      <c r="B2504" s="140"/>
      <c r="C2504" s="141"/>
      <c r="D2504" s="141"/>
      <c r="E2504" s="34"/>
      <c r="F2504" s="34"/>
      <c r="G2504" s="142"/>
      <c r="H2504" s="34"/>
      <c r="I2504" s="34"/>
      <c r="J2504" s="34"/>
      <c r="K2504" s="34"/>
      <c r="L2504" s="34"/>
      <c r="M2504" s="34"/>
      <c r="N2504" s="34"/>
      <c r="O2504" s="34"/>
      <c r="P2504" s="34"/>
      <c r="Q2504" s="34"/>
      <c r="R2504" s="34"/>
      <c r="S2504" s="34"/>
      <c r="T2504" s="34"/>
    </row>
    <row r="2505" spans="1:20">
      <c r="A2505" s="139"/>
      <c r="B2505" s="140"/>
      <c r="C2505" s="141"/>
      <c r="D2505" s="141"/>
      <c r="E2505" s="34"/>
      <c r="F2505" s="34"/>
      <c r="G2505" s="142"/>
      <c r="H2505" s="34"/>
      <c r="I2505" s="34"/>
      <c r="J2505" s="34"/>
      <c r="K2505" s="34"/>
      <c r="L2505" s="34"/>
      <c r="M2505" s="34"/>
      <c r="N2505" s="34"/>
      <c r="O2505" s="34"/>
      <c r="P2505" s="34"/>
      <c r="Q2505" s="34"/>
      <c r="R2505" s="34"/>
      <c r="S2505" s="34"/>
      <c r="T2505" s="34"/>
    </row>
    <row r="2506" spans="1:20">
      <c r="A2506" s="139"/>
      <c r="B2506" s="140"/>
      <c r="C2506" s="141"/>
      <c r="D2506" s="141"/>
      <c r="E2506" s="34"/>
      <c r="F2506" s="34"/>
      <c r="G2506" s="142"/>
      <c r="H2506" s="34"/>
      <c r="I2506" s="34"/>
      <c r="J2506" s="34"/>
      <c r="K2506" s="34"/>
      <c r="L2506" s="34"/>
      <c r="M2506" s="34"/>
      <c r="N2506" s="34"/>
      <c r="O2506" s="34"/>
      <c r="P2506" s="34"/>
      <c r="Q2506" s="34"/>
      <c r="R2506" s="34"/>
      <c r="S2506" s="34"/>
      <c r="T2506" s="34"/>
    </row>
    <row r="2507" spans="1:20">
      <c r="A2507" s="139"/>
      <c r="B2507" s="140"/>
      <c r="C2507" s="141"/>
      <c r="D2507" s="141"/>
      <c r="E2507" s="34"/>
      <c r="F2507" s="34"/>
      <c r="G2507" s="142"/>
      <c r="H2507" s="34"/>
      <c r="I2507" s="34"/>
      <c r="J2507" s="34"/>
      <c r="K2507" s="34"/>
      <c r="L2507" s="34"/>
      <c r="M2507" s="34"/>
      <c r="N2507" s="34"/>
      <c r="O2507" s="34"/>
      <c r="P2507" s="34"/>
      <c r="Q2507" s="34"/>
      <c r="R2507" s="34"/>
      <c r="S2507" s="34"/>
      <c r="T2507" s="34"/>
    </row>
    <row r="2508" spans="1:20">
      <c r="A2508" s="139"/>
      <c r="B2508" s="140"/>
      <c r="C2508" s="141"/>
      <c r="D2508" s="141"/>
      <c r="E2508" s="34"/>
      <c r="F2508" s="34"/>
      <c r="G2508" s="142"/>
      <c r="H2508" s="34"/>
      <c r="I2508" s="34"/>
      <c r="J2508" s="34"/>
      <c r="K2508" s="34"/>
      <c r="L2508" s="34"/>
      <c r="M2508" s="34"/>
      <c r="N2508" s="34"/>
      <c r="O2508" s="34"/>
      <c r="P2508" s="34"/>
      <c r="Q2508" s="34"/>
      <c r="R2508" s="34"/>
      <c r="S2508" s="34"/>
      <c r="T2508" s="34"/>
    </row>
    <row r="2509" spans="1:20">
      <c r="A2509" s="139"/>
      <c r="B2509" s="140"/>
      <c r="C2509" s="141"/>
      <c r="D2509" s="141"/>
      <c r="E2509" s="34"/>
      <c r="F2509" s="34"/>
      <c r="G2509" s="142"/>
      <c r="H2509" s="34"/>
      <c r="I2509" s="34"/>
      <c r="J2509" s="34"/>
      <c r="K2509" s="34"/>
      <c r="L2509" s="34"/>
      <c r="M2509" s="34"/>
      <c r="N2509" s="34"/>
      <c r="O2509" s="34"/>
      <c r="P2509" s="34"/>
      <c r="Q2509" s="34"/>
      <c r="R2509" s="34"/>
      <c r="S2509" s="34"/>
      <c r="T2509" s="34"/>
    </row>
    <row r="2510" spans="1:20">
      <c r="A2510" s="139"/>
      <c r="B2510" s="140"/>
      <c r="C2510" s="141"/>
      <c r="D2510" s="141"/>
      <c r="E2510" s="34"/>
      <c r="F2510" s="34"/>
      <c r="G2510" s="142"/>
      <c r="H2510" s="34"/>
      <c r="I2510" s="34"/>
      <c r="J2510" s="34"/>
      <c r="K2510" s="34"/>
      <c r="L2510" s="34"/>
      <c r="M2510" s="34"/>
      <c r="N2510" s="34"/>
      <c r="O2510" s="34"/>
      <c r="P2510" s="34"/>
      <c r="Q2510" s="34"/>
      <c r="R2510" s="34"/>
      <c r="S2510" s="34"/>
      <c r="T2510" s="34"/>
    </row>
    <row r="2511" spans="1:20">
      <c r="A2511" s="139"/>
      <c r="B2511" s="140"/>
      <c r="C2511" s="141"/>
      <c r="D2511" s="141"/>
      <c r="E2511" s="34"/>
      <c r="F2511" s="34"/>
      <c r="G2511" s="142"/>
      <c r="H2511" s="34"/>
      <c r="I2511" s="34"/>
      <c r="J2511" s="34"/>
      <c r="K2511" s="34"/>
      <c r="L2511" s="34"/>
      <c r="M2511" s="34"/>
      <c r="N2511" s="34"/>
      <c r="O2511" s="34"/>
      <c r="P2511" s="34"/>
      <c r="Q2511" s="34"/>
      <c r="R2511" s="34"/>
      <c r="S2511" s="34"/>
      <c r="T2511" s="34"/>
    </row>
    <row r="2512" spans="1:20">
      <c r="A2512" s="139"/>
      <c r="B2512" s="140"/>
      <c r="C2512" s="141"/>
      <c r="D2512" s="141"/>
      <c r="E2512" s="34"/>
      <c r="F2512" s="34"/>
      <c r="G2512" s="142"/>
      <c r="H2512" s="34"/>
      <c r="I2512" s="34"/>
      <c r="J2512" s="34"/>
      <c r="K2512" s="34"/>
      <c r="L2512" s="34"/>
      <c r="M2512" s="34"/>
      <c r="N2512" s="34"/>
      <c r="O2512" s="34"/>
      <c r="P2512" s="34"/>
      <c r="Q2512" s="34"/>
      <c r="R2512" s="34"/>
      <c r="S2512" s="34"/>
      <c r="T2512" s="34"/>
    </row>
    <row r="2513" spans="1:20">
      <c r="A2513" s="139"/>
      <c r="B2513" s="140"/>
      <c r="C2513" s="141"/>
      <c r="D2513" s="141"/>
      <c r="E2513" s="34"/>
      <c r="F2513" s="34"/>
      <c r="G2513" s="142"/>
      <c r="H2513" s="34"/>
      <c r="I2513" s="34"/>
      <c r="J2513" s="34"/>
      <c r="K2513" s="34"/>
      <c r="L2513" s="34"/>
      <c r="M2513" s="34"/>
      <c r="N2513" s="34"/>
      <c r="O2513" s="34"/>
      <c r="P2513" s="34"/>
      <c r="Q2513" s="34"/>
      <c r="R2513" s="34"/>
      <c r="S2513" s="34"/>
      <c r="T2513" s="34"/>
    </row>
    <row r="2514" spans="1:20" ht="19.5">
      <c r="A2514" s="51">
        <v>1</v>
      </c>
      <c r="B2514" s="52" t="s">
        <v>3510</v>
      </c>
      <c r="C2514" s="53" t="s">
        <v>3511</v>
      </c>
      <c r="D2514" s="53"/>
      <c r="E2514" s="53" t="s">
        <v>3512</v>
      </c>
      <c r="F2514" s="53"/>
      <c r="G2514" s="54">
        <v>85</v>
      </c>
      <c r="H2514" s="24">
        <f t="shared" ref="H2514:H2577" si="342">ROUND(G2514*60/100*60*0.001,0)</f>
        <v>3</v>
      </c>
      <c r="I2514" s="24">
        <f t="shared" ref="I2514:I2577" si="343">J2514+K2514</f>
        <v>2.78</v>
      </c>
      <c r="J2514" s="24">
        <f t="shared" ref="J2514:J2577" si="344">H2514*0.78/3</f>
        <v>0.77999999999999992</v>
      </c>
      <c r="K2514" s="24">
        <f t="shared" ref="K2514:K2577" si="345">H2514*2/3</f>
        <v>2</v>
      </c>
      <c r="L2514" s="25">
        <f t="shared" ref="L2514:M2577" si="346">J2514/3</f>
        <v>0.25999999999999995</v>
      </c>
      <c r="M2514" s="26">
        <f t="shared" si="346"/>
        <v>0.66666666666666663</v>
      </c>
      <c r="N2514" s="25"/>
      <c r="O2514" s="25">
        <f t="shared" ref="O2514:P2577" si="347">J2514/3</f>
        <v>0.25999999999999995</v>
      </c>
      <c r="P2514" s="25">
        <f t="shared" si="347"/>
        <v>0.66666666666666663</v>
      </c>
      <c r="Q2514" s="25"/>
      <c r="R2514" s="25">
        <f t="shared" ref="R2514:S2577" si="348">J2514/3</f>
        <v>0.25999999999999995</v>
      </c>
      <c r="S2514" s="25">
        <f t="shared" si="348"/>
        <v>0.66666666666666663</v>
      </c>
      <c r="T2514" s="31"/>
    </row>
    <row r="2515" spans="1:20" ht="19.5">
      <c r="A2515" s="51">
        <v>2</v>
      </c>
      <c r="B2515" s="52" t="s">
        <v>3510</v>
      </c>
      <c r="C2515" s="53" t="s">
        <v>3513</v>
      </c>
      <c r="D2515" s="53"/>
      <c r="E2515" s="53" t="s">
        <v>3514</v>
      </c>
      <c r="F2515" s="53"/>
      <c r="G2515" s="54">
        <v>106</v>
      </c>
      <c r="H2515" s="24">
        <f t="shared" si="342"/>
        <v>4</v>
      </c>
      <c r="I2515" s="24">
        <f t="shared" si="343"/>
        <v>3.7066666666666666</v>
      </c>
      <c r="J2515" s="24">
        <f t="shared" si="344"/>
        <v>1.04</v>
      </c>
      <c r="K2515" s="24">
        <f t="shared" si="345"/>
        <v>2.6666666666666665</v>
      </c>
      <c r="L2515" s="25">
        <f t="shared" si="346"/>
        <v>0.34666666666666668</v>
      </c>
      <c r="M2515" s="26">
        <f t="shared" si="346"/>
        <v>0.88888888888888884</v>
      </c>
      <c r="N2515" s="25"/>
      <c r="O2515" s="25">
        <f t="shared" si="347"/>
        <v>0.34666666666666668</v>
      </c>
      <c r="P2515" s="25">
        <f t="shared" si="347"/>
        <v>0.88888888888888884</v>
      </c>
      <c r="Q2515" s="25"/>
      <c r="R2515" s="25">
        <f t="shared" si="348"/>
        <v>0.34666666666666668</v>
      </c>
      <c r="S2515" s="25">
        <f t="shared" si="348"/>
        <v>0.88888888888888884</v>
      </c>
      <c r="T2515" s="31"/>
    </row>
    <row r="2516" spans="1:20" ht="19.5">
      <c r="A2516" s="51">
        <v>3</v>
      </c>
      <c r="B2516" s="52" t="s">
        <v>3510</v>
      </c>
      <c r="C2516" s="53" t="s">
        <v>3515</v>
      </c>
      <c r="D2516" s="53"/>
      <c r="E2516" s="53" t="s">
        <v>3516</v>
      </c>
      <c r="F2516" s="53"/>
      <c r="G2516" s="54">
        <v>140</v>
      </c>
      <c r="H2516" s="24">
        <f t="shared" si="342"/>
        <v>5</v>
      </c>
      <c r="I2516" s="24">
        <f t="shared" si="343"/>
        <v>4.6333333333333337</v>
      </c>
      <c r="J2516" s="24">
        <f t="shared" si="344"/>
        <v>1.3</v>
      </c>
      <c r="K2516" s="24">
        <f t="shared" si="345"/>
        <v>3.3333333333333335</v>
      </c>
      <c r="L2516" s="25">
        <f t="shared" si="346"/>
        <v>0.43333333333333335</v>
      </c>
      <c r="M2516" s="26">
        <f t="shared" si="346"/>
        <v>1.1111111111111112</v>
      </c>
      <c r="N2516" s="25"/>
      <c r="O2516" s="25">
        <f t="shared" si="347"/>
        <v>0.43333333333333335</v>
      </c>
      <c r="P2516" s="25">
        <f t="shared" si="347"/>
        <v>1.1111111111111112</v>
      </c>
      <c r="Q2516" s="25"/>
      <c r="R2516" s="25">
        <f t="shared" si="348"/>
        <v>0.43333333333333335</v>
      </c>
      <c r="S2516" s="25">
        <f t="shared" si="348"/>
        <v>1.1111111111111112</v>
      </c>
      <c r="T2516" s="31"/>
    </row>
    <row r="2517" spans="1:20" ht="19.5">
      <c r="A2517" s="51">
        <v>4</v>
      </c>
      <c r="B2517" s="52" t="s">
        <v>3510</v>
      </c>
      <c r="C2517" s="53" t="s">
        <v>3517</v>
      </c>
      <c r="D2517" s="53"/>
      <c r="E2517" s="53" t="s">
        <v>3518</v>
      </c>
      <c r="F2517" s="53"/>
      <c r="G2517" s="54">
        <v>316</v>
      </c>
      <c r="H2517" s="24">
        <f t="shared" si="342"/>
        <v>11</v>
      </c>
      <c r="I2517" s="24">
        <f t="shared" si="343"/>
        <v>10.193333333333333</v>
      </c>
      <c r="J2517" s="24">
        <f t="shared" si="344"/>
        <v>2.86</v>
      </c>
      <c r="K2517" s="24">
        <f t="shared" si="345"/>
        <v>7.333333333333333</v>
      </c>
      <c r="L2517" s="25">
        <f t="shared" si="346"/>
        <v>0.95333333333333325</v>
      </c>
      <c r="M2517" s="26">
        <f t="shared" si="346"/>
        <v>2.4444444444444442</v>
      </c>
      <c r="N2517" s="25"/>
      <c r="O2517" s="25">
        <f t="shared" si="347"/>
        <v>0.95333333333333325</v>
      </c>
      <c r="P2517" s="25">
        <f t="shared" si="347"/>
        <v>2.4444444444444442</v>
      </c>
      <c r="Q2517" s="25"/>
      <c r="R2517" s="25">
        <f t="shared" si="348"/>
        <v>0.95333333333333325</v>
      </c>
      <c r="S2517" s="25">
        <f t="shared" si="348"/>
        <v>2.4444444444444442</v>
      </c>
      <c r="T2517" s="31"/>
    </row>
    <row r="2518" spans="1:20" ht="19.5">
      <c r="A2518" s="51">
        <v>5</v>
      </c>
      <c r="B2518" s="52" t="s">
        <v>3510</v>
      </c>
      <c r="C2518" s="53" t="s">
        <v>3517</v>
      </c>
      <c r="D2518" s="53"/>
      <c r="E2518" s="53" t="s">
        <v>1844</v>
      </c>
      <c r="F2518" s="53"/>
      <c r="G2518" s="54">
        <v>167</v>
      </c>
      <c r="H2518" s="24">
        <f t="shared" si="342"/>
        <v>6</v>
      </c>
      <c r="I2518" s="24">
        <f t="shared" si="343"/>
        <v>5.56</v>
      </c>
      <c r="J2518" s="24">
        <f t="shared" si="344"/>
        <v>1.5599999999999998</v>
      </c>
      <c r="K2518" s="24">
        <f t="shared" si="345"/>
        <v>4</v>
      </c>
      <c r="L2518" s="25">
        <f t="shared" si="346"/>
        <v>0.51999999999999991</v>
      </c>
      <c r="M2518" s="26">
        <f t="shared" si="346"/>
        <v>1.3333333333333333</v>
      </c>
      <c r="N2518" s="25"/>
      <c r="O2518" s="25">
        <f t="shared" si="347"/>
        <v>0.51999999999999991</v>
      </c>
      <c r="P2518" s="25">
        <f t="shared" si="347"/>
        <v>1.3333333333333333</v>
      </c>
      <c r="Q2518" s="25"/>
      <c r="R2518" s="25">
        <f t="shared" si="348"/>
        <v>0.51999999999999991</v>
      </c>
      <c r="S2518" s="25">
        <f t="shared" si="348"/>
        <v>1.3333333333333333</v>
      </c>
      <c r="T2518" s="31"/>
    </row>
    <row r="2519" spans="1:20" ht="19.5">
      <c r="A2519" s="51">
        <v>6</v>
      </c>
      <c r="B2519" s="52" t="s">
        <v>3510</v>
      </c>
      <c r="C2519" s="53" t="s">
        <v>3519</v>
      </c>
      <c r="D2519" s="53"/>
      <c r="E2519" s="53" t="s">
        <v>3520</v>
      </c>
      <c r="F2519" s="53"/>
      <c r="G2519" s="54">
        <v>132</v>
      </c>
      <c r="H2519" s="24">
        <f t="shared" si="342"/>
        <v>5</v>
      </c>
      <c r="I2519" s="24">
        <f t="shared" si="343"/>
        <v>4.6333333333333337</v>
      </c>
      <c r="J2519" s="24">
        <f t="shared" si="344"/>
        <v>1.3</v>
      </c>
      <c r="K2519" s="24">
        <f t="shared" si="345"/>
        <v>3.3333333333333335</v>
      </c>
      <c r="L2519" s="25">
        <f t="shared" si="346"/>
        <v>0.43333333333333335</v>
      </c>
      <c r="M2519" s="26">
        <f t="shared" si="346"/>
        <v>1.1111111111111112</v>
      </c>
      <c r="N2519" s="25"/>
      <c r="O2519" s="25">
        <f t="shared" si="347"/>
        <v>0.43333333333333335</v>
      </c>
      <c r="P2519" s="25">
        <f t="shared" si="347"/>
        <v>1.1111111111111112</v>
      </c>
      <c r="Q2519" s="25"/>
      <c r="R2519" s="25">
        <f t="shared" si="348"/>
        <v>0.43333333333333335</v>
      </c>
      <c r="S2519" s="25">
        <f t="shared" si="348"/>
        <v>1.1111111111111112</v>
      </c>
      <c r="T2519" s="31"/>
    </row>
    <row r="2520" spans="1:20" ht="19.5">
      <c r="A2520" s="51">
        <v>7</v>
      </c>
      <c r="B2520" s="52" t="s">
        <v>3510</v>
      </c>
      <c r="C2520" s="143" t="s">
        <v>3521</v>
      </c>
      <c r="D2520" s="143"/>
      <c r="E2520" s="143" t="s">
        <v>3522</v>
      </c>
      <c r="F2520" s="143"/>
      <c r="G2520" s="144">
        <v>120</v>
      </c>
      <c r="H2520" s="24">
        <f t="shared" si="342"/>
        <v>4</v>
      </c>
      <c r="I2520" s="24">
        <f t="shared" si="343"/>
        <v>3.7066666666666666</v>
      </c>
      <c r="J2520" s="24">
        <f t="shared" si="344"/>
        <v>1.04</v>
      </c>
      <c r="K2520" s="24">
        <f t="shared" si="345"/>
        <v>2.6666666666666665</v>
      </c>
      <c r="L2520" s="25">
        <f t="shared" si="346"/>
        <v>0.34666666666666668</v>
      </c>
      <c r="M2520" s="26">
        <f t="shared" si="346"/>
        <v>0.88888888888888884</v>
      </c>
      <c r="N2520" s="25"/>
      <c r="O2520" s="25">
        <f t="shared" si="347"/>
        <v>0.34666666666666668</v>
      </c>
      <c r="P2520" s="25">
        <f t="shared" si="347"/>
        <v>0.88888888888888884</v>
      </c>
      <c r="Q2520" s="25"/>
      <c r="R2520" s="25">
        <f t="shared" si="348"/>
        <v>0.34666666666666668</v>
      </c>
      <c r="S2520" s="25">
        <f t="shared" si="348"/>
        <v>0.88888888888888884</v>
      </c>
      <c r="T2520" s="31"/>
    </row>
    <row r="2521" spans="1:20" ht="19.5">
      <c r="A2521" s="51">
        <v>8</v>
      </c>
      <c r="B2521" s="52" t="s">
        <v>3510</v>
      </c>
      <c r="C2521" s="53" t="s">
        <v>3523</v>
      </c>
      <c r="D2521" s="53"/>
      <c r="E2521" s="53" t="s">
        <v>3524</v>
      </c>
      <c r="F2521" s="53"/>
      <c r="G2521" s="54">
        <v>102</v>
      </c>
      <c r="H2521" s="24">
        <f t="shared" si="342"/>
        <v>4</v>
      </c>
      <c r="I2521" s="24">
        <f t="shared" si="343"/>
        <v>3.7066666666666666</v>
      </c>
      <c r="J2521" s="24">
        <f t="shared" si="344"/>
        <v>1.04</v>
      </c>
      <c r="K2521" s="24">
        <f t="shared" si="345"/>
        <v>2.6666666666666665</v>
      </c>
      <c r="L2521" s="25">
        <f t="shared" si="346"/>
        <v>0.34666666666666668</v>
      </c>
      <c r="M2521" s="26">
        <f t="shared" si="346"/>
        <v>0.88888888888888884</v>
      </c>
      <c r="N2521" s="25"/>
      <c r="O2521" s="25">
        <f t="shared" si="347"/>
        <v>0.34666666666666668</v>
      </c>
      <c r="P2521" s="25">
        <f t="shared" si="347"/>
        <v>0.88888888888888884</v>
      </c>
      <c r="Q2521" s="25"/>
      <c r="R2521" s="25">
        <f t="shared" si="348"/>
        <v>0.34666666666666668</v>
      </c>
      <c r="S2521" s="25">
        <f t="shared" si="348"/>
        <v>0.88888888888888884</v>
      </c>
      <c r="T2521" s="31"/>
    </row>
    <row r="2522" spans="1:20" ht="19.5">
      <c r="A2522" s="51">
        <v>9</v>
      </c>
      <c r="B2522" s="52" t="s">
        <v>3510</v>
      </c>
      <c r="C2522" s="53" t="s">
        <v>3525</v>
      </c>
      <c r="D2522" s="53"/>
      <c r="E2522" s="53" t="s">
        <v>3526</v>
      </c>
      <c r="F2522" s="53"/>
      <c r="G2522" s="54">
        <v>207</v>
      </c>
      <c r="H2522" s="24">
        <f t="shared" si="342"/>
        <v>7</v>
      </c>
      <c r="I2522" s="24">
        <f t="shared" si="343"/>
        <v>6.4866666666666672</v>
      </c>
      <c r="J2522" s="24">
        <f t="shared" si="344"/>
        <v>1.82</v>
      </c>
      <c r="K2522" s="24">
        <f t="shared" si="345"/>
        <v>4.666666666666667</v>
      </c>
      <c r="L2522" s="25">
        <f t="shared" si="346"/>
        <v>0.60666666666666669</v>
      </c>
      <c r="M2522" s="26">
        <f t="shared" si="346"/>
        <v>1.5555555555555556</v>
      </c>
      <c r="N2522" s="25"/>
      <c r="O2522" s="25">
        <f t="shared" si="347"/>
        <v>0.60666666666666669</v>
      </c>
      <c r="P2522" s="25">
        <f t="shared" si="347"/>
        <v>1.5555555555555556</v>
      </c>
      <c r="Q2522" s="25"/>
      <c r="R2522" s="25">
        <f t="shared" si="348"/>
        <v>0.60666666666666669</v>
      </c>
      <c r="S2522" s="25">
        <f t="shared" si="348"/>
        <v>1.5555555555555556</v>
      </c>
      <c r="T2522" s="31"/>
    </row>
    <row r="2523" spans="1:20" ht="19.5">
      <c r="A2523" s="51">
        <v>10</v>
      </c>
      <c r="B2523" s="52" t="s">
        <v>3510</v>
      </c>
      <c r="C2523" s="53" t="s">
        <v>3527</v>
      </c>
      <c r="D2523" s="53"/>
      <c r="E2523" s="53" t="s">
        <v>3528</v>
      </c>
      <c r="F2523" s="53"/>
      <c r="G2523" s="54">
        <v>152</v>
      </c>
      <c r="H2523" s="24">
        <f t="shared" si="342"/>
        <v>5</v>
      </c>
      <c r="I2523" s="24">
        <f t="shared" si="343"/>
        <v>4.6333333333333337</v>
      </c>
      <c r="J2523" s="24">
        <f t="shared" si="344"/>
        <v>1.3</v>
      </c>
      <c r="K2523" s="24">
        <f t="shared" si="345"/>
        <v>3.3333333333333335</v>
      </c>
      <c r="L2523" s="25">
        <f t="shared" si="346"/>
        <v>0.43333333333333335</v>
      </c>
      <c r="M2523" s="26">
        <f t="shared" si="346"/>
        <v>1.1111111111111112</v>
      </c>
      <c r="N2523" s="25"/>
      <c r="O2523" s="25">
        <f t="shared" si="347"/>
        <v>0.43333333333333335</v>
      </c>
      <c r="P2523" s="25">
        <f t="shared" si="347"/>
        <v>1.1111111111111112</v>
      </c>
      <c r="Q2523" s="25"/>
      <c r="R2523" s="25">
        <f t="shared" si="348"/>
        <v>0.43333333333333335</v>
      </c>
      <c r="S2523" s="25">
        <f t="shared" si="348"/>
        <v>1.1111111111111112</v>
      </c>
      <c r="T2523" s="31"/>
    </row>
    <row r="2524" spans="1:20" ht="19.5">
      <c r="A2524" s="51">
        <v>11</v>
      </c>
      <c r="B2524" s="52" t="s">
        <v>3510</v>
      </c>
      <c r="C2524" s="53" t="s">
        <v>3529</v>
      </c>
      <c r="D2524" s="53"/>
      <c r="E2524" s="53" t="s">
        <v>3530</v>
      </c>
      <c r="F2524" s="53"/>
      <c r="G2524" s="54">
        <v>119</v>
      </c>
      <c r="H2524" s="24">
        <f t="shared" si="342"/>
        <v>4</v>
      </c>
      <c r="I2524" s="24">
        <f t="shared" si="343"/>
        <v>3.7066666666666666</v>
      </c>
      <c r="J2524" s="24">
        <f t="shared" si="344"/>
        <v>1.04</v>
      </c>
      <c r="K2524" s="24">
        <f t="shared" si="345"/>
        <v>2.6666666666666665</v>
      </c>
      <c r="L2524" s="25">
        <f t="shared" si="346"/>
        <v>0.34666666666666668</v>
      </c>
      <c r="M2524" s="26">
        <f t="shared" si="346"/>
        <v>0.88888888888888884</v>
      </c>
      <c r="N2524" s="25"/>
      <c r="O2524" s="25">
        <f t="shared" si="347"/>
        <v>0.34666666666666668</v>
      </c>
      <c r="P2524" s="25">
        <f t="shared" si="347"/>
        <v>0.88888888888888884</v>
      </c>
      <c r="Q2524" s="25"/>
      <c r="R2524" s="25">
        <f t="shared" si="348"/>
        <v>0.34666666666666668</v>
      </c>
      <c r="S2524" s="25">
        <f t="shared" si="348"/>
        <v>0.88888888888888884</v>
      </c>
      <c r="T2524" s="31"/>
    </row>
    <row r="2525" spans="1:20" ht="19.5">
      <c r="A2525" s="51">
        <v>12</v>
      </c>
      <c r="B2525" s="52" t="s">
        <v>3510</v>
      </c>
      <c r="C2525" s="53" t="s">
        <v>3531</v>
      </c>
      <c r="D2525" s="53"/>
      <c r="E2525" s="53" t="s">
        <v>3532</v>
      </c>
      <c r="F2525" s="53"/>
      <c r="G2525" s="54">
        <v>88</v>
      </c>
      <c r="H2525" s="24">
        <f t="shared" si="342"/>
        <v>3</v>
      </c>
      <c r="I2525" s="24">
        <f t="shared" si="343"/>
        <v>2.78</v>
      </c>
      <c r="J2525" s="24">
        <f t="shared" si="344"/>
        <v>0.77999999999999992</v>
      </c>
      <c r="K2525" s="24">
        <f t="shared" si="345"/>
        <v>2</v>
      </c>
      <c r="L2525" s="25">
        <f t="shared" si="346"/>
        <v>0.25999999999999995</v>
      </c>
      <c r="M2525" s="26">
        <f t="shared" si="346"/>
        <v>0.66666666666666663</v>
      </c>
      <c r="N2525" s="25"/>
      <c r="O2525" s="25">
        <f t="shared" si="347"/>
        <v>0.25999999999999995</v>
      </c>
      <c r="P2525" s="25">
        <f t="shared" si="347"/>
        <v>0.66666666666666663</v>
      </c>
      <c r="Q2525" s="25"/>
      <c r="R2525" s="25">
        <f t="shared" si="348"/>
        <v>0.25999999999999995</v>
      </c>
      <c r="S2525" s="25">
        <f t="shared" si="348"/>
        <v>0.66666666666666663</v>
      </c>
      <c r="T2525" s="31"/>
    </row>
    <row r="2526" spans="1:20" ht="19.5">
      <c r="A2526" s="51">
        <v>13</v>
      </c>
      <c r="B2526" s="52" t="s">
        <v>3510</v>
      </c>
      <c r="C2526" s="53" t="s">
        <v>3533</v>
      </c>
      <c r="D2526" s="53"/>
      <c r="E2526" s="53" t="s">
        <v>3534</v>
      </c>
      <c r="F2526" s="53"/>
      <c r="G2526" s="54">
        <v>143</v>
      </c>
      <c r="H2526" s="24">
        <f t="shared" si="342"/>
        <v>5</v>
      </c>
      <c r="I2526" s="24">
        <f t="shared" si="343"/>
        <v>4.6333333333333337</v>
      </c>
      <c r="J2526" s="24">
        <f t="shared" si="344"/>
        <v>1.3</v>
      </c>
      <c r="K2526" s="24">
        <f t="shared" si="345"/>
        <v>3.3333333333333335</v>
      </c>
      <c r="L2526" s="25">
        <f t="shared" si="346"/>
        <v>0.43333333333333335</v>
      </c>
      <c r="M2526" s="26">
        <f t="shared" si="346"/>
        <v>1.1111111111111112</v>
      </c>
      <c r="N2526" s="25"/>
      <c r="O2526" s="25">
        <f t="shared" si="347"/>
        <v>0.43333333333333335</v>
      </c>
      <c r="P2526" s="25">
        <f t="shared" si="347"/>
        <v>1.1111111111111112</v>
      </c>
      <c r="Q2526" s="25"/>
      <c r="R2526" s="25">
        <f t="shared" si="348"/>
        <v>0.43333333333333335</v>
      </c>
      <c r="S2526" s="25">
        <f t="shared" si="348"/>
        <v>1.1111111111111112</v>
      </c>
      <c r="T2526" s="31"/>
    </row>
    <row r="2527" spans="1:20" ht="19.5">
      <c r="A2527" s="51">
        <v>14</v>
      </c>
      <c r="B2527" s="52" t="s">
        <v>3510</v>
      </c>
      <c r="C2527" s="53" t="s">
        <v>3535</v>
      </c>
      <c r="D2527" s="53"/>
      <c r="E2527" s="53" t="s">
        <v>3536</v>
      </c>
      <c r="F2527" s="53"/>
      <c r="G2527" s="54">
        <v>210</v>
      </c>
      <c r="H2527" s="24">
        <f t="shared" si="342"/>
        <v>8</v>
      </c>
      <c r="I2527" s="24">
        <f t="shared" si="343"/>
        <v>7.4133333333333331</v>
      </c>
      <c r="J2527" s="24">
        <f t="shared" si="344"/>
        <v>2.08</v>
      </c>
      <c r="K2527" s="24">
        <f t="shared" si="345"/>
        <v>5.333333333333333</v>
      </c>
      <c r="L2527" s="25">
        <f t="shared" si="346"/>
        <v>0.69333333333333336</v>
      </c>
      <c r="M2527" s="26">
        <f t="shared" si="346"/>
        <v>1.7777777777777777</v>
      </c>
      <c r="N2527" s="25"/>
      <c r="O2527" s="25">
        <f t="shared" si="347"/>
        <v>0.69333333333333336</v>
      </c>
      <c r="P2527" s="25">
        <f t="shared" si="347"/>
        <v>1.7777777777777777</v>
      </c>
      <c r="Q2527" s="25"/>
      <c r="R2527" s="25">
        <f t="shared" si="348"/>
        <v>0.69333333333333336</v>
      </c>
      <c r="S2527" s="25">
        <f t="shared" si="348"/>
        <v>1.7777777777777777</v>
      </c>
      <c r="T2527" s="31"/>
    </row>
    <row r="2528" spans="1:20" ht="19.5">
      <c r="A2528" s="51">
        <v>15</v>
      </c>
      <c r="B2528" s="52" t="s">
        <v>3510</v>
      </c>
      <c r="C2528" s="53" t="s">
        <v>3537</v>
      </c>
      <c r="D2528" s="53"/>
      <c r="E2528" s="53" t="s">
        <v>3538</v>
      </c>
      <c r="F2528" s="53"/>
      <c r="G2528" s="54">
        <v>83</v>
      </c>
      <c r="H2528" s="24">
        <f t="shared" si="342"/>
        <v>3</v>
      </c>
      <c r="I2528" s="24">
        <f t="shared" si="343"/>
        <v>2.78</v>
      </c>
      <c r="J2528" s="24">
        <f t="shared" si="344"/>
        <v>0.77999999999999992</v>
      </c>
      <c r="K2528" s="24">
        <f t="shared" si="345"/>
        <v>2</v>
      </c>
      <c r="L2528" s="25">
        <f t="shared" si="346"/>
        <v>0.25999999999999995</v>
      </c>
      <c r="M2528" s="26">
        <f t="shared" si="346"/>
        <v>0.66666666666666663</v>
      </c>
      <c r="N2528" s="25"/>
      <c r="O2528" s="25">
        <f t="shared" si="347"/>
        <v>0.25999999999999995</v>
      </c>
      <c r="P2528" s="25">
        <f t="shared" si="347"/>
        <v>0.66666666666666663</v>
      </c>
      <c r="Q2528" s="25"/>
      <c r="R2528" s="25">
        <f t="shared" si="348"/>
        <v>0.25999999999999995</v>
      </c>
      <c r="S2528" s="25">
        <f t="shared" si="348"/>
        <v>0.66666666666666663</v>
      </c>
      <c r="T2528" s="31"/>
    </row>
    <row r="2529" spans="1:20" ht="19.5">
      <c r="A2529" s="51">
        <v>16</v>
      </c>
      <c r="B2529" s="52" t="s">
        <v>3510</v>
      </c>
      <c r="C2529" s="53" t="s">
        <v>3539</v>
      </c>
      <c r="D2529" s="53"/>
      <c r="E2529" s="53" t="s">
        <v>3540</v>
      </c>
      <c r="F2529" s="53"/>
      <c r="G2529" s="54">
        <v>118</v>
      </c>
      <c r="H2529" s="24">
        <f t="shared" si="342"/>
        <v>4</v>
      </c>
      <c r="I2529" s="24">
        <f t="shared" si="343"/>
        <v>3.7066666666666666</v>
      </c>
      <c r="J2529" s="24">
        <f t="shared" si="344"/>
        <v>1.04</v>
      </c>
      <c r="K2529" s="24">
        <f t="shared" si="345"/>
        <v>2.6666666666666665</v>
      </c>
      <c r="L2529" s="25">
        <f t="shared" si="346"/>
        <v>0.34666666666666668</v>
      </c>
      <c r="M2529" s="26">
        <f t="shared" si="346"/>
        <v>0.88888888888888884</v>
      </c>
      <c r="N2529" s="25"/>
      <c r="O2529" s="25">
        <f t="shared" si="347"/>
        <v>0.34666666666666668</v>
      </c>
      <c r="P2529" s="25">
        <f t="shared" si="347"/>
        <v>0.88888888888888884</v>
      </c>
      <c r="Q2529" s="25"/>
      <c r="R2529" s="25">
        <f t="shared" si="348"/>
        <v>0.34666666666666668</v>
      </c>
      <c r="S2529" s="25">
        <f t="shared" si="348"/>
        <v>0.88888888888888884</v>
      </c>
      <c r="T2529" s="31"/>
    </row>
    <row r="2530" spans="1:20" ht="19.5">
      <c r="A2530" s="51">
        <v>17</v>
      </c>
      <c r="B2530" s="52" t="s">
        <v>3510</v>
      </c>
      <c r="C2530" s="53" t="s">
        <v>3539</v>
      </c>
      <c r="D2530" s="53"/>
      <c r="E2530" s="53" t="s">
        <v>3541</v>
      </c>
      <c r="F2530" s="53"/>
      <c r="G2530" s="54">
        <v>118</v>
      </c>
      <c r="H2530" s="24">
        <f t="shared" si="342"/>
        <v>4</v>
      </c>
      <c r="I2530" s="24">
        <f t="shared" si="343"/>
        <v>3.7066666666666666</v>
      </c>
      <c r="J2530" s="24">
        <f t="shared" si="344"/>
        <v>1.04</v>
      </c>
      <c r="K2530" s="24">
        <f t="shared" si="345"/>
        <v>2.6666666666666665</v>
      </c>
      <c r="L2530" s="25">
        <f t="shared" si="346"/>
        <v>0.34666666666666668</v>
      </c>
      <c r="M2530" s="26">
        <f t="shared" si="346"/>
        <v>0.88888888888888884</v>
      </c>
      <c r="N2530" s="25"/>
      <c r="O2530" s="25">
        <f t="shared" si="347"/>
        <v>0.34666666666666668</v>
      </c>
      <c r="P2530" s="25">
        <f t="shared" si="347"/>
        <v>0.88888888888888884</v>
      </c>
      <c r="Q2530" s="25"/>
      <c r="R2530" s="25">
        <f t="shared" si="348"/>
        <v>0.34666666666666668</v>
      </c>
      <c r="S2530" s="25">
        <f t="shared" si="348"/>
        <v>0.88888888888888884</v>
      </c>
      <c r="T2530" s="31"/>
    </row>
    <row r="2531" spans="1:20" ht="19.5">
      <c r="A2531" s="51">
        <v>18</v>
      </c>
      <c r="B2531" s="52" t="s">
        <v>3510</v>
      </c>
      <c r="C2531" s="53" t="s">
        <v>3542</v>
      </c>
      <c r="D2531" s="53"/>
      <c r="E2531" s="53" t="s">
        <v>3543</v>
      </c>
      <c r="F2531" s="53"/>
      <c r="G2531" s="54">
        <v>152</v>
      </c>
      <c r="H2531" s="24">
        <f t="shared" si="342"/>
        <v>5</v>
      </c>
      <c r="I2531" s="24">
        <f t="shared" si="343"/>
        <v>4.6333333333333337</v>
      </c>
      <c r="J2531" s="24">
        <f t="shared" si="344"/>
        <v>1.3</v>
      </c>
      <c r="K2531" s="24">
        <f t="shared" si="345"/>
        <v>3.3333333333333335</v>
      </c>
      <c r="L2531" s="25">
        <f t="shared" si="346"/>
        <v>0.43333333333333335</v>
      </c>
      <c r="M2531" s="26">
        <f t="shared" si="346"/>
        <v>1.1111111111111112</v>
      </c>
      <c r="N2531" s="25"/>
      <c r="O2531" s="25">
        <f t="shared" si="347"/>
        <v>0.43333333333333335</v>
      </c>
      <c r="P2531" s="25">
        <f t="shared" si="347"/>
        <v>1.1111111111111112</v>
      </c>
      <c r="Q2531" s="25"/>
      <c r="R2531" s="25">
        <f t="shared" si="348"/>
        <v>0.43333333333333335</v>
      </c>
      <c r="S2531" s="25">
        <f t="shared" si="348"/>
        <v>1.1111111111111112</v>
      </c>
      <c r="T2531" s="31"/>
    </row>
    <row r="2532" spans="1:20" ht="19.5">
      <c r="A2532" s="51">
        <v>19</v>
      </c>
      <c r="B2532" s="52" t="s">
        <v>3510</v>
      </c>
      <c r="C2532" s="53" t="s">
        <v>3544</v>
      </c>
      <c r="D2532" s="53"/>
      <c r="E2532" s="53" t="s">
        <v>3545</v>
      </c>
      <c r="F2532" s="53"/>
      <c r="G2532" s="54">
        <v>117</v>
      </c>
      <c r="H2532" s="24">
        <f t="shared" si="342"/>
        <v>4</v>
      </c>
      <c r="I2532" s="24">
        <f t="shared" si="343"/>
        <v>3.7066666666666666</v>
      </c>
      <c r="J2532" s="24">
        <f t="shared" si="344"/>
        <v>1.04</v>
      </c>
      <c r="K2532" s="24">
        <f t="shared" si="345"/>
        <v>2.6666666666666665</v>
      </c>
      <c r="L2532" s="25">
        <f t="shared" si="346"/>
        <v>0.34666666666666668</v>
      </c>
      <c r="M2532" s="26">
        <f t="shared" si="346"/>
        <v>0.88888888888888884</v>
      </c>
      <c r="N2532" s="25"/>
      <c r="O2532" s="25">
        <f t="shared" si="347"/>
        <v>0.34666666666666668</v>
      </c>
      <c r="P2532" s="25">
        <f t="shared" si="347"/>
        <v>0.88888888888888884</v>
      </c>
      <c r="Q2532" s="25"/>
      <c r="R2532" s="25">
        <f t="shared" si="348"/>
        <v>0.34666666666666668</v>
      </c>
      <c r="S2532" s="25">
        <f t="shared" si="348"/>
        <v>0.88888888888888884</v>
      </c>
      <c r="T2532" s="31"/>
    </row>
    <row r="2533" spans="1:20" ht="19.5">
      <c r="A2533" s="51">
        <v>20</v>
      </c>
      <c r="B2533" s="52" t="s">
        <v>3510</v>
      </c>
      <c r="C2533" s="53" t="s">
        <v>820</v>
      </c>
      <c r="D2533" s="53"/>
      <c r="E2533" s="53" t="s">
        <v>821</v>
      </c>
      <c r="F2533" s="53"/>
      <c r="G2533" s="54">
        <v>116</v>
      </c>
      <c r="H2533" s="24">
        <f t="shared" si="342"/>
        <v>4</v>
      </c>
      <c r="I2533" s="24">
        <f t="shared" si="343"/>
        <v>3.7066666666666666</v>
      </c>
      <c r="J2533" s="24">
        <f t="shared" si="344"/>
        <v>1.04</v>
      </c>
      <c r="K2533" s="24">
        <f t="shared" si="345"/>
        <v>2.6666666666666665</v>
      </c>
      <c r="L2533" s="25">
        <f t="shared" si="346"/>
        <v>0.34666666666666668</v>
      </c>
      <c r="M2533" s="26">
        <f t="shared" si="346"/>
        <v>0.88888888888888884</v>
      </c>
      <c r="N2533" s="25"/>
      <c r="O2533" s="25">
        <f t="shared" si="347"/>
        <v>0.34666666666666668</v>
      </c>
      <c r="P2533" s="25">
        <f t="shared" si="347"/>
        <v>0.88888888888888884</v>
      </c>
      <c r="Q2533" s="25"/>
      <c r="R2533" s="25">
        <f t="shared" si="348"/>
        <v>0.34666666666666668</v>
      </c>
      <c r="S2533" s="25">
        <f t="shared" si="348"/>
        <v>0.88888888888888884</v>
      </c>
      <c r="T2533" s="31"/>
    </row>
    <row r="2534" spans="1:20" ht="19.5">
      <c r="A2534" s="51">
        <v>21</v>
      </c>
      <c r="B2534" s="52" t="s">
        <v>3510</v>
      </c>
      <c r="C2534" s="53" t="s">
        <v>3546</v>
      </c>
      <c r="D2534" s="53"/>
      <c r="E2534" s="53" t="s">
        <v>3547</v>
      </c>
      <c r="F2534" s="53"/>
      <c r="G2534" s="54">
        <v>163</v>
      </c>
      <c r="H2534" s="24">
        <f t="shared" si="342"/>
        <v>6</v>
      </c>
      <c r="I2534" s="24">
        <f t="shared" si="343"/>
        <v>5.56</v>
      </c>
      <c r="J2534" s="24">
        <f t="shared" si="344"/>
        <v>1.5599999999999998</v>
      </c>
      <c r="K2534" s="24">
        <f t="shared" si="345"/>
        <v>4</v>
      </c>
      <c r="L2534" s="25">
        <f t="shared" si="346"/>
        <v>0.51999999999999991</v>
      </c>
      <c r="M2534" s="26">
        <f t="shared" si="346"/>
        <v>1.3333333333333333</v>
      </c>
      <c r="N2534" s="25"/>
      <c r="O2534" s="25">
        <f t="shared" si="347"/>
        <v>0.51999999999999991</v>
      </c>
      <c r="P2534" s="25">
        <f t="shared" si="347"/>
        <v>1.3333333333333333</v>
      </c>
      <c r="Q2534" s="25"/>
      <c r="R2534" s="25">
        <f t="shared" si="348"/>
        <v>0.51999999999999991</v>
      </c>
      <c r="S2534" s="25">
        <f t="shared" si="348"/>
        <v>1.3333333333333333</v>
      </c>
      <c r="T2534" s="31"/>
    </row>
    <row r="2535" spans="1:20" ht="19.5">
      <c r="A2535" s="51">
        <v>22</v>
      </c>
      <c r="B2535" s="52" t="s">
        <v>3510</v>
      </c>
      <c r="C2535" s="53" t="s">
        <v>3548</v>
      </c>
      <c r="D2535" s="53"/>
      <c r="E2535" s="53" t="s">
        <v>3549</v>
      </c>
      <c r="F2535" s="53"/>
      <c r="G2535" s="54">
        <v>245</v>
      </c>
      <c r="H2535" s="24">
        <f t="shared" si="342"/>
        <v>9</v>
      </c>
      <c r="I2535" s="24">
        <f t="shared" si="343"/>
        <v>8.34</v>
      </c>
      <c r="J2535" s="24">
        <f t="shared" si="344"/>
        <v>2.3400000000000003</v>
      </c>
      <c r="K2535" s="24">
        <f t="shared" si="345"/>
        <v>6</v>
      </c>
      <c r="L2535" s="25">
        <f t="shared" si="346"/>
        <v>0.78000000000000014</v>
      </c>
      <c r="M2535" s="26">
        <f t="shared" si="346"/>
        <v>2</v>
      </c>
      <c r="N2535" s="25"/>
      <c r="O2535" s="25">
        <f t="shared" si="347"/>
        <v>0.78000000000000014</v>
      </c>
      <c r="P2535" s="25">
        <f t="shared" si="347"/>
        <v>2</v>
      </c>
      <c r="Q2535" s="25"/>
      <c r="R2535" s="25">
        <f t="shared" si="348"/>
        <v>0.78000000000000014</v>
      </c>
      <c r="S2535" s="25">
        <f t="shared" si="348"/>
        <v>2</v>
      </c>
      <c r="T2535" s="31"/>
    </row>
    <row r="2536" spans="1:20" ht="19.5">
      <c r="A2536" s="51">
        <v>23</v>
      </c>
      <c r="B2536" s="52" t="s">
        <v>3510</v>
      </c>
      <c r="C2536" s="53" t="s">
        <v>3548</v>
      </c>
      <c r="D2536" s="53"/>
      <c r="E2536" s="53" t="s">
        <v>3550</v>
      </c>
      <c r="F2536" s="53"/>
      <c r="G2536" s="54">
        <v>144</v>
      </c>
      <c r="H2536" s="24">
        <f t="shared" si="342"/>
        <v>5</v>
      </c>
      <c r="I2536" s="24">
        <f t="shared" si="343"/>
        <v>4.6333333333333337</v>
      </c>
      <c r="J2536" s="24">
        <f t="shared" si="344"/>
        <v>1.3</v>
      </c>
      <c r="K2536" s="24">
        <f t="shared" si="345"/>
        <v>3.3333333333333335</v>
      </c>
      <c r="L2536" s="25">
        <f t="shared" si="346"/>
        <v>0.43333333333333335</v>
      </c>
      <c r="M2536" s="26">
        <f t="shared" si="346"/>
        <v>1.1111111111111112</v>
      </c>
      <c r="N2536" s="25"/>
      <c r="O2536" s="25">
        <f t="shared" si="347"/>
        <v>0.43333333333333335</v>
      </c>
      <c r="P2536" s="25">
        <f t="shared" si="347"/>
        <v>1.1111111111111112</v>
      </c>
      <c r="Q2536" s="25"/>
      <c r="R2536" s="25">
        <f t="shared" si="348"/>
        <v>0.43333333333333335</v>
      </c>
      <c r="S2536" s="25">
        <f t="shared" si="348"/>
        <v>1.1111111111111112</v>
      </c>
      <c r="T2536" s="31"/>
    </row>
    <row r="2537" spans="1:20" ht="19.5">
      <c r="A2537" s="51">
        <v>24</v>
      </c>
      <c r="B2537" s="52" t="s">
        <v>3510</v>
      </c>
      <c r="C2537" s="53" t="s">
        <v>3510</v>
      </c>
      <c r="D2537" s="53"/>
      <c r="E2537" s="53" t="s">
        <v>3551</v>
      </c>
      <c r="F2537" s="53"/>
      <c r="G2537" s="54">
        <v>189</v>
      </c>
      <c r="H2537" s="24">
        <f t="shared" si="342"/>
        <v>7</v>
      </c>
      <c r="I2537" s="24">
        <f t="shared" si="343"/>
        <v>6.4866666666666672</v>
      </c>
      <c r="J2537" s="24">
        <f t="shared" si="344"/>
        <v>1.82</v>
      </c>
      <c r="K2537" s="24">
        <f t="shared" si="345"/>
        <v>4.666666666666667</v>
      </c>
      <c r="L2537" s="25">
        <f t="shared" si="346"/>
        <v>0.60666666666666669</v>
      </c>
      <c r="M2537" s="26">
        <f t="shared" si="346"/>
        <v>1.5555555555555556</v>
      </c>
      <c r="N2537" s="25"/>
      <c r="O2537" s="25">
        <f t="shared" si="347"/>
        <v>0.60666666666666669</v>
      </c>
      <c r="P2537" s="25">
        <f t="shared" si="347"/>
        <v>1.5555555555555556</v>
      </c>
      <c r="Q2537" s="25"/>
      <c r="R2537" s="25">
        <f t="shared" si="348"/>
        <v>0.60666666666666669</v>
      </c>
      <c r="S2537" s="25">
        <f t="shared" si="348"/>
        <v>1.5555555555555556</v>
      </c>
      <c r="T2537" s="31"/>
    </row>
    <row r="2538" spans="1:20" ht="19.5">
      <c r="A2538" s="51">
        <v>25</v>
      </c>
      <c r="B2538" s="52" t="s">
        <v>3510</v>
      </c>
      <c r="C2538" s="53" t="s">
        <v>2246</v>
      </c>
      <c r="D2538" s="53"/>
      <c r="E2538" s="53" t="s">
        <v>2247</v>
      </c>
      <c r="F2538" s="53"/>
      <c r="G2538" s="54">
        <v>53</v>
      </c>
      <c r="H2538" s="24">
        <f t="shared" si="342"/>
        <v>2</v>
      </c>
      <c r="I2538" s="24">
        <f t="shared" si="343"/>
        <v>1.8533333333333333</v>
      </c>
      <c r="J2538" s="24">
        <f t="shared" si="344"/>
        <v>0.52</v>
      </c>
      <c r="K2538" s="24">
        <f t="shared" si="345"/>
        <v>1.3333333333333333</v>
      </c>
      <c r="L2538" s="25">
        <f t="shared" si="346"/>
        <v>0.17333333333333334</v>
      </c>
      <c r="M2538" s="26">
        <f t="shared" si="346"/>
        <v>0.44444444444444442</v>
      </c>
      <c r="N2538" s="25"/>
      <c r="O2538" s="25">
        <f t="shared" si="347"/>
        <v>0.17333333333333334</v>
      </c>
      <c r="P2538" s="25">
        <f t="shared" si="347"/>
        <v>0.44444444444444442</v>
      </c>
      <c r="Q2538" s="25"/>
      <c r="R2538" s="25">
        <f t="shared" si="348"/>
        <v>0.17333333333333334</v>
      </c>
      <c r="S2538" s="25">
        <f t="shared" si="348"/>
        <v>0.44444444444444442</v>
      </c>
      <c r="T2538" s="31"/>
    </row>
    <row r="2539" spans="1:20" ht="19.5">
      <c r="A2539" s="51">
        <v>26</v>
      </c>
      <c r="B2539" s="52" t="s">
        <v>3510</v>
      </c>
      <c r="C2539" s="53" t="s">
        <v>3552</v>
      </c>
      <c r="D2539" s="53"/>
      <c r="E2539" s="53" t="s">
        <v>342</v>
      </c>
      <c r="F2539" s="53"/>
      <c r="G2539" s="54">
        <v>152</v>
      </c>
      <c r="H2539" s="24">
        <f t="shared" si="342"/>
        <v>5</v>
      </c>
      <c r="I2539" s="24">
        <f t="shared" si="343"/>
        <v>4.6333333333333337</v>
      </c>
      <c r="J2539" s="24">
        <f t="shared" si="344"/>
        <v>1.3</v>
      </c>
      <c r="K2539" s="24">
        <f t="shared" si="345"/>
        <v>3.3333333333333335</v>
      </c>
      <c r="L2539" s="25">
        <f t="shared" si="346"/>
        <v>0.43333333333333335</v>
      </c>
      <c r="M2539" s="26">
        <f t="shared" si="346"/>
        <v>1.1111111111111112</v>
      </c>
      <c r="N2539" s="25"/>
      <c r="O2539" s="25">
        <f t="shared" si="347"/>
        <v>0.43333333333333335</v>
      </c>
      <c r="P2539" s="25">
        <f t="shared" si="347"/>
        <v>1.1111111111111112</v>
      </c>
      <c r="Q2539" s="25"/>
      <c r="R2539" s="25">
        <f t="shared" si="348"/>
        <v>0.43333333333333335</v>
      </c>
      <c r="S2539" s="25">
        <f t="shared" si="348"/>
        <v>1.1111111111111112</v>
      </c>
      <c r="T2539" s="31"/>
    </row>
    <row r="2540" spans="1:20" ht="19.5">
      <c r="A2540" s="51">
        <v>27</v>
      </c>
      <c r="B2540" s="52" t="s">
        <v>3510</v>
      </c>
      <c r="C2540" s="53" t="s">
        <v>2711</v>
      </c>
      <c r="D2540" s="53"/>
      <c r="E2540" s="53" t="s">
        <v>3553</v>
      </c>
      <c r="F2540" s="53"/>
      <c r="G2540" s="54">
        <v>185</v>
      </c>
      <c r="H2540" s="24">
        <f t="shared" si="342"/>
        <v>7</v>
      </c>
      <c r="I2540" s="24">
        <f t="shared" si="343"/>
        <v>6.4866666666666672</v>
      </c>
      <c r="J2540" s="24">
        <f t="shared" si="344"/>
        <v>1.82</v>
      </c>
      <c r="K2540" s="24">
        <f t="shared" si="345"/>
        <v>4.666666666666667</v>
      </c>
      <c r="L2540" s="25">
        <f t="shared" si="346"/>
        <v>0.60666666666666669</v>
      </c>
      <c r="M2540" s="26">
        <f t="shared" si="346"/>
        <v>1.5555555555555556</v>
      </c>
      <c r="N2540" s="25"/>
      <c r="O2540" s="25">
        <f t="shared" si="347"/>
        <v>0.60666666666666669</v>
      </c>
      <c r="P2540" s="25">
        <f t="shared" si="347"/>
        <v>1.5555555555555556</v>
      </c>
      <c r="Q2540" s="25"/>
      <c r="R2540" s="25">
        <f t="shared" si="348"/>
        <v>0.60666666666666669</v>
      </c>
      <c r="S2540" s="25">
        <f t="shared" si="348"/>
        <v>1.5555555555555556</v>
      </c>
      <c r="T2540" s="31"/>
    </row>
    <row r="2541" spans="1:20" ht="19.5">
      <c r="A2541" s="51">
        <v>28</v>
      </c>
      <c r="B2541" s="52" t="s">
        <v>3510</v>
      </c>
      <c r="C2541" s="53" t="s">
        <v>3554</v>
      </c>
      <c r="D2541" s="53"/>
      <c r="E2541" s="53" t="s">
        <v>3555</v>
      </c>
      <c r="F2541" s="53"/>
      <c r="G2541" s="54">
        <v>148</v>
      </c>
      <c r="H2541" s="24">
        <f t="shared" si="342"/>
        <v>5</v>
      </c>
      <c r="I2541" s="24">
        <f t="shared" si="343"/>
        <v>4.6333333333333337</v>
      </c>
      <c r="J2541" s="24">
        <f t="shared" si="344"/>
        <v>1.3</v>
      </c>
      <c r="K2541" s="24">
        <f t="shared" si="345"/>
        <v>3.3333333333333335</v>
      </c>
      <c r="L2541" s="25">
        <f t="shared" si="346"/>
        <v>0.43333333333333335</v>
      </c>
      <c r="M2541" s="26">
        <f t="shared" si="346"/>
        <v>1.1111111111111112</v>
      </c>
      <c r="N2541" s="25"/>
      <c r="O2541" s="25">
        <f t="shared" si="347"/>
        <v>0.43333333333333335</v>
      </c>
      <c r="P2541" s="25">
        <f t="shared" si="347"/>
        <v>1.1111111111111112</v>
      </c>
      <c r="Q2541" s="25"/>
      <c r="R2541" s="25">
        <f t="shared" si="348"/>
        <v>0.43333333333333335</v>
      </c>
      <c r="S2541" s="25">
        <f t="shared" si="348"/>
        <v>1.1111111111111112</v>
      </c>
      <c r="T2541" s="31"/>
    </row>
    <row r="2542" spans="1:20" ht="19.5">
      <c r="A2542" s="51">
        <v>29</v>
      </c>
      <c r="B2542" s="52" t="s">
        <v>3510</v>
      </c>
      <c r="C2542" s="53" t="s">
        <v>3556</v>
      </c>
      <c r="D2542" s="53"/>
      <c r="E2542" s="53" t="s">
        <v>3557</v>
      </c>
      <c r="F2542" s="53"/>
      <c r="G2542" s="54">
        <v>288</v>
      </c>
      <c r="H2542" s="24">
        <f t="shared" si="342"/>
        <v>10</v>
      </c>
      <c r="I2542" s="24">
        <f t="shared" si="343"/>
        <v>9.2666666666666675</v>
      </c>
      <c r="J2542" s="24">
        <f t="shared" si="344"/>
        <v>2.6</v>
      </c>
      <c r="K2542" s="24">
        <f t="shared" si="345"/>
        <v>6.666666666666667</v>
      </c>
      <c r="L2542" s="25">
        <f t="shared" si="346"/>
        <v>0.8666666666666667</v>
      </c>
      <c r="M2542" s="26">
        <f t="shared" si="346"/>
        <v>2.2222222222222223</v>
      </c>
      <c r="N2542" s="25"/>
      <c r="O2542" s="25">
        <f t="shared" si="347"/>
        <v>0.8666666666666667</v>
      </c>
      <c r="P2542" s="25">
        <f t="shared" si="347"/>
        <v>2.2222222222222223</v>
      </c>
      <c r="Q2542" s="25"/>
      <c r="R2542" s="25">
        <f t="shared" si="348"/>
        <v>0.8666666666666667</v>
      </c>
      <c r="S2542" s="25">
        <f t="shared" si="348"/>
        <v>2.2222222222222223</v>
      </c>
      <c r="T2542" s="31"/>
    </row>
    <row r="2543" spans="1:20" ht="19.5">
      <c r="A2543" s="51">
        <v>30</v>
      </c>
      <c r="B2543" s="52" t="s">
        <v>3510</v>
      </c>
      <c r="C2543" s="53" t="s">
        <v>3558</v>
      </c>
      <c r="D2543" s="53"/>
      <c r="E2543" s="53" t="s">
        <v>3559</v>
      </c>
      <c r="F2543" s="53"/>
      <c r="G2543" s="54">
        <v>199</v>
      </c>
      <c r="H2543" s="24">
        <f t="shared" si="342"/>
        <v>7</v>
      </c>
      <c r="I2543" s="24">
        <f t="shared" si="343"/>
        <v>6.4866666666666672</v>
      </c>
      <c r="J2543" s="24">
        <f t="shared" si="344"/>
        <v>1.82</v>
      </c>
      <c r="K2543" s="24">
        <f t="shared" si="345"/>
        <v>4.666666666666667</v>
      </c>
      <c r="L2543" s="25">
        <f t="shared" si="346"/>
        <v>0.60666666666666669</v>
      </c>
      <c r="M2543" s="26">
        <f t="shared" si="346"/>
        <v>1.5555555555555556</v>
      </c>
      <c r="N2543" s="25"/>
      <c r="O2543" s="25">
        <f t="shared" si="347"/>
        <v>0.60666666666666669</v>
      </c>
      <c r="P2543" s="25">
        <f t="shared" si="347"/>
        <v>1.5555555555555556</v>
      </c>
      <c r="Q2543" s="25"/>
      <c r="R2543" s="25">
        <f t="shared" si="348"/>
        <v>0.60666666666666669</v>
      </c>
      <c r="S2543" s="25">
        <f t="shared" si="348"/>
        <v>1.5555555555555556</v>
      </c>
      <c r="T2543" s="31"/>
    </row>
    <row r="2544" spans="1:20" ht="19.5">
      <c r="A2544" s="51">
        <v>31</v>
      </c>
      <c r="B2544" s="52" t="s">
        <v>3510</v>
      </c>
      <c r="C2544" s="53" t="s">
        <v>3560</v>
      </c>
      <c r="D2544" s="53"/>
      <c r="E2544" s="53" t="s">
        <v>3561</v>
      </c>
      <c r="F2544" s="53"/>
      <c r="G2544" s="54">
        <v>130</v>
      </c>
      <c r="H2544" s="24">
        <f t="shared" si="342"/>
        <v>5</v>
      </c>
      <c r="I2544" s="24">
        <f t="shared" si="343"/>
        <v>4.6333333333333337</v>
      </c>
      <c r="J2544" s="24">
        <f t="shared" si="344"/>
        <v>1.3</v>
      </c>
      <c r="K2544" s="24">
        <f t="shared" si="345"/>
        <v>3.3333333333333335</v>
      </c>
      <c r="L2544" s="25">
        <f t="shared" si="346"/>
        <v>0.43333333333333335</v>
      </c>
      <c r="M2544" s="26">
        <f t="shared" si="346"/>
        <v>1.1111111111111112</v>
      </c>
      <c r="N2544" s="25"/>
      <c r="O2544" s="25">
        <f t="shared" si="347"/>
        <v>0.43333333333333335</v>
      </c>
      <c r="P2544" s="25">
        <f t="shared" si="347"/>
        <v>1.1111111111111112</v>
      </c>
      <c r="Q2544" s="25"/>
      <c r="R2544" s="25">
        <f t="shared" si="348"/>
        <v>0.43333333333333335</v>
      </c>
      <c r="S2544" s="25">
        <f t="shared" si="348"/>
        <v>1.1111111111111112</v>
      </c>
      <c r="T2544" s="31"/>
    </row>
    <row r="2545" spans="1:20" ht="19.5">
      <c r="A2545" s="51">
        <v>32</v>
      </c>
      <c r="B2545" s="52" t="s">
        <v>3510</v>
      </c>
      <c r="C2545" s="53" t="s">
        <v>3562</v>
      </c>
      <c r="D2545" s="53"/>
      <c r="E2545" s="53" t="s">
        <v>3055</v>
      </c>
      <c r="F2545" s="53"/>
      <c r="G2545" s="54">
        <v>207</v>
      </c>
      <c r="H2545" s="24">
        <f t="shared" si="342"/>
        <v>7</v>
      </c>
      <c r="I2545" s="24">
        <f t="shared" si="343"/>
        <v>6.4866666666666672</v>
      </c>
      <c r="J2545" s="24">
        <f t="shared" si="344"/>
        <v>1.82</v>
      </c>
      <c r="K2545" s="24">
        <f t="shared" si="345"/>
        <v>4.666666666666667</v>
      </c>
      <c r="L2545" s="25">
        <f t="shared" si="346"/>
        <v>0.60666666666666669</v>
      </c>
      <c r="M2545" s="26">
        <f t="shared" si="346"/>
        <v>1.5555555555555556</v>
      </c>
      <c r="N2545" s="25"/>
      <c r="O2545" s="25">
        <f t="shared" si="347"/>
        <v>0.60666666666666669</v>
      </c>
      <c r="P2545" s="25">
        <f t="shared" si="347"/>
        <v>1.5555555555555556</v>
      </c>
      <c r="Q2545" s="25"/>
      <c r="R2545" s="25">
        <f t="shared" si="348"/>
        <v>0.60666666666666669</v>
      </c>
      <c r="S2545" s="25">
        <f t="shared" si="348"/>
        <v>1.5555555555555556</v>
      </c>
      <c r="T2545" s="31"/>
    </row>
    <row r="2546" spans="1:20" ht="19.5">
      <c r="A2546" s="51">
        <v>33</v>
      </c>
      <c r="B2546" s="52" t="s">
        <v>3510</v>
      </c>
      <c r="C2546" s="53" t="s">
        <v>3562</v>
      </c>
      <c r="D2546" s="53"/>
      <c r="E2546" s="53" t="s">
        <v>3563</v>
      </c>
      <c r="F2546" s="53"/>
      <c r="G2546" s="54">
        <v>106</v>
      </c>
      <c r="H2546" s="24">
        <f t="shared" si="342"/>
        <v>4</v>
      </c>
      <c r="I2546" s="24">
        <f t="shared" si="343"/>
        <v>3.7066666666666666</v>
      </c>
      <c r="J2546" s="24">
        <f t="shared" si="344"/>
        <v>1.04</v>
      </c>
      <c r="K2546" s="24">
        <f t="shared" si="345"/>
        <v>2.6666666666666665</v>
      </c>
      <c r="L2546" s="25">
        <f t="shared" si="346"/>
        <v>0.34666666666666668</v>
      </c>
      <c r="M2546" s="26">
        <f t="shared" si="346"/>
        <v>0.88888888888888884</v>
      </c>
      <c r="N2546" s="25"/>
      <c r="O2546" s="25">
        <f t="shared" si="347"/>
        <v>0.34666666666666668</v>
      </c>
      <c r="P2546" s="25">
        <f t="shared" si="347"/>
        <v>0.88888888888888884</v>
      </c>
      <c r="Q2546" s="25"/>
      <c r="R2546" s="25">
        <f t="shared" si="348"/>
        <v>0.34666666666666668</v>
      </c>
      <c r="S2546" s="25">
        <f t="shared" si="348"/>
        <v>0.88888888888888884</v>
      </c>
      <c r="T2546" s="31"/>
    </row>
    <row r="2547" spans="1:20" ht="19.5">
      <c r="A2547" s="51">
        <v>34</v>
      </c>
      <c r="B2547" s="52" t="s">
        <v>3510</v>
      </c>
      <c r="C2547" s="53" t="s">
        <v>3564</v>
      </c>
      <c r="D2547" s="53"/>
      <c r="E2547" s="53" t="s">
        <v>3565</v>
      </c>
      <c r="F2547" s="53"/>
      <c r="G2547" s="54">
        <v>100</v>
      </c>
      <c r="H2547" s="24">
        <f t="shared" si="342"/>
        <v>4</v>
      </c>
      <c r="I2547" s="24">
        <f t="shared" si="343"/>
        <v>3.7066666666666666</v>
      </c>
      <c r="J2547" s="24">
        <f t="shared" si="344"/>
        <v>1.04</v>
      </c>
      <c r="K2547" s="24">
        <f t="shared" si="345"/>
        <v>2.6666666666666665</v>
      </c>
      <c r="L2547" s="25">
        <f t="shared" si="346"/>
        <v>0.34666666666666668</v>
      </c>
      <c r="M2547" s="26">
        <f t="shared" si="346"/>
        <v>0.88888888888888884</v>
      </c>
      <c r="N2547" s="25"/>
      <c r="O2547" s="25">
        <f t="shared" si="347"/>
        <v>0.34666666666666668</v>
      </c>
      <c r="P2547" s="25">
        <f t="shared" si="347"/>
        <v>0.88888888888888884</v>
      </c>
      <c r="Q2547" s="25"/>
      <c r="R2547" s="25">
        <f t="shared" si="348"/>
        <v>0.34666666666666668</v>
      </c>
      <c r="S2547" s="25">
        <f t="shared" si="348"/>
        <v>0.88888888888888884</v>
      </c>
      <c r="T2547" s="31"/>
    </row>
    <row r="2548" spans="1:20" ht="19.5">
      <c r="A2548" s="51">
        <v>35</v>
      </c>
      <c r="B2548" s="52" t="s">
        <v>3510</v>
      </c>
      <c r="C2548" s="53" t="s">
        <v>3564</v>
      </c>
      <c r="D2548" s="53"/>
      <c r="E2548" s="53" t="s">
        <v>3566</v>
      </c>
      <c r="F2548" s="53"/>
      <c r="G2548" s="54">
        <v>102</v>
      </c>
      <c r="H2548" s="24">
        <f t="shared" si="342"/>
        <v>4</v>
      </c>
      <c r="I2548" s="24">
        <f t="shared" si="343"/>
        <v>3.7066666666666666</v>
      </c>
      <c r="J2548" s="24">
        <f t="shared" si="344"/>
        <v>1.04</v>
      </c>
      <c r="K2548" s="24">
        <f t="shared" si="345"/>
        <v>2.6666666666666665</v>
      </c>
      <c r="L2548" s="25">
        <f t="shared" si="346"/>
        <v>0.34666666666666668</v>
      </c>
      <c r="M2548" s="26">
        <f t="shared" si="346"/>
        <v>0.88888888888888884</v>
      </c>
      <c r="N2548" s="25"/>
      <c r="O2548" s="25">
        <f t="shared" si="347"/>
        <v>0.34666666666666668</v>
      </c>
      <c r="P2548" s="25">
        <f t="shared" si="347"/>
        <v>0.88888888888888884</v>
      </c>
      <c r="Q2548" s="25"/>
      <c r="R2548" s="25">
        <f t="shared" si="348"/>
        <v>0.34666666666666668</v>
      </c>
      <c r="S2548" s="25">
        <f t="shared" si="348"/>
        <v>0.88888888888888884</v>
      </c>
      <c r="T2548" s="31"/>
    </row>
    <row r="2549" spans="1:20" ht="19.5">
      <c r="A2549" s="51">
        <v>36</v>
      </c>
      <c r="B2549" s="52" t="s">
        <v>3510</v>
      </c>
      <c r="C2549" s="53" t="s">
        <v>3567</v>
      </c>
      <c r="D2549" s="53"/>
      <c r="E2549" s="53" t="s">
        <v>3568</v>
      </c>
      <c r="F2549" s="53"/>
      <c r="G2549" s="54">
        <v>204</v>
      </c>
      <c r="H2549" s="24">
        <f t="shared" si="342"/>
        <v>7</v>
      </c>
      <c r="I2549" s="24">
        <f t="shared" si="343"/>
        <v>6.4866666666666672</v>
      </c>
      <c r="J2549" s="24">
        <f t="shared" si="344"/>
        <v>1.82</v>
      </c>
      <c r="K2549" s="24">
        <f t="shared" si="345"/>
        <v>4.666666666666667</v>
      </c>
      <c r="L2549" s="25">
        <f t="shared" si="346"/>
        <v>0.60666666666666669</v>
      </c>
      <c r="M2549" s="26">
        <f t="shared" si="346"/>
        <v>1.5555555555555556</v>
      </c>
      <c r="N2549" s="25"/>
      <c r="O2549" s="25">
        <f t="shared" si="347"/>
        <v>0.60666666666666669</v>
      </c>
      <c r="P2549" s="25">
        <f t="shared" si="347"/>
        <v>1.5555555555555556</v>
      </c>
      <c r="Q2549" s="25"/>
      <c r="R2549" s="25">
        <f t="shared" si="348"/>
        <v>0.60666666666666669</v>
      </c>
      <c r="S2549" s="25">
        <f t="shared" si="348"/>
        <v>1.5555555555555556</v>
      </c>
      <c r="T2549" s="31"/>
    </row>
    <row r="2550" spans="1:20" ht="19.5">
      <c r="A2550" s="51">
        <v>37</v>
      </c>
      <c r="B2550" s="52" t="s">
        <v>3510</v>
      </c>
      <c r="C2550" s="53" t="s">
        <v>3569</v>
      </c>
      <c r="D2550" s="53"/>
      <c r="E2550" s="53" t="s">
        <v>3570</v>
      </c>
      <c r="F2550" s="53"/>
      <c r="G2550" s="54">
        <v>111</v>
      </c>
      <c r="H2550" s="24">
        <f t="shared" si="342"/>
        <v>4</v>
      </c>
      <c r="I2550" s="24">
        <f t="shared" si="343"/>
        <v>3.7066666666666666</v>
      </c>
      <c r="J2550" s="24">
        <f t="shared" si="344"/>
        <v>1.04</v>
      </c>
      <c r="K2550" s="24">
        <f t="shared" si="345"/>
        <v>2.6666666666666665</v>
      </c>
      <c r="L2550" s="25">
        <f t="shared" si="346"/>
        <v>0.34666666666666668</v>
      </c>
      <c r="M2550" s="26">
        <f t="shared" si="346"/>
        <v>0.88888888888888884</v>
      </c>
      <c r="N2550" s="25"/>
      <c r="O2550" s="25">
        <f t="shared" si="347"/>
        <v>0.34666666666666668</v>
      </c>
      <c r="P2550" s="25">
        <f t="shared" si="347"/>
        <v>0.88888888888888884</v>
      </c>
      <c r="Q2550" s="25"/>
      <c r="R2550" s="25">
        <f t="shared" si="348"/>
        <v>0.34666666666666668</v>
      </c>
      <c r="S2550" s="25">
        <f t="shared" si="348"/>
        <v>0.88888888888888884</v>
      </c>
      <c r="T2550" s="31"/>
    </row>
    <row r="2551" spans="1:20" ht="19.5">
      <c r="A2551" s="51">
        <v>38</v>
      </c>
      <c r="B2551" s="52" t="s">
        <v>3510</v>
      </c>
      <c r="C2551" s="53" t="s">
        <v>3571</v>
      </c>
      <c r="D2551" s="53"/>
      <c r="E2551" s="53" t="s">
        <v>3572</v>
      </c>
      <c r="F2551" s="53"/>
      <c r="G2551" s="54">
        <v>200</v>
      </c>
      <c r="H2551" s="24">
        <f t="shared" si="342"/>
        <v>7</v>
      </c>
      <c r="I2551" s="24">
        <f t="shared" si="343"/>
        <v>6.4866666666666672</v>
      </c>
      <c r="J2551" s="24">
        <f t="shared" si="344"/>
        <v>1.82</v>
      </c>
      <c r="K2551" s="24">
        <f t="shared" si="345"/>
        <v>4.666666666666667</v>
      </c>
      <c r="L2551" s="25">
        <f t="shared" si="346"/>
        <v>0.60666666666666669</v>
      </c>
      <c r="M2551" s="26">
        <f t="shared" si="346"/>
        <v>1.5555555555555556</v>
      </c>
      <c r="N2551" s="25"/>
      <c r="O2551" s="25">
        <f t="shared" si="347"/>
        <v>0.60666666666666669</v>
      </c>
      <c r="P2551" s="25">
        <f t="shared" si="347"/>
        <v>1.5555555555555556</v>
      </c>
      <c r="Q2551" s="25"/>
      <c r="R2551" s="25">
        <f t="shared" si="348"/>
        <v>0.60666666666666669</v>
      </c>
      <c r="S2551" s="25">
        <f t="shared" si="348"/>
        <v>1.5555555555555556</v>
      </c>
      <c r="T2551" s="31"/>
    </row>
    <row r="2552" spans="1:20" ht="19.5">
      <c r="A2552" s="51">
        <v>39</v>
      </c>
      <c r="B2552" s="52" t="s">
        <v>3510</v>
      </c>
      <c r="C2552" s="53" t="s">
        <v>3573</v>
      </c>
      <c r="D2552" s="53"/>
      <c r="E2552" s="53" t="s">
        <v>3574</v>
      </c>
      <c r="F2552" s="53"/>
      <c r="G2552" s="54">
        <v>135</v>
      </c>
      <c r="H2552" s="24">
        <f t="shared" si="342"/>
        <v>5</v>
      </c>
      <c r="I2552" s="24">
        <f t="shared" si="343"/>
        <v>4.6333333333333337</v>
      </c>
      <c r="J2552" s="24">
        <f t="shared" si="344"/>
        <v>1.3</v>
      </c>
      <c r="K2552" s="24">
        <f t="shared" si="345"/>
        <v>3.3333333333333335</v>
      </c>
      <c r="L2552" s="25">
        <f t="shared" si="346"/>
        <v>0.43333333333333335</v>
      </c>
      <c r="M2552" s="26">
        <f t="shared" si="346"/>
        <v>1.1111111111111112</v>
      </c>
      <c r="N2552" s="25"/>
      <c r="O2552" s="25">
        <f t="shared" si="347"/>
        <v>0.43333333333333335</v>
      </c>
      <c r="P2552" s="25">
        <f t="shared" si="347"/>
        <v>1.1111111111111112</v>
      </c>
      <c r="Q2552" s="25"/>
      <c r="R2552" s="25">
        <f t="shared" si="348"/>
        <v>0.43333333333333335</v>
      </c>
      <c r="S2552" s="25">
        <f t="shared" si="348"/>
        <v>1.1111111111111112</v>
      </c>
      <c r="T2552" s="31"/>
    </row>
    <row r="2553" spans="1:20" ht="19.5">
      <c r="A2553" s="51">
        <v>40</v>
      </c>
      <c r="B2553" s="52" t="s">
        <v>3510</v>
      </c>
      <c r="C2553" s="53" t="s">
        <v>3527</v>
      </c>
      <c r="D2553" s="53"/>
      <c r="E2553" s="53" t="s">
        <v>3575</v>
      </c>
      <c r="F2553" s="53"/>
      <c r="G2553" s="54">
        <v>112</v>
      </c>
      <c r="H2553" s="24">
        <f t="shared" si="342"/>
        <v>4</v>
      </c>
      <c r="I2553" s="24">
        <f t="shared" si="343"/>
        <v>3.7066666666666666</v>
      </c>
      <c r="J2553" s="24">
        <f t="shared" si="344"/>
        <v>1.04</v>
      </c>
      <c r="K2553" s="24">
        <f t="shared" si="345"/>
        <v>2.6666666666666665</v>
      </c>
      <c r="L2553" s="25">
        <f t="shared" si="346"/>
        <v>0.34666666666666668</v>
      </c>
      <c r="M2553" s="26">
        <f t="shared" si="346"/>
        <v>0.88888888888888884</v>
      </c>
      <c r="N2553" s="25"/>
      <c r="O2553" s="25">
        <f t="shared" si="347"/>
        <v>0.34666666666666668</v>
      </c>
      <c r="P2553" s="25">
        <f t="shared" si="347"/>
        <v>0.88888888888888884</v>
      </c>
      <c r="Q2553" s="25"/>
      <c r="R2553" s="25">
        <f t="shared" si="348"/>
        <v>0.34666666666666668</v>
      </c>
      <c r="S2553" s="25">
        <f t="shared" si="348"/>
        <v>0.88888888888888884</v>
      </c>
      <c r="T2553" s="31"/>
    </row>
    <row r="2554" spans="1:20" ht="19.5">
      <c r="A2554" s="51">
        <v>41</v>
      </c>
      <c r="B2554" s="52" t="s">
        <v>3510</v>
      </c>
      <c r="C2554" s="53" t="s">
        <v>3539</v>
      </c>
      <c r="D2554" s="53"/>
      <c r="E2554" s="53" t="s">
        <v>3576</v>
      </c>
      <c r="F2554" s="53"/>
      <c r="G2554" s="54">
        <v>128</v>
      </c>
      <c r="H2554" s="24">
        <f t="shared" si="342"/>
        <v>5</v>
      </c>
      <c r="I2554" s="24">
        <f t="shared" si="343"/>
        <v>4.6333333333333337</v>
      </c>
      <c r="J2554" s="24">
        <f t="shared" si="344"/>
        <v>1.3</v>
      </c>
      <c r="K2554" s="24">
        <f t="shared" si="345"/>
        <v>3.3333333333333335</v>
      </c>
      <c r="L2554" s="25">
        <f t="shared" si="346"/>
        <v>0.43333333333333335</v>
      </c>
      <c r="M2554" s="26">
        <f t="shared" si="346"/>
        <v>1.1111111111111112</v>
      </c>
      <c r="N2554" s="25"/>
      <c r="O2554" s="25">
        <f t="shared" si="347"/>
        <v>0.43333333333333335</v>
      </c>
      <c r="P2554" s="25">
        <f t="shared" si="347"/>
        <v>1.1111111111111112</v>
      </c>
      <c r="Q2554" s="25"/>
      <c r="R2554" s="25">
        <f t="shared" si="348"/>
        <v>0.43333333333333335</v>
      </c>
      <c r="S2554" s="25">
        <f t="shared" si="348"/>
        <v>1.1111111111111112</v>
      </c>
      <c r="T2554" s="31"/>
    </row>
    <row r="2555" spans="1:20" ht="19.5">
      <c r="A2555" s="51">
        <v>42</v>
      </c>
      <c r="B2555" s="52" t="s">
        <v>3510</v>
      </c>
      <c r="C2555" s="53" t="s">
        <v>3577</v>
      </c>
      <c r="D2555" s="53"/>
      <c r="E2555" s="53" t="s">
        <v>3578</v>
      </c>
      <c r="F2555" s="53"/>
      <c r="G2555" s="54">
        <v>180</v>
      </c>
      <c r="H2555" s="24">
        <f t="shared" si="342"/>
        <v>6</v>
      </c>
      <c r="I2555" s="24">
        <f t="shared" si="343"/>
        <v>5.56</v>
      </c>
      <c r="J2555" s="24">
        <f t="shared" si="344"/>
        <v>1.5599999999999998</v>
      </c>
      <c r="K2555" s="24">
        <f t="shared" si="345"/>
        <v>4</v>
      </c>
      <c r="L2555" s="25">
        <f t="shared" si="346"/>
        <v>0.51999999999999991</v>
      </c>
      <c r="M2555" s="26">
        <f t="shared" si="346"/>
        <v>1.3333333333333333</v>
      </c>
      <c r="N2555" s="25"/>
      <c r="O2555" s="25">
        <f t="shared" si="347"/>
        <v>0.51999999999999991</v>
      </c>
      <c r="P2555" s="25">
        <f t="shared" si="347"/>
        <v>1.3333333333333333</v>
      </c>
      <c r="Q2555" s="25"/>
      <c r="R2555" s="25">
        <f t="shared" si="348"/>
        <v>0.51999999999999991</v>
      </c>
      <c r="S2555" s="25">
        <f t="shared" si="348"/>
        <v>1.3333333333333333</v>
      </c>
      <c r="T2555" s="31"/>
    </row>
    <row r="2556" spans="1:20" ht="19.5">
      <c r="A2556" s="51">
        <v>43</v>
      </c>
      <c r="B2556" s="52" t="s">
        <v>3510</v>
      </c>
      <c r="C2556" s="53" t="s">
        <v>3579</v>
      </c>
      <c r="D2556" s="53"/>
      <c r="E2556" s="53" t="s">
        <v>3580</v>
      </c>
      <c r="F2556" s="53"/>
      <c r="G2556" s="54">
        <v>174</v>
      </c>
      <c r="H2556" s="24">
        <f t="shared" si="342"/>
        <v>6</v>
      </c>
      <c r="I2556" s="24">
        <f t="shared" si="343"/>
        <v>5.56</v>
      </c>
      <c r="J2556" s="24">
        <f t="shared" si="344"/>
        <v>1.5599999999999998</v>
      </c>
      <c r="K2556" s="24">
        <f t="shared" si="345"/>
        <v>4</v>
      </c>
      <c r="L2556" s="25">
        <f t="shared" si="346"/>
        <v>0.51999999999999991</v>
      </c>
      <c r="M2556" s="26">
        <f t="shared" si="346"/>
        <v>1.3333333333333333</v>
      </c>
      <c r="N2556" s="25"/>
      <c r="O2556" s="25">
        <f t="shared" si="347"/>
        <v>0.51999999999999991</v>
      </c>
      <c r="P2556" s="25">
        <f t="shared" si="347"/>
        <v>1.3333333333333333</v>
      </c>
      <c r="Q2556" s="25"/>
      <c r="R2556" s="25">
        <f t="shared" si="348"/>
        <v>0.51999999999999991</v>
      </c>
      <c r="S2556" s="25">
        <f t="shared" si="348"/>
        <v>1.3333333333333333</v>
      </c>
      <c r="T2556" s="31"/>
    </row>
    <row r="2557" spans="1:20" ht="19.5">
      <c r="A2557" s="51">
        <v>44</v>
      </c>
      <c r="B2557" s="52" t="s">
        <v>3510</v>
      </c>
      <c r="C2557" s="53" t="s">
        <v>3581</v>
      </c>
      <c r="D2557" s="53"/>
      <c r="E2557" s="53" t="s">
        <v>3582</v>
      </c>
      <c r="F2557" s="53"/>
      <c r="G2557" s="54">
        <v>344</v>
      </c>
      <c r="H2557" s="24">
        <f t="shared" si="342"/>
        <v>12</v>
      </c>
      <c r="I2557" s="24">
        <f t="shared" si="343"/>
        <v>11.12</v>
      </c>
      <c r="J2557" s="24">
        <f t="shared" si="344"/>
        <v>3.1199999999999997</v>
      </c>
      <c r="K2557" s="24">
        <f t="shared" si="345"/>
        <v>8</v>
      </c>
      <c r="L2557" s="25">
        <f t="shared" si="346"/>
        <v>1.0399999999999998</v>
      </c>
      <c r="M2557" s="26">
        <f t="shared" si="346"/>
        <v>2.6666666666666665</v>
      </c>
      <c r="N2557" s="25"/>
      <c r="O2557" s="25">
        <f t="shared" si="347"/>
        <v>1.0399999999999998</v>
      </c>
      <c r="P2557" s="25">
        <f t="shared" si="347"/>
        <v>2.6666666666666665</v>
      </c>
      <c r="Q2557" s="25"/>
      <c r="R2557" s="25">
        <f t="shared" si="348"/>
        <v>1.0399999999999998</v>
      </c>
      <c r="S2557" s="25">
        <f t="shared" si="348"/>
        <v>2.6666666666666665</v>
      </c>
      <c r="T2557" s="31"/>
    </row>
    <row r="2558" spans="1:20" ht="19.5">
      <c r="A2558" s="51">
        <v>45</v>
      </c>
      <c r="B2558" s="52" t="s">
        <v>3510</v>
      </c>
      <c r="C2558" s="53" t="s">
        <v>3583</v>
      </c>
      <c r="D2558" s="53"/>
      <c r="E2558" s="53" t="s">
        <v>3584</v>
      </c>
      <c r="F2558" s="53"/>
      <c r="G2558" s="54">
        <v>291</v>
      </c>
      <c r="H2558" s="24">
        <f t="shared" si="342"/>
        <v>10</v>
      </c>
      <c r="I2558" s="24">
        <f t="shared" si="343"/>
        <v>9.2666666666666675</v>
      </c>
      <c r="J2558" s="24">
        <f t="shared" si="344"/>
        <v>2.6</v>
      </c>
      <c r="K2558" s="24">
        <f t="shared" si="345"/>
        <v>6.666666666666667</v>
      </c>
      <c r="L2558" s="25">
        <f t="shared" si="346"/>
        <v>0.8666666666666667</v>
      </c>
      <c r="M2558" s="26">
        <f t="shared" si="346"/>
        <v>2.2222222222222223</v>
      </c>
      <c r="N2558" s="25"/>
      <c r="O2558" s="25">
        <f t="shared" si="347"/>
        <v>0.8666666666666667</v>
      </c>
      <c r="P2558" s="25">
        <f t="shared" si="347"/>
        <v>2.2222222222222223</v>
      </c>
      <c r="Q2558" s="25"/>
      <c r="R2558" s="25">
        <f t="shared" si="348"/>
        <v>0.8666666666666667</v>
      </c>
      <c r="S2558" s="25">
        <f t="shared" si="348"/>
        <v>2.2222222222222223</v>
      </c>
      <c r="T2558" s="31"/>
    </row>
    <row r="2559" spans="1:20" ht="19.5">
      <c r="A2559" s="51">
        <v>46</v>
      </c>
      <c r="B2559" s="52" t="s">
        <v>3510</v>
      </c>
      <c r="C2559" s="53" t="s">
        <v>3585</v>
      </c>
      <c r="D2559" s="53"/>
      <c r="E2559" s="53" t="s">
        <v>3586</v>
      </c>
      <c r="F2559" s="53"/>
      <c r="G2559" s="54">
        <v>135</v>
      </c>
      <c r="H2559" s="24">
        <f t="shared" si="342"/>
        <v>5</v>
      </c>
      <c r="I2559" s="24">
        <f t="shared" si="343"/>
        <v>4.6333333333333337</v>
      </c>
      <c r="J2559" s="24">
        <f t="shared" si="344"/>
        <v>1.3</v>
      </c>
      <c r="K2559" s="24">
        <f t="shared" si="345"/>
        <v>3.3333333333333335</v>
      </c>
      <c r="L2559" s="25">
        <f t="shared" si="346"/>
        <v>0.43333333333333335</v>
      </c>
      <c r="M2559" s="26">
        <f t="shared" si="346"/>
        <v>1.1111111111111112</v>
      </c>
      <c r="N2559" s="25"/>
      <c r="O2559" s="25">
        <f t="shared" si="347"/>
        <v>0.43333333333333335</v>
      </c>
      <c r="P2559" s="25">
        <f t="shared" si="347"/>
        <v>1.1111111111111112</v>
      </c>
      <c r="Q2559" s="25"/>
      <c r="R2559" s="25">
        <f t="shared" si="348"/>
        <v>0.43333333333333335</v>
      </c>
      <c r="S2559" s="25">
        <f t="shared" si="348"/>
        <v>1.1111111111111112</v>
      </c>
      <c r="T2559" s="31"/>
    </row>
    <row r="2560" spans="1:20" ht="19.5">
      <c r="A2560" s="51">
        <v>47</v>
      </c>
      <c r="B2560" s="52" t="s">
        <v>3510</v>
      </c>
      <c r="C2560" s="53" t="s">
        <v>3587</v>
      </c>
      <c r="D2560" s="53"/>
      <c r="E2560" s="53" t="s">
        <v>3588</v>
      </c>
      <c r="F2560" s="53"/>
      <c r="G2560" s="54">
        <v>164</v>
      </c>
      <c r="H2560" s="24">
        <f t="shared" si="342"/>
        <v>6</v>
      </c>
      <c r="I2560" s="24">
        <f t="shared" si="343"/>
        <v>5.56</v>
      </c>
      <c r="J2560" s="24">
        <f t="shared" si="344"/>
        <v>1.5599999999999998</v>
      </c>
      <c r="K2560" s="24">
        <f t="shared" si="345"/>
        <v>4</v>
      </c>
      <c r="L2560" s="25">
        <f t="shared" si="346"/>
        <v>0.51999999999999991</v>
      </c>
      <c r="M2560" s="26">
        <f t="shared" si="346"/>
        <v>1.3333333333333333</v>
      </c>
      <c r="N2560" s="25"/>
      <c r="O2560" s="25">
        <f t="shared" si="347"/>
        <v>0.51999999999999991</v>
      </c>
      <c r="P2560" s="25">
        <f t="shared" si="347"/>
        <v>1.3333333333333333</v>
      </c>
      <c r="Q2560" s="25"/>
      <c r="R2560" s="25">
        <f t="shared" si="348"/>
        <v>0.51999999999999991</v>
      </c>
      <c r="S2560" s="25">
        <f t="shared" si="348"/>
        <v>1.3333333333333333</v>
      </c>
      <c r="T2560" s="31"/>
    </row>
    <row r="2561" spans="1:20" ht="19.5">
      <c r="A2561" s="51">
        <v>48</v>
      </c>
      <c r="B2561" s="52" t="s">
        <v>3510</v>
      </c>
      <c r="C2561" s="55" t="s">
        <v>2920</v>
      </c>
      <c r="D2561" s="55"/>
      <c r="E2561" s="53" t="s">
        <v>2921</v>
      </c>
      <c r="F2561" s="53"/>
      <c r="G2561" s="54">
        <v>122</v>
      </c>
      <c r="H2561" s="24">
        <f t="shared" si="342"/>
        <v>4</v>
      </c>
      <c r="I2561" s="24">
        <f t="shared" si="343"/>
        <v>3.7066666666666666</v>
      </c>
      <c r="J2561" s="24">
        <f t="shared" si="344"/>
        <v>1.04</v>
      </c>
      <c r="K2561" s="24">
        <f t="shared" si="345"/>
        <v>2.6666666666666665</v>
      </c>
      <c r="L2561" s="25">
        <f t="shared" si="346"/>
        <v>0.34666666666666668</v>
      </c>
      <c r="M2561" s="26">
        <f t="shared" si="346"/>
        <v>0.88888888888888884</v>
      </c>
      <c r="N2561" s="25"/>
      <c r="O2561" s="25">
        <f t="shared" si="347"/>
        <v>0.34666666666666668</v>
      </c>
      <c r="P2561" s="25">
        <f t="shared" si="347"/>
        <v>0.88888888888888884</v>
      </c>
      <c r="Q2561" s="25"/>
      <c r="R2561" s="25">
        <f t="shared" si="348"/>
        <v>0.34666666666666668</v>
      </c>
      <c r="S2561" s="25">
        <f t="shared" si="348"/>
        <v>0.88888888888888884</v>
      </c>
      <c r="T2561" s="31"/>
    </row>
    <row r="2562" spans="1:20" ht="19.5">
      <c r="A2562" s="51">
        <v>49</v>
      </c>
      <c r="B2562" s="52" t="s">
        <v>3510</v>
      </c>
      <c r="C2562" s="53" t="s">
        <v>3589</v>
      </c>
      <c r="D2562" s="53"/>
      <c r="E2562" s="53" t="s">
        <v>3590</v>
      </c>
      <c r="F2562" s="53"/>
      <c r="G2562" s="54">
        <v>167</v>
      </c>
      <c r="H2562" s="24">
        <f t="shared" si="342"/>
        <v>6</v>
      </c>
      <c r="I2562" s="24">
        <f t="shared" si="343"/>
        <v>5.56</v>
      </c>
      <c r="J2562" s="24">
        <f t="shared" si="344"/>
        <v>1.5599999999999998</v>
      </c>
      <c r="K2562" s="24">
        <f t="shared" si="345"/>
        <v>4</v>
      </c>
      <c r="L2562" s="25">
        <f t="shared" si="346"/>
        <v>0.51999999999999991</v>
      </c>
      <c r="M2562" s="26">
        <f t="shared" si="346"/>
        <v>1.3333333333333333</v>
      </c>
      <c r="N2562" s="25"/>
      <c r="O2562" s="25">
        <f t="shared" si="347"/>
        <v>0.51999999999999991</v>
      </c>
      <c r="P2562" s="25">
        <f t="shared" si="347"/>
        <v>1.3333333333333333</v>
      </c>
      <c r="Q2562" s="25"/>
      <c r="R2562" s="25">
        <f t="shared" si="348"/>
        <v>0.51999999999999991</v>
      </c>
      <c r="S2562" s="25">
        <f t="shared" si="348"/>
        <v>1.3333333333333333</v>
      </c>
      <c r="T2562" s="31"/>
    </row>
    <row r="2563" spans="1:20" ht="19.5">
      <c r="A2563" s="51">
        <v>50</v>
      </c>
      <c r="B2563" s="52" t="s">
        <v>3510</v>
      </c>
      <c r="C2563" s="53" t="s">
        <v>2529</v>
      </c>
      <c r="D2563" s="53"/>
      <c r="E2563" s="53" t="s">
        <v>3591</v>
      </c>
      <c r="F2563" s="53"/>
      <c r="G2563" s="54">
        <v>235</v>
      </c>
      <c r="H2563" s="24">
        <f t="shared" si="342"/>
        <v>8</v>
      </c>
      <c r="I2563" s="24">
        <f t="shared" si="343"/>
        <v>7.4133333333333331</v>
      </c>
      <c r="J2563" s="24">
        <f t="shared" si="344"/>
        <v>2.08</v>
      </c>
      <c r="K2563" s="24">
        <f t="shared" si="345"/>
        <v>5.333333333333333</v>
      </c>
      <c r="L2563" s="25">
        <f t="shared" si="346"/>
        <v>0.69333333333333336</v>
      </c>
      <c r="M2563" s="26">
        <f t="shared" si="346"/>
        <v>1.7777777777777777</v>
      </c>
      <c r="N2563" s="25"/>
      <c r="O2563" s="25">
        <f t="shared" si="347"/>
        <v>0.69333333333333336</v>
      </c>
      <c r="P2563" s="25">
        <f t="shared" si="347"/>
        <v>1.7777777777777777</v>
      </c>
      <c r="Q2563" s="25"/>
      <c r="R2563" s="25">
        <f t="shared" si="348"/>
        <v>0.69333333333333336</v>
      </c>
      <c r="S2563" s="25">
        <f t="shared" si="348"/>
        <v>1.7777777777777777</v>
      </c>
      <c r="T2563" s="31"/>
    </row>
    <row r="2564" spans="1:20" ht="19.5">
      <c r="A2564" s="51">
        <v>51</v>
      </c>
      <c r="B2564" s="52" t="s">
        <v>3510</v>
      </c>
      <c r="C2564" s="53" t="s">
        <v>3592</v>
      </c>
      <c r="D2564" s="53"/>
      <c r="E2564" s="53" t="s">
        <v>3593</v>
      </c>
      <c r="F2564" s="53"/>
      <c r="G2564" s="54">
        <v>207</v>
      </c>
      <c r="H2564" s="24">
        <f t="shared" si="342"/>
        <v>7</v>
      </c>
      <c r="I2564" s="24">
        <f t="shared" si="343"/>
        <v>6.4866666666666672</v>
      </c>
      <c r="J2564" s="24">
        <f t="shared" si="344"/>
        <v>1.82</v>
      </c>
      <c r="K2564" s="24">
        <f t="shared" si="345"/>
        <v>4.666666666666667</v>
      </c>
      <c r="L2564" s="25">
        <f t="shared" si="346"/>
        <v>0.60666666666666669</v>
      </c>
      <c r="M2564" s="26">
        <f t="shared" si="346"/>
        <v>1.5555555555555556</v>
      </c>
      <c r="N2564" s="25"/>
      <c r="O2564" s="25">
        <f t="shared" si="347"/>
        <v>0.60666666666666669</v>
      </c>
      <c r="P2564" s="25">
        <f t="shared" si="347"/>
        <v>1.5555555555555556</v>
      </c>
      <c r="Q2564" s="25"/>
      <c r="R2564" s="25">
        <f t="shared" si="348"/>
        <v>0.60666666666666669</v>
      </c>
      <c r="S2564" s="25">
        <f t="shared" si="348"/>
        <v>1.5555555555555556</v>
      </c>
      <c r="T2564" s="31"/>
    </row>
    <row r="2565" spans="1:20" ht="19.5">
      <c r="A2565" s="51">
        <v>52</v>
      </c>
      <c r="B2565" s="52" t="s">
        <v>3510</v>
      </c>
      <c r="C2565" s="53" t="s">
        <v>3594</v>
      </c>
      <c r="D2565" s="53"/>
      <c r="E2565" s="53" t="s">
        <v>3595</v>
      </c>
      <c r="F2565" s="53"/>
      <c r="G2565" s="54">
        <v>168</v>
      </c>
      <c r="H2565" s="24">
        <f t="shared" si="342"/>
        <v>6</v>
      </c>
      <c r="I2565" s="24">
        <f t="shared" si="343"/>
        <v>5.56</v>
      </c>
      <c r="J2565" s="24">
        <f t="shared" si="344"/>
        <v>1.5599999999999998</v>
      </c>
      <c r="K2565" s="24">
        <f t="shared" si="345"/>
        <v>4</v>
      </c>
      <c r="L2565" s="25">
        <f t="shared" si="346"/>
        <v>0.51999999999999991</v>
      </c>
      <c r="M2565" s="26">
        <f t="shared" si="346"/>
        <v>1.3333333333333333</v>
      </c>
      <c r="N2565" s="25"/>
      <c r="O2565" s="25">
        <f t="shared" si="347"/>
        <v>0.51999999999999991</v>
      </c>
      <c r="P2565" s="25">
        <f t="shared" si="347"/>
        <v>1.3333333333333333</v>
      </c>
      <c r="Q2565" s="25"/>
      <c r="R2565" s="25">
        <f t="shared" si="348"/>
        <v>0.51999999999999991</v>
      </c>
      <c r="S2565" s="25">
        <f t="shared" si="348"/>
        <v>1.3333333333333333</v>
      </c>
      <c r="T2565" s="31"/>
    </row>
    <row r="2566" spans="1:20" ht="19.5">
      <c r="A2566" s="51">
        <v>53</v>
      </c>
      <c r="B2566" s="52" t="s">
        <v>3510</v>
      </c>
      <c r="C2566" s="53" t="s">
        <v>3596</v>
      </c>
      <c r="D2566" s="53"/>
      <c r="E2566" s="53" t="s">
        <v>3597</v>
      </c>
      <c r="F2566" s="53"/>
      <c r="G2566" s="54">
        <v>135</v>
      </c>
      <c r="H2566" s="24">
        <f t="shared" si="342"/>
        <v>5</v>
      </c>
      <c r="I2566" s="24">
        <f t="shared" si="343"/>
        <v>4.6333333333333337</v>
      </c>
      <c r="J2566" s="24">
        <f t="shared" si="344"/>
        <v>1.3</v>
      </c>
      <c r="K2566" s="24">
        <f t="shared" si="345"/>
        <v>3.3333333333333335</v>
      </c>
      <c r="L2566" s="25">
        <f t="shared" si="346"/>
        <v>0.43333333333333335</v>
      </c>
      <c r="M2566" s="26">
        <f t="shared" si="346"/>
        <v>1.1111111111111112</v>
      </c>
      <c r="N2566" s="25"/>
      <c r="O2566" s="25">
        <f t="shared" si="347"/>
        <v>0.43333333333333335</v>
      </c>
      <c r="P2566" s="25">
        <f t="shared" si="347"/>
        <v>1.1111111111111112</v>
      </c>
      <c r="Q2566" s="25"/>
      <c r="R2566" s="25">
        <f t="shared" si="348"/>
        <v>0.43333333333333335</v>
      </c>
      <c r="S2566" s="25">
        <f t="shared" si="348"/>
        <v>1.1111111111111112</v>
      </c>
      <c r="T2566" s="31"/>
    </row>
    <row r="2567" spans="1:20" ht="19.5">
      <c r="A2567" s="51">
        <v>54</v>
      </c>
      <c r="B2567" s="52" t="s">
        <v>3510</v>
      </c>
      <c r="C2567" s="53" t="s">
        <v>3598</v>
      </c>
      <c r="D2567" s="53"/>
      <c r="E2567" s="53" t="s">
        <v>3599</v>
      </c>
      <c r="F2567" s="53"/>
      <c r="G2567" s="54">
        <v>249</v>
      </c>
      <c r="H2567" s="24">
        <f t="shared" si="342"/>
        <v>9</v>
      </c>
      <c r="I2567" s="24">
        <f t="shared" si="343"/>
        <v>8.34</v>
      </c>
      <c r="J2567" s="24">
        <f t="shared" si="344"/>
        <v>2.3400000000000003</v>
      </c>
      <c r="K2567" s="24">
        <f t="shared" si="345"/>
        <v>6</v>
      </c>
      <c r="L2567" s="25">
        <f t="shared" si="346"/>
        <v>0.78000000000000014</v>
      </c>
      <c r="M2567" s="26">
        <f t="shared" si="346"/>
        <v>2</v>
      </c>
      <c r="N2567" s="25"/>
      <c r="O2567" s="25">
        <f t="shared" si="347"/>
        <v>0.78000000000000014</v>
      </c>
      <c r="P2567" s="25">
        <f t="shared" si="347"/>
        <v>2</v>
      </c>
      <c r="Q2567" s="25"/>
      <c r="R2567" s="25">
        <f t="shared" si="348"/>
        <v>0.78000000000000014</v>
      </c>
      <c r="S2567" s="25">
        <f t="shared" si="348"/>
        <v>2</v>
      </c>
      <c r="T2567" s="31"/>
    </row>
    <row r="2568" spans="1:20" ht="19.5">
      <c r="A2568" s="51">
        <v>55</v>
      </c>
      <c r="B2568" s="52" t="s">
        <v>3510</v>
      </c>
      <c r="C2568" s="53" t="s">
        <v>3600</v>
      </c>
      <c r="D2568" s="53"/>
      <c r="E2568" s="53" t="s">
        <v>3601</v>
      </c>
      <c r="F2568" s="53"/>
      <c r="G2568" s="54">
        <v>160</v>
      </c>
      <c r="H2568" s="24">
        <f t="shared" si="342"/>
        <v>6</v>
      </c>
      <c r="I2568" s="24">
        <f t="shared" si="343"/>
        <v>5.56</v>
      </c>
      <c r="J2568" s="24">
        <f t="shared" si="344"/>
        <v>1.5599999999999998</v>
      </c>
      <c r="K2568" s="24">
        <f t="shared" si="345"/>
        <v>4</v>
      </c>
      <c r="L2568" s="25">
        <f t="shared" si="346"/>
        <v>0.51999999999999991</v>
      </c>
      <c r="M2568" s="26">
        <f t="shared" si="346"/>
        <v>1.3333333333333333</v>
      </c>
      <c r="N2568" s="25"/>
      <c r="O2568" s="25">
        <f t="shared" si="347"/>
        <v>0.51999999999999991</v>
      </c>
      <c r="P2568" s="25">
        <f t="shared" si="347"/>
        <v>1.3333333333333333</v>
      </c>
      <c r="Q2568" s="25"/>
      <c r="R2568" s="25">
        <f t="shared" si="348"/>
        <v>0.51999999999999991</v>
      </c>
      <c r="S2568" s="25">
        <f t="shared" si="348"/>
        <v>1.3333333333333333</v>
      </c>
      <c r="T2568" s="31"/>
    </row>
    <row r="2569" spans="1:20" ht="19.5">
      <c r="A2569" s="51">
        <v>56</v>
      </c>
      <c r="B2569" s="52" t="s">
        <v>3510</v>
      </c>
      <c r="C2569" s="53" t="s">
        <v>660</v>
      </c>
      <c r="D2569" s="53"/>
      <c r="E2569" s="53" t="s">
        <v>661</v>
      </c>
      <c r="F2569" s="53"/>
      <c r="G2569" s="54">
        <v>197</v>
      </c>
      <c r="H2569" s="24">
        <f t="shared" si="342"/>
        <v>7</v>
      </c>
      <c r="I2569" s="24">
        <f t="shared" si="343"/>
        <v>6.4866666666666672</v>
      </c>
      <c r="J2569" s="24">
        <f t="shared" si="344"/>
        <v>1.82</v>
      </c>
      <c r="K2569" s="24">
        <f t="shared" si="345"/>
        <v>4.666666666666667</v>
      </c>
      <c r="L2569" s="25">
        <f t="shared" si="346"/>
        <v>0.60666666666666669</v>
      </c>
      <c r="M2569" s="26">
        <f t="shared" si="346"/>
        <v>1.5555555555555556</v>
      </c>
      <c r="N2569" s="25"/>
      <c r="O2569" s="25">
        <f t="shared" si="347"/>
        <v>0.60666666666666669</v>
      </c>
      <c r="P2569" s="25">
        <f t="shared" si="347"/>
        <v>1.5555555555555556</v>
      </c>
      <c r="Q2569" s="25"/>
      <c r="R2569" s="25">
        <f t="shared" si="348"/>
        <v>0.60666666666666669</v>
      </c>
      <c r="S2569" s="25">
        <f t="shared" si="348"/>
        <v>1.5555555555555556</v>
      </c>
      <c r="T2569" s="31"/>
    </row>
    <row r="2570" spans="1:20" ht="19.5">
      <c r="A2570" s="51">
        <v>57</v>
      </c>
      <c r="B2570" s="52" t="s">
        <v>3510</v>
      </c>
      <c r="C2570" s="53" t="s">
        <v>3602</v>
      </c>
      <c r="D2570" s="53"/>
      <c r="E2570" s="53" t="s">
        <v>3603</v>
      </c>
      <c r="F2570" s="53"/>
      <c r="G2570" s="54">
        <v>192</v>
      </c>
      <c r="H2570" s="24">
        <f t="shared" si="342"/>
        <v>7</v>
      </c>
      <c r="I2570" s="24">
        <f t="shared" si="343"/>
        <v>6.4866666666666672</v>
      </c>
      <c r="J2570" s="24">
        <f t="shared" si="344"/>
        <v>1.82</v>
      </c>
      <c r="K2570" s="24">
        <f t="shared" si="345"/>
        <v>4.666666666666667</v>
      </c>
      <c r="L2570" s="25">
        <f t="shared" si="346"/>
        <v>0.60666666666666669</v>
      </c>
      <c r="M2570" s="26">
        <f t="shared" si="346"/>
        <v>1.5555555555555556</v>
      </c>
      <c r="N2570" s="25"/>
      <c r="O2570" s="25">
        <f t="shared" si="347"/>
        <v>0.60666666666666669</v>
      </c>
      <c r="P2570" s="25">
        <f t="shared" si="347"/>
        <v>1.5555555555555556</v>
      </c>
      <c r="Q2570" s="25"/>
      <c r="R2570" s="25">
        <f t="shared" si="348"/>
        <v>0.60666666666666669</v>
      </c>
      <c r="S2570" s="25">
        <f t="shared" si="348"/>
        <v>1.5555555555555556</v>
      </c>
      <c r="T2570" s="31"/>
    </row>
    <row r="2571" spans="1:20" ht="19.5">
      <c r="A2571" s="51">
        <v>58</v>
      </c>
      <c r="B2571" s="52" t="s">
        <v>3510</v>
      </c>
      <c r="C2571" s="53" t="s">
        <v>3602</v>
      </c>
      <c r="D2571" s="53"/>
      <c r="E2571" s="53" t="s">
        <v>3604</v>
      </c>
      <c r="F2571" s="53"/>
      <c r="G2571" s="54">
        <v>81</v>
      </c>
      <c r="H2571" s="24">
        <f t="shared" si="342"/>
        <v>3</v>
      </c>
      <c r="I2571" s="24">
        <f t="shared" si="343"/>
        <v>2.78</v>
      </c>
      <c r="J2571" s="24">
        <f t="shared" si="344"/>
        <v>0.77999999999999992</v>
      </c>
      <c r="K2571" s="24">
        <f t="shared" si="345"/>
        <v>2</v>
      </c>
      <c r="L2571" s="25">
        <f t="shared" si="346"/>
        <v>0.25999999999999995</v>
      </c>
      <c r="M2571" s="26">
        <f t="shared" si="346"/>
        <v>0.66666666666666663</v>
      </c>
      <c r="N2571" s="25"/>
      <c r="O2571" s="25">
        <f t="shared" si="347"/>
        <v>0.25999999999999995</v>
      </c>
      <c r="P2571" s="25">
        <f t="shared" si="347"/>
        <v>0.66666666666666663</v>
      </c>
      <c r="Q2571" s="25"/>
      <c r="R2571" s="25">
        <f t="shared" si="348"/>
        <v>0.25999999999999995</v>
      </c>
      <c r="S2571" s="25">
        <f t="shared" si="348"/>
        <v>0.66666666666666663</v>
      </c>
      <c r="T2571" s="31"/>
    </row>
    <row r="2572" spans="1:20" ht="19.5">
      <c r="A2572" s="51">
        <v>59</v>
      </c>
      <c r="B2572" s="52" t="s">
        <v>3510</v>
      </c>
      <c r="C2572" s="53" t="s">
        <v>3605</v>
      </c>
      <c r="D2572" s="53"/>
      <c r="E2572" s="53" t="s">
        <v>3606</v>
      </c>
      <c r="F2572" s="53"/>
      <c r="G2572" s="54">
        <v>242</v>
      </c>
      <c r="H2572" s="24">
        <f t="shared" si="342"/>
        <v>9</v>
      </c>
      <c r="I2572" s="24">
        <f t="shared" si="343"/>
        <v>8.34</v>
      </c>
      <c r="J2572" s="24">
        <f t="shared" si="344"/>
        <v>2.3400000000000003</v>
      </c>
      <c r="K2572" s="24">
        <f t="shared" si="345"/>
        <v>6</v>
      </c>
      <c r="L2572" s="25">
        <f t="shared" si="346"/>
        <v>0.78000000000000014</v>
      </c>
      <c r="M2572" s="26">
        <f t="shared" si="346"/>
        <v>2</v>
      </c>
      <c r="N2572" s="25"/>
      <c r="O2572" s="25">
        <f t="shared" si="347"/>
        <v>0.78000000000000014</v>
      </c>
      <c r="P2572" s="25">
        <f t="shared" si="347"/>
        <v>2</v>
      </c>
      <c r="Q2572" s="25"/>
      <c r="R2572" s="25">
        <f t="shared" si="348"/>
        <v>0.78000000000000014</v>
      </c>
      <c r="S2572" s="25">
        <f t="shared" si="348"/>
        <v>2</v>
      </c>
      <c r="T2572" s="31"/>
    </row>
    <row r="2573" spans="1:20" ht="19.5">
      <c r="A2573" s="51">
        <v>60</v>
      </c>
      <c r="B2573" s="52" t="s">
        <v>3510</v>
      </c>
      <c r="C2573" s="53" t="s">
        <v>3607</v>
      </c>
      <c r="D2573" s="53"/>
      <c r="E2573" s="53" t="s">
        <v>3608</v>
      </c>
      <c r="F2573" s="53"/>
      <c r="G2573" s="54">
        <v>187</v>
      </c>
      <c r="H2573" s="24">
        <f t="shared" si="342"/>
        <v>7</v>
      </c>
      <c r="I2573" s="24">
        <f t="shared" si="343"/>
        <v>6.4866666666666672</v>
      </c>
      <c r="J2573" s="24">
        <f t="shared" si="344"/>
        <v>1.82</v>
      </c>
      <c r="K2573" s="24">
        <f t="shared" si="345"/>
        <v>4.666666666666667</v>
      </c>
      <c r="L2573" s="25">
        <f t="shared" si="346"/>
        <v>0.60666666666666669</v>
      </c>
      <c r="M2573" s="26">
        <f t="shared" si="346"/>
        <v>1.5555555555555556</v>
      </c>
      <c r="N2573" s="25"/>
      <c r="O2573" s="25">
        <f t="shared" si="347"/>
        <v>0.60666666666666669</v>
      </c>
      <c r="P2573" s="25">
        <f t="shared" si="347"/>
        <v>1.5555555555555556</v>
      </c>
      <c r="Q2573" s="25"/>
      <c r="R2573" s="25">
        <f t="shared" si="348"/>
        <v>0.60666666666666669</v>
      </c>
      <c r="S2573" s="25">
        <f t="shared" si="348"/>
        <v>1.5555555555555556</v>
      </c>
      <c r="T2573" s="31"/>
    </row>
    <row r="2574" spans="1:20" ht="19.5">
      <c r="A2574" s="51">
        <v>61</v>
      </c>
      <c r="B2574" s="52" t="s">
        <v>3510</v>
      </c>
      <c r="C2574" s="53" t="s">
        <v>3609</v>
      </c>
      <c r="D2574" s="53"/>
      <c r="E2574" s="53" t="s">
        <v>3610</v>
      </c>
      <c r="F2574" s="53"/>
      <c r="G2574" s="54">
        <v>209</v>
      </c>
      <c r="H2574" s="24">
        <f t="shared" si="342"/>
        <v>8</v>
      </c>
      <c r="I2574" s="24">
        <f t="shared" si="343"/>
        <v>7.4133333333333331</v>
      </c>
      <c r="J2574" s="24">
        <f t="shared" si="344"/>
        <v>2.08</v>
      </c>
      <c r="K2574" s="24">
        <f t="shared" si="345"/>
        <v>5.333333333333333</v>
      </c>
      <c r="L2574" s="25">
        <f t="shared" si="346"/>
        <v>0.69333333333333336</v>
      </c>
      <c r="M2574" s="26">
        <f t="shared" si="346"/>
        <v>1.7777777777777777</v>
      </c>
      <c r="N2574" s="25"/>
      <c r="O2574" s="25">
        <f t="shared" si="347"/>
        <v>0.69333333333333336</v>
      </c>
      <c r="P2574" s="25">
        <f t="shared" si="347"/>
        <v>1.7777777777777777</v>
      </c>
      <c r="Q2574" s="25"/>
      <c r="R2574" s="25">
        <f t="shared" si="348"/>
        <v>0.69333333333333336</v>
      </c>
      <c r="S2574" s="25">
        <f t="shared" si="348"/>
        <v>1.7777777777777777</v>
      </c>
      <c r="T2574" s="31"/>
    </row>
    <row r="2575" spans="1:20" ht="19.5">
      <c r="A2575" s="51">
        <v>62</v>
      </c>
      <c r="B2575" s="52" t="s">
        <v>3510</v>
      </c>
      <c r="C2575" s="53" t="s">
        <v>318</v>
      </c>
      <c r="D2575" s="53"/>
      <c r="E2575" s="53" t="s">
        <v>319</v>
      </c>
      <c r="F2575" s="53"/>
      <c r="G2575" s="54">
        <v>109</v>
      </c>
      <c r="H2575" s="24">
        <f t="shared" si="342"/>
        <v>4</v>
      </c>
      <c r="I2575" s="24">
        <f t="shared" si="343"/>
        <v>3.7066666666666666</v>
      </c>
      <c r="J2575" s="24">
        <f t="shared" si="344"/>
        <v>1.04</v>
      </c>
      <c r="K2575" s="24">
        <f t="shared" si="345"/>
        <v>2.6666666666666665</v>
      </c>
      <c r="L2575" s="25">
        <f t="shared" si="346"/>
        <v>0.34666666666666668</v>
      </c>
      <c r="M2575" s="26">
        <f t="shared" si="346"/>
        <v>0.88888888888888884</v>
      </c>
      <c r="N2575" s="25"/>
      <c r="O2575" s="25">
        <f t="shared" si="347"/>
        <v>0.34666666666666668</v>
      </c>
      <c r="P2575" s="25">
        <f t="shared" si="347"/>
        <v>0.88888888888888884</v>
      </c>
      <c r="Q2575" s="25"/>
      <c r="R2575" s="25">
        <f t="shared" si="348"/>
        <v>0.34666666666666668</v>
      </c>
      <c r="S2575" s="25">
        <f t="shared" si="348"/>
        <v>0.88888888888888884</v>
      </c>
      <c r="T2575" s="31"/>
    </row>
    <row r="2576" spans="1:20" ht="19.5">
      <c r="A2576" s="51">
        <v>63</v>
      </c>
      <c r="B2576" s="52" t="s">
        <v>3510</v>
      </c>
      <c r="C2576" s="53" t="s">
        <v>3611</v>
      </c>
      <c r="D2576" s="53"/>
      <c r="E2576" s="53" t="s">
        <v>3612</v>
      </c>
      <c r="F2576" s="53"/>
      <c r="G2576" s="54">
        <v>230</v>
      </c>
      <c r="H2576" s="24">
        <f t="shared" si="342"/>
        <v>8</v>
      </c>
      <c r="I2576" s="24">
        <f t="shared" si="343"/>
        <v>7.4133333333333331</v>
      </c>
      <c r="J2576" s="24">
        <f t="shared" si="344"/>
        <v>2.08</v>
      </c>
      <c r="K2576" s="24">
        <f t="shared" si="345"/>
        <v>5.333333333333333</v>
      </c>
      <c r="L2576" s="25">
        <f t="shared" si="346"/>
        <v>0.69333333333333336</v>
      </c>
      <c r="M2576" s="26">
        <f t="shared" si="346"/>
        <v>1.7777777777777777</v>
      </c>
      <c r="N2576" s="25"/>
      <c r="O2576" s="25">
        <f t="shared" si="347"/>
        <v>0.69333333333333336</v>
      </c>
      <c r="P2576" s="25">
        <f t="shared" si="347"/>
        <v>1.7777777777777777</v>
      </c>
      <c r="Q2576" s="25"/>
      <c r="R2576" s="25">
        <f t="shared" si="348"/>
        <v>0.69333333333333336</v>
      </c>
      <c r="S2576" s="25">
        <f t="shared" si="348"/>
        <v>1.7777777777777777</v>
      </c>
      <c r="T2576" s="31"/>
    </row>
    <row r="2577" spans="1:20" ht="19.5">
      <c r="A2577" s="51">
        <v>64</v>
      </c>
      <c r="B2577" s="52" t="s">
        <v>3510</v>
      </c>
      <c r="C2577" s="53" t="s">
        <v>3613</v>
      </c>
      <c r="D2577" s="53"/>
      <c r="E2577" s="53" t="s">
        <v>3614</v>
      </c>
      <c r="F2577" s="53"/>
      <c r="G2577" s="54">
        <v>216</v>
      </c>
      <c r="H2577" s="24">
        <f t="shared" si="342"/>
        <v>8</v>
      </c>
      <c r="I2577" s="24">
        <f t="shared" si="343"/>
        <v>7.4133333333333331</v>
      </c>
      <c r="J2577" s="24">
        <f t="shared" si="344"/>
        <v>2.08</v>
      </c>
      <c r="K2577" s="24">
        <f t="shared" si="345"/>
        <v>5.333333333333333</v>
      </c>
      <c r="L2577" s="25">
        <f t="shared" si="346"/>
        <v>0.69333333333333336</v>
      </c>
      <c r="M2577" s="26">
        <f t="shared" si="346"/>
        <v>1.7777777777777777</v>
      </c>
      <c r="N2577" s="25"/>
      <c r="O2577" s="25">
        <f t="shared" si="347"/>
        <v>0.69333333333333336</v>
      </c>
      <c r="P2577" s="25">
        <f t="shared" si="347"/>
        <v>1.7777777777777777</v>
      </c>
      <c r="Q2577" s="25"/>
      <c r="R2577" s="25">
        <f t="shared" si="348"/>
        <v>0.69333333333333336</v>
      </c>
      <c r="S2577" s="25">
        <f t="shared" si="348"/>
        <v>1.7777777777777777</v>
      </c>
      <c r="T2577" s="31"/>
    </row>
    <row r="2578" spans="1:20" ht="19.5">
      <c r="A2578" s="51">
        <v>65</v>
      </c>
      <c r="B2578" s="52" t="s">
        <v>3510</v>
      </c>
      <c r="C2578" s="53" t="s">
        <v>3613</v>
      </c>
      <c r="D2578" s="53"/>
      <c r="E2578" s="53" t="s">
        <v>3615</v>
      </c>
      <c r="F2578" s="53"/>
      <c r="G2578" s="54">
        <v>127</v>
      </c>
      <c r="H2578" s="24">
        <f t="shared" ref="H2578:H2610" si="349">ROUND(G2578*60/100*60*0.001,0)</f>
        <v>5</v>
      </c>
      <c r="I2578" s="24">
        <f t="shared" ref="I2578:I2610" si="350">J2578+K2578</f>
        <v>4.6333333333333337</v>
      </c>
      <c r="J2578" s="24">
        <f t="shared" ref="J2578:J2610" si="351">H2578*0.78/3</f>
        <v>1.3</v>
      </c>
      <c r="K2578" s="24">
        <f t="shared" ref="K2578:K2610" si="352">H2578*2/3</f>
        <v>3.3333333333333335</v>
      </c>
      <c r="L2578" s="25">
        <f t="shared" ref="L2578:M2610" si="353">J2578/3</f>
        <v>0.43333333333333335</v>
      </c>
      <c r="M2578" s="26">
        <f t="shared" si="353"/>
        <v>1.1111111111111112</v>
      </c>
      <c r="N2578" s="25"/>
      <c r="O2578" s="25">
        <f t="shared" ref="O2578:P2610" si="354">J2578/3</f>
        <v>0.43333333333333335</v>
      </c>
      <c r="P2578" s="25">
        <f t="shared" si="354"/>
        <v>1.1111111111111112</v>
      </c>
      <c r="Q2578" s="25"/>
      <c r="R2578" s="25">
        <f t="shared" ref="R2578:S2610" si="355">J2578/3</f>
        <v>0.43333333333333335</v>
      </c>
      <c r="S2578" s="25">
        <f t="shared" si="355"/>
        <v>1.1111111111111112</v>
      </c>
      <c r="T2578" s="31"/>
    </row>
    <row r="2579" spans="1:20" ht="19.5">
      <c r="A2579" s="51">
        <v>66</v>
      </c>
      <c r="B2579" s="52" t="s">
        <v>3510</v>
      </c>
      <c r="C2579" s="53" t="s">
        <v>3616</v>
      </c>
      <c r="D2579" s="53"/>
      <c r="E2579" s="53" t="s">
        <v>3617</v>
      </c>
      <c r="F2579" s="53"/>
      <c r="G2579" s="54">
        <v>141</v>
      </c>
      <c r="H2579" s="24">
        <f t="shared" si="349"/>
        <v>5</v>
      </c>
      <c r="I2579" s="24">
        <f t="shared" si="350"/>
        <v>4.6333333333333337</v>
      </c>
      <c r="J2579" s="24">
        <f t="shared" si="351"/>
        <v>1.3</v>
      </c>
      <c r="K2579" s="24">
        <f t="shared" si="352"/>
        <v>3.3333333333333335</v>
      </c>
      <c r="L2579" s="25">
        <f t="shared" si="353"/>
        <v>0.43333333333333335</v>
      </c>
      <c r="M2579" s="26">
        <f t="shared" si="353"/>
        <v>1.1111111111111112</v>
      </c>
      <c r="N2579" s="25"/>
      <c r="O2579" s="25">
        <f t="shared" si="354"/>
        <v>0.43333333333333335</v>
      </c>
      <c r="P2579" s="25">
        <f t="shared" si="354"/>
        <v>1.1111111111111112</v>
      </c>
      <c r="Q2579" s="25"/>
      <c r="R2579" s="25">
        <f t="shared" si="355"/>
        <v>0.43333333333333335</v>
      </c>
      <c r="S2579" s="25">
        <f t="shared" si="355"/>
        <v>1.1111111111111112</v>
      </c>
      <c r="T2579" s="31"/>
    </row>
    <row r="2580" spans="1:20" ht="19.5">
      <c r="A2580" s="51">
        <v>67</v>
      </c>
      <c r="B2580" s="52" t="s">
        <v>3510</v>
      </c>
      <c r="C2580" s="53" t="s">
        <v>3618</v>
      </c>
      <c r="D2580" s="53"/>
      <c r="E2580" s="53" t="s">
        <v>3619</v>
      </c>
      <c r="F2580" s="53"/>
      <c r="G2580" s="54">
        <v>227</v>
      </c>
      <c r="H2580" s="24">
        <f t="shared" si="349"/>
        <v>8</v>
      </c>
      <c r="I2580" s="24">
        <f t="shared" si="350"/>
        <v>7.4133333333333331</v>
      </c>
      <c r="J2580" s="24">
        <f t="shared" si="351"/>
        <v>2.08</v>
      </c>
      <c r="K2580" s="24">
        <f t="shared" si="352"/>
        <v>5.333333333333333</v>
      </c>
      <c r="L2580" s="25">
        <f t="shared" si="353"/>
        <v>0.69333333333333336</v>
      </c>
      <c r="M2580" s="26">
        <f t="shared" si="353"/>
        <v>1.7777777777777777</v>
      </c>
      <c r="N2580" s="25"/>
      <c r="O2580" s="25">
        <f t="shared" si="354"/>
        <v>0.69333333333333336</v>
      </c>
      <c r="P2580" s="25">
        <f t="shared" si="354"/>
        <v>1.7777777777777777</v>
      </c>
      <c r="Q2580" s="25"/>
      <c r="R2580" s="25">
        <f t="shared" si="355"/>
        <v>0.69333333333333336</v>
      </c>
      <c r="S2580" s="25">
        <f t="shared" si="355"/>
        <v>1.7777777777777777</v>
      </c>
      <c r="T2580" s="31"/>
    </row>
    <row r="2581" spans="1:20" ht="19.5">
      <c r="A2581" s="51">
        <v>68</v>
      </c>
      <c r="B2581" s="52" t="s">
        <v>3510</v>
      </c>
      <c r="C2581" s="53" t="s">
        <v>3620</v>
      </c>
      <c r="D2581" s="53"/>
      <c r="E2581" s="53" t="s">
        <v>3621</v>
      </c>
      <c r="F2581" s="53"/>
      <c r="G2581" s="54">
        <v>176</v>
      </c>
      <c r="H2581" s="24">
        <f t="shared" si="349"/>
        <v>6</v>
      </c>
      <c r="I2581" s="24">
        <f t="shared" si="350"/>
        <v>5.56</v>
      </c>
      <c r="J2581" s="24">
        <f t="shared" si="351"/>
        <v>1.5599999999999998</v>
      </c>
      <c r="K2581" s="24">
        <f t="shared" si="352"/>
        <v>4</v>
      </c>
      <c r="L2581" s="25">
        <f t="shared" si="353"/>
        <v>0.51999999999999991</v>
      </c>
      <c r="M2581" s="26">
        <f t="shared" si="353"/>
        <v>1.3333333333333333</v>
      </c>
      <c r="N2581" s="25"/>
      <c r="O2581" s="25">
        <f t="shared" si="354"/>
        <v>0.51999999999999991</v>
      </c>
      <c r="P2581" s="25">
        <f t="shared" si="354"/>
        <v>1.3333333333333333</v>
      </c>
      <c r="Q2581" s="25"/>
      <c r="R2581" s="25">
        <f t="shared" si="355"/>
        <v>0.51999999999999991</v>
      </c>
      <c r="S2581" s="25">
        <f t="shared" si="355"/>
        <v>1.3333333333333333</v>
      </c>
      <c r="T2581" s="31"/>
    </row>
    <row r="2582" spans="1:20" ht="19.5">
      <c r="A2582" s="51">
        <v>69</v>
      </c>
      <c r="B2582" s="52" t="s">
        <v>3510</v>
      </c>
      <c r="C2582" s="53" t="s">
        <v>3602</v>
      </c>
      <c r="D2582" s="53"/>
      <c r="E2582" s="53" t="s">
        <v>3622</v>
      </c>
      <c r="F2582" s="53"/>
      <c r="G2582" s="54">
        <v>196</v>
      </c>
      <c r="H2582" s="24">
        <f t="shared" si="349"/>
        <v>7</v>
      </c>
      <c r="I2582" s="24">
        <f t="shared" si="350"/>
        <v>6.4866666666666672</v>
      </c>
      <c r="J2582" s="24">
        <f t="shared" si="351"/>
        <v>1.82</v>
      </c>
      <c r="K2582" s="24">
        <f t="shared" si="352"/>
        <v>4.666666666666667</v>
      </c>
      <c r="L2582" s="25">
        <f t="shared" si="353"/>
        <v>0.60666666666666669</v>
      </c>
      <c r="M2582" s="26">
        <f t="shared" si="353"/>
        <v>1.5555555555555556</v>
      </c>
      <c r="N2582" s="25"/>
      <c r="O2582" s="25">
        <f t="shared" si="354"/>
        <v>0.60666666666666669</v>
      </c>
      <c r="P2582" s="25">
        <f t="shared" si="354"/>
        <v>1.5555555555555556</v>
      </c>
      <c r="Q2582" s="25"/>
      <c r="R2582" s="25">
        <f t="shared" si="355"/>
        <v>0.60666666666666669</v>
      </c>
      <c r="S2582" s="25">
        <f t="shared" si="355"/>
        <v>1.5555555555555556</v>
      </c>
      <c r="T2582" s="31"/>
    </row>
    <row r="2583" spans="1:20" ht="19.5">
      <c r="A2583" s="51">
        <v>70</v>
      </c>
      <c r="B2583" s="52" t="s">
        <v>3510</v>
      </c>
      <c r="C2583" s="53" t="s">
        <v>3623</v>
      </c>
      <c r="D2583" s="53"/>
      <c r="E2583" s="53" t="s">
        <v>3624</v>
      </c>
      <c r="F2583" s="53"/>
      <c r="G2583" s="54">
        <v>210</v>
      </c>
      <c r="H2583" s="24">
        <f t="shared" si="349"/>
        <v>8</v>
      </c>
      <c r="I2583" s="24">
        <f t="shared" si="350"/>
        <v>7.4133333333333331</v>
      </c>
      <c r="J2583" s="24">
        <f t="shared" si="351"/>
        <v>2.08</v>
      </c>
      <c r="K2583" s="24">
        <f t="shared" si="352"/>
        <v>5.333333333333333</v>
      </c>
      <c r="L2583" s="25">
        <f t="shared" si="353"/>
        <v>0.69333333333333336</v>
      </c>
      <c r="M2583" s="26">
        <f t="shared" si="353"/>
        <v>1.7777777777777777</v>
      </c>
      <c r="N2583" s="25"/>
      <c r="O2583" s="25">
        <f t="shared" si="354"/>
        <v>0.69333333333333336</v>
      </c>
      <c r="P2583" s="25">
        <f t="shared" si="354"/>
        <v>1.7777777777777777</v>
      </c>
      <c r="Q2583" s="25"/>
      <c r="R2583" s="25">
        <f t="shared" si="355"/>
        <v>0.69333333333333336</v>
      </c>
      <c r="S2583" s="25">
        <f t="shared" si="355"/>
        <v>1.7777777777777777</v>
      </c>
      <c r="T2583" s="31"/>
    </row>
    <row r="2584" spans="1:20" ht="19.5">
      <c r="A2584" s="51">
        <v>71</v>
      </c>
      <c r="B2584" s="52" t="s">
        <v>3510</v>
      </c>
      <c r="C2584" s="53" t="s">
        <v>2455</v>
      </c>
      <c r="D2584" s="53"/>
      <c r="E2584" s="53" t="s">
        <v>2456</v>
      </c>
      <c r="F2584" s="53"/>
      <c r="G2584" s="54">
        <v>220</v>
      </c>
      <c r="H2584" s="24">
        <f t="shared" si="349"/>
        <v>8</v>
      </c>
      <c r="I2584" s="24">
        <f t="shared" si="350"/>
        <v>7.4133333333333331</v>
      </c>
      <c r="J2584" s="24">
        <f t="shared" si="351"/>
        <v>2.08</v>
      </c>
      <c r="K2584" s="24">
        <f t="shared" si="352"/>
        <v>5.333333333333333</v>
      </c>
      <c r="L2584" s="25">
        <f t="shared" si="353"/>
        <v>0.69333333333333336</v>
      </c>
      <c r="M2584" s="26">
        <f t="shared" si="353"/>
        <v>1.7777777777777777</v>
      </c>
      <c r="N2584" s="25"/>
      <c r="O2584" s="25">
        <f t="shared" si="354"/>
        <v>0.69333333333333336</v>
      </c>
      <c r="P2584" s="25">
        <f t="shared" si="354"/>
        <v>1.7777777777777777</v>
      </c>
      <c r="Q2584" s="25"/>
      <c r="R2584" s="25">
        <f t="shared" si="355"/>
        <v>0.69333333333333336</v>
      </c>
      <c r="S2584" s="25">
        <f t="shared" si="355"/>
        <v>1.7777777777777777</v>
      </c>
      <c r="T2584" s="31"/>
    </row>
    <row r="2585" spans="1:20" ht="19.5">
      <c r="A2585" s="51">
        <v>72</v>
      </c>
      <c r="B2585" s="52" t="s">
        <v>3510</v>
      </c>
      <c r="C2585" s="53" t="s">
        <v>3625</v>
      </c>
      <c r="D2585" s="53"/>
      <c r="E2585" s="53" t="s">
        <v>3626</v>
      </c>
      <c r="F2585" s="53"/>
      <c r="G2585" s="54">
        <v>217</v>
      </c>
      <c r="H2585" s="24">
        <f t="shared" si="349"/>
        <v>8</v>
      </c>
      <c r="I2585" s="24">
        <f t="shared" si="350"/>
        <v>7.4133333333333331</v>
      </c>
      <c r="J2585" s="24">
        <f t="shared" si="351"/>
        <v>2.08</v>
      </c>
      <c r="K2585" s="24">
        <f t="shared" si="352"/>
        <v>5.333333333333333</v>
      </c>
      <c r="L2585" s="25">
        <f t="shared" si="353"/>
        <v>0.69333333333333336</v>
      </c>
      <c r="M2585" s="26">
        <f t="shared" si="353"/>
        <v>1.7777777777777777</v>
      </c>
      <c r="N2585" s="25"/>
      <c r="O2585" s="25">
        <f t="shared" si="354"/>
        <v>0.69333333333333336</v>
      </c>
      <c r="P2585" s="25">
        <f t="shared" si="354"/>
        <v>1.7777777777777777</v>
      </c>
      <c r="Q2585" s="25"/>
      <c r="R2585" s="25">
        <f t="shared" si="355"/>
        <v>0.69333333333333336</v>
      </c>
      <c r="S2585" s="25">
        <f t="shared" si="355"/>
        <v>1.7777777777777777</v>
      </c>
      <c r="T2585" s="31"/>
    </row>
    <row r="2586" spans="1:20" ht="19.5">
      <c r="A2586" s="51">
        <v>73</v>
      </c>
      <c r="B2586" s="52" t="s">
        <v>3510</v>
      </c>
      <c r="C2586" s="53" t="s">
        <v>3627</v>
      </c>
      <c r="D2586" s="53"/>
      <c r="E2586" s="53" t="s">
        <v>3628</v>
      </c>
      <c r="F2586" s="53"/>
      <c r="G2586" s="54">
        <v>123</v>
      </c>
      <c r="H2586" s="24">
        <f t="shared" si="349"/>
        <v>4</v>
      </c>
      <c r="I2586" s="24">
        <f t="shared" si="350"/>
        <v>3.7066666666666666</v>
      </c>
      <c r="J2586" s="24">
        <f t="shared" si="351"/>
        <v>1.04</v>
      </c>
      <c r="K2586" s="24">
        <f t="shared" si="352"/>
        <v>2.6666666666666665</v>
      </c>
      <c r="L2586" s="25">
        <f t="shared" si="353"/>
        <v>0.34666666666666668</v>
      </c>
      <c r="M2586" s="26">
        <f t="shared" si="353"/>
        <v>0.88888888888888884</v>
      </c>
      <c r="N2586" s="25"/>
      <c r="O2586" s="25">
        <f t="shared" si="354"/>
        <v>0.34666666666666668</v>
      </c>
      <c r="P2586" s="25">
        <f t="shared" si="354"/>
        <v>0.88888888888888884</v>
      </c>
      <c r="Q2586" s="25"/>
      <c r="R2586" s="25">
        <f t="shared" si="355"/>
        <v>0.34666666666666668</v>
      </c>
      <c r="S2586" s="25">
        <f t="shared" si="355"/>
        <v>0.88888888888888884</v>
      </c>
      <c r="T2586" s="31"/>
    </row>
    <row r="2587" spans="1:20" ht="19.5">
      <c r="A2587" s="51">
        <v>74</v>
      </c>
      <c r="B2587" s="52" t="s">
        <v>3510</v>
      </c>
      <c r="C2587" s="53" t="s">
        <v>3629</v>
      </c>
      <c r="D2587" s="53"/>
      <c r="E2587" s="53" t="s">
        <v>3630</v>
      </c>
      <c r="F2587" s="53"/>
      <c r="G2587" s="54">
        <v>153</v>
      </c>
      <c r="H2587" s="24">
        <f t="shared" si="349"/>
        <v>6</v>
      </c>
      <c r="I2587" s="24">
        <f t="shared" si="350"/>
        <v>5.56</v>
      </c>
      <c r="J2587" s="24">
        <f t="shared" si="351"/>
        <v>1.5599999999999998</v>
      </c>
      <c r="K2587" s="24">
        <f t="shared" si="352"/>
        <v>4</v>
      </c>
      <c r="L2587" s="25">
        <f t="shared" si="353"/>
        <v>0.51999999999999991</v>
      </c>
      <c r="M2587" s="26">
        <f t="shared" si="353"/>
        <v>1.3333333333333333</v>
      </c>
      <c r="N2587" s="25"/>
      <c r="O2587" s="25">
        <f t="shared" si="354"/>
        <v>0.51999999999999991</v>
      </c>
      <c r="P2587" s="25">
        <f t="shared" si="354"/>
        <v>1.3333333333333333</v>
      </c>
      <c r="Q2587" s="25"/>
      <c r="R2587" s="25">
        <f t="shared" si="355"/>
        <v>0.51999999999999991</v>
      </c>
      <c r="S2587" s="25">
        <f t="shared" si="355"/>
        <v>1.3333333333333333</v>
      </c>
      <c r="T2587" s="31"/>
    </row>
    <row r="2588" spans="1:20" ht="19.5">
      <c r="A2588" s="51">
        <v>75</v>
      </c>
      <c r="B2588" s="52" t="s">
        <v>3510</v>
      </c>
      <c r="C2588" s="53" t="s">
        <v>3629</v>
      </c>
      <c r="D2588" s="53"/>
      <c r="E2588" s="53" t="s">
        <v>1350</v>
      </c>
      <c r="F2588" s="53"/>
      <c r="G2588" s="54">
        <v>56</v>
      </c>
      <c r="H2588" s="24">
        <f t="shared" si="349"/>
        <v>2</v>
      </c>
      <c r="I2588" s="24">
        <f t="shared" si="350"/>
        <v>1.8533333333333333</v>
      </c>
      <c r="J2588" s="24">
        <f t="shared" si="351"/>
        <v>0.52</v>
      </c>
      <c r="K2588" s="24">
        <f t="shared" si="352"/>
        <v>1.3333333333333333</v>
      </c>
      <c r="L2588" s="25">
        <f t="shared" si="353"/>
        <v>0.17333333333333334</v>
      </c>
      <c r="M2588" s="26">
        <f t="shared" si="353"/>
        <v>0.44444444444444442</v>
      </c>
      <c r="N2588" s="25"/>
      <c r="O2588" s="25">
        <f t="shared" si="354"/>
        <v>0.17333333333333334</v>
      </c>
      <c r="P2588" s="25">
        <f t="shared" si="354"/>
        <v>0.44444444444444442</v>
      </c>
      <c r="Q2588" s="25"/>
      <c r="R2588" s="25">
        <f t="shared" si="355"/>
        <v>0.17333333333333334</v>
      </c>
      <c r="S2588" s="25">
        <f t="shared" si="355"/>
        <v>0.44444444444444442</v>
      </c>
      <c r="T2588" s="31"/>
    </row>
    <row r="2589" spans="1:20" ht="19.5">
      <c r="A2589" s="51">
        <v>76</v>
      </c>
      <c r="B2589" s="52" t="s">
        <v>3510</v>
      </c>
      <c r="C2589" s="53" t="s">
        <v>3631</v>
      </c>
      <c r="D2589" s="53"/>
      <c r="E2589" s="53" t="s">
        <v>3632</v>
      </c>
      <c r="F2589" s="53"/>
      <c r="G2589" s="54">
        <v>121</v>
      </c>
      <c r="H2589" s="24">
        <f t="shared" si="349"/>
        <v>4</v>
      </c>
      <c r="I2589" s="24">
        <f t="shared" si="350"/>
        <v>3.7066666666666666</v>
      </c>
      <c r="J2589" s="24">
        <f t="shared" si="351"/>
        <v>1.04</v>
      </c>
      <c r="K2589" s="24">
        <f t="shared" si="352"/>
        <v>2.6666666666666665</v>
      </c>
      <c r="L2589" s="25">
        <f t="shared" si="353"/>
        <v>0.34666666666666668</v>
      </c>
      <c r="M2589" s="26">
        <f t="shared" si="353"/>
        <v>0.88888888888888884</v>
      </c>
      <c r="N2589" s="25"/>
      <c r="O2589" s="25">
        <f t="shared" si="354"/>
        <v>0.34666666666666668</v>
      </c>
      <c r="P2589" s="25">
        <f t="shared" si="354"/>
        <v>0.88888888888888884</v>
      </c>
      <c r="Q2589" s="25"/>
      <c r="R2589" s="25">
        <f t="shared" si="355"/>
        <v>0.34666666666666668</v>
      </c>
      <c r="S2589" s="25">
        <f t="shared" si="355"/>
        <v>0.88888888888888884</v>
      </c>
      <c r="T2589" s="31"/>
    </row>
    <row r="2590" spans="1:20" ht="19.5">
      <c r="A2590" s="51">
        <v>77</v>
      </c>
      <c r="B2590" s="52" t="s">
        <v>3510</v>
      </c>
      <c r="C2590" s="53" t="s">
        <v>3631</v>
      </c>
      <c r="D2590" s="53"/>
      <c r="E2590" s="53" t="s">
        <v>3633</v>
      </c>
      <c r="F2590" s="53"/>
      <c r="G2590" s="54">
        <v>132</v>
      </c>
      <c r="H2590" s="24">
        <f t="shared" si="349"/>
        <v>5</v>
      </c>
      <c r="I2590" s="24">
        <f t="shared" si="350"/>
        <v>4.6333333333333337</v>
      </c>
      <c r="J2590" s="24">
        <f t="shared" si="351"/>
        <v>1.3</v>
      </c>
      <c r="K2590" s="24">
        <f t="shared" si="352"/>
        <v>3.3333333333333335</v>
      </c>
      <c r="L2590" s="25">
        <f t="shared" si="353"/>
        <v>0.43333333333333335</v>
      </c>
      <c r="M2590" s="26">
        <f t="shared" si="353"/>
        <v>1.1111111111111112</v>
      </c>
      <c r="N2590" s="25"/>
      <c r="O2590" s="25">
        <f t="shared" si="354"/>
        <v>0.43333333333333335</v>
      </c>
      <c r="P2590" s="25">
        <f t="shared" si="354"/>
        <v>1.1111111111111112</v>
      </c>
      <c r="Q2590" s="25"/>
      <c r="R2590" s="25">
        <f t="shared" si="355"/>
        <v>0.43333333333333335</v>
      </c>
      <c r="S2590" s="25">
        <f t="shared" si="355"/>
        <v>1.1111111111111112</v>
      </c>
      <c r="T2590" s="31"/>
    </row>
    <row r="2591" spans="1:20" ht="19.5">
      <c r="A2591" s="51">
        <v>78</v>
      </c>
      <c r="B2591" s="52" t="s">
        <v>3510</v>
      </c>
      <c r="C2591" s="53" t="s">
        <v>3634</v>
      </c>
      <c r="D2591" s="53"/>
      <c r="E2591" s="53" t="s">
        <v>3635</v>
      </c>
      <c r="F2591" s="53"/>
      <c r="G2591" s="54">
        <v>80</v>
      </c>
      <c r="H2591" s="24">
        <f t="shared" si="349"/>
        <v>3</v>
      </c>
      <c r="I2591" s="24">
        <f t="shared" si="350"/>
        <v>2.78</v>
      </c>
      <c r="J2591" s="24">
        <f t="shared" si="351"/>
        <v>0.77999999999999992</v>
      </c>
      <c r="K2591" s="24">
        <f t="shared" si="352"/>
        <v>2</v>
      </c>
      <c r="L2591" s="25">
        <f t="shared" si="353"/>
        <v>0.25999999999999995</v>
      </c>
      <c r="M2591" s="26">
        <f t="shared" si="353"/>
        <v>0.66666666666666663</v>
      </c>
      <c r="N2591" s="25"/>
      <c r="O2591" s="25">
        <f t="shared" si="354"/>
        <v>0.25999999999999995</v>
      </c>
      <c r="P2591" s="25">
        <f t="shared" si="354"/>
        <v>0.66666666666666663</v>
      </c>
      <c r="Q2591" s="25"/>
      <c r="R2591" s="25">
        <f t="shared" si="355"/>
        <v>0.25999999999999995</v>
      </c>
      <c r="S2591" s="25">
        <f t="shared" si="355"/>
        <v>0.66666666666666663</v>
      </c>
      <c r="T2591" s="31"/>
    </row>
    <row r="2592" spans="1:20" ht="19.5">
      <c r="A2592" s="51">
        <v>79</v>
      </c>
      <c r="B2592" s="52" t="s">
        <v>3510</v>
      </c>
      <c r="C2592" s="53" t="s">
        <v>3636</v>
      </c>
      <c r="D2592" s="53"/>
      <c r="E2592" s="53" t="s">
        <v>3637</v>
      </c>
      <c r="F2592" s="53"/>
      <c r="G2592" s="54">
        <v>65</v>
      </c>
      <c r="H2592" s="24">
        <f t="shared" si="349"/>
        <v>2</v>
      </c>
      <c r="I2592" s="24">
        <f t="shared" si="350"/>
        <v>1.8533333333333333</v>
      </c>
      <c r="J2592" s="24">
        <f t="shared" si="351"/>
        <v>0.52</v>
      </c>
      <c r="K2592" s="24">
        <f t="shared" si="352"/>
        <v>1.3333333333333333</v>
      </c>
      <c r="L2592" s="25">
        <f t="shared" si="353"/>
        <v>0.17333333333333334</v>
      </c>
      <c r="M2592" s="26">
        <f t="shared" si="353"/>
        <v>0.44444444444444442</v>
      </c>
      <c r="N2592" s="25"/>
      <c r="O2592" s="25">
        <f t="shared" si="354"/>
        <v>0.17333333333333334</v>
      </c>
      <c r="P2592" s="25">
        <f t="shared" si="354"/>
        <v>0.44444444444444442</v>
      </c>
      <c r="Q2592" s="25"/>
      <c r="R2592" s="25">
        <f t="shared" si="355"/>
        <v>0.17333333333333334</v>
      </c>
      <c r="S2592" s="25">
        <f t="shared" si="355"/>
        <v>0.44444444444444442</v>
      </c>
      <c r="T2592" s="31"/>
    </row>
    <row r="2593" spans="1:20" ht="19.5">
      <c r="A2593" s="51">
        <v>80</v>
      </c>
      <c r="B2593" s="52" t="s">
        <v>3510</v>
      </c>
      <c r="C2593" s="53" t="s">
        <v>3636</v>
      </c>
      <c r="D2593" s="53"/>
      <c r="E2593" s="53" t="s">
        <v>3638</v>
      </c>
      <c r="F2593" s="53"/>
      <c r="G2593" s="54">
        <v>175</v>
      </c>
      <c r="H2593" s="24">
        <f t="shared" si="349"/>
        <v>6</v>
      </c>
      <c r="I2593" s="24">
        <f t="shared" si="350"/>
        <v>5.56</v>
      </c>
      <c r="J2593" s="24">
        <f t="shared" si="351"/>
        <v>1.5599999999999998</v>
      </c>
      <c r="K2593" s="24">
        <f t="shared" si="352"/>
        <v>4</v>
      </c>
      <c r="L2593" s="25">
        <f t="shared" si="353"/>
        <v>0.51999999999999991</v>
      </c>
      <c r="M2593" s="26">
        <f t="shared" si="353"/>
        <v>1.3333333333333333</v>
      </c>
      <c r="N2593" s="25"/>
      <c r="O2593" s="25">
        <f t="shared" si="354"/>
        <v>0.51999999999999991</v>
      </c>
      <c r="P2593" s="25">
        <f t="shared" si="354"/>
        <v>1.3333333333333333</v>
      </c>
      <c r="Q2593" s="25"/>
      <c r="R2593" s="25">
        <f t="shared" si="355"/>
        <v>0.51999999999999991</v>
      </c>
      <c r="S2593" s="25">
        <f t="shared" si="355"/>
        <v>1.3333333333333333</v>
      </c>
      <c r="T2593" s="31"/>
    </row>
    <row r="2594" spans="1:20" ht="19.5">
      <c r="A2594" s="51">
        <v>81</v>
      </c>
      <c r="B2594" s="52" t="s">
        <v>3510</v>
      </c>
      <c r="C2594" s="53" t="s">
        <v>3639</v>
      </c>
      <c r="D2594" s="53"/>
      <c r="E2594" s="53" t="s">
        <v>3640</v>
      </c>
      <c r="F2594" s="53"/>
      <c r="G2594" s="54">
        <v>204</v>
      </c>
      <c r="H2594" s="24">
        <f t="shared" si="349"/>
        <v>7</v>
      </c>
      <c r="I2594" s="24">
        <f t="shared" si="350"/>
        <v>6.4866666666666672</v>
      </c>
      <c r="J2594" s="24">
        <f t="shared" si="351"/>
        <v>1.82</v>
      </c>
      <c r="K2594" s="24">
        <f t="shared" si="352"/>
        <v>4.666666666666667</v>
      </c>
      <c r="L2594" s="25">
        <f t="shared" si="353"/>
        <v>0.60666666666666669</v>
      </c>
      <c r="M2594" s="26">
        <f t="shared" si="353"/>
        <v>1.5555555555555556</v>
      </c>
      <c r="N2594" s="25"/>
      <c r="O2594" s="25">
        <f t="shared" si="354"/>
        <v>0.60666666666666669</v>
      </c>
      <c r="P2594" s="25">
        <f t="shared" si="354"/>
        <v>1.5555555555555556</v>
      </c>
      <c r="Q2594" s="25"/>
      <c r="R2594" s="25">
        <f t="shared" si="355"/>
        <v>0.60666666666666669</v>
      </c>
      <c r="S2594" s="25">
        <f t="shared" si="355"/>
        <v>1.5555555555555556</v>
      </c>
      <c r="T2594" s="31"/>
    </row>
    <row r="2595" spans="1:20" ht="19.5">
      <c r="A2595" s="51">
        <v>82</v>
      </c>
      <c r="B2595" s="52" t="s">
        <v>3510</v>
      </c>
      <c r="C2595" s="53" t="s">
        <v>3641</v>
      </c>
      <c r="D2595" s="53"/>
      <c r="E2595" s="53" t="s">
        <v>1350</v>
      </c>
      <c r="F2595" s="53"/>
      <c r="G2595" s="54">
        <v>161</v>
      </c>
      <c r="H2595" s="24">
        <f t="shared" si="349"/>
        <v>6</v>
      </c>
      <c r="I2595" s="24">
        <f t="shared" si="350"/>
        <v>5.56</v>
      </c>
      <c r="J2595" s="24">
        <f t="shared" si="351"/>
        <v>1.5599999999999998</v>
      </c>
      <c r="K2595" s="24">
        <f t="shared" si="352"/>
        <v>4</v>
      </c>
      <c r="L2595" s="25">
        <f t="shared" si="353"/>
        <v>0.51999999999999991</v>
      </c>
      <c r="M2595" s="26">
        <f t="shared" si="353"/>
        <v>1.3333333333333333</v>
      </c>
      <c r="N2595" s="25"/>
      <c r="O2595" s="25">
        <f t="shared" si="354"/>
        <v>0.51999999999999991</v>
      </c>
      <c r="P2595" s="25">
        <f t="shared" si="354"/>
        <v>1.3333333333333333</v>
      </c>
      <c r="Q2595" s="25"/>
      <c r="R2595" s="25">
        <f t="shared" si="355"/>
        <v>0.51999999999999991</v>
      </c>
      <c r="S2595" s="25">
        <f t="shared" si="355"/>
        <v>1.3333333333333333</v>
      </c>
      <c r="T2595" s="31"/>
    </row>
    <row r="2596" spans="1:20" ht="19.5">
      <c r="A2596" s="51">
        <v>83</v>
      </c>
      <c r="B2596" s="52" t="s">
        <v>3510</v>
      </c>
      <c r="C2596" s="53" t="s">
        <v>3642</v>
      </c>
      <c r="D2596" s="53"/>
      <c r="E2596" s="53" t="s">
        <v>3643</v>
      </c>
      <c r="F2596" s="53"/>
      <c r="G2596" s="54">
        <v>102</v>
      </c>
      <c r="H2596" s="24">
        <f t="shared" si="349"/>
        <v>4</v>
      </c>
      <c r="I2596" s="24">
        <f t="shared" si="350"/>
        <v>3.7066666666666666</v>
      </c>
      <c r="J2596" s="24">
        <f t="shared" si="351"/>
        <v>1.04</v>
      </c>
      <c r="K2596" s="24">
        <f t="shared" si="352"/>
        <v>2.6666666666666665</v>
      </c>
      <c r="L2596" s="25">
        <f t="shared" si="353"/>
        <v>0.34666666666666668</v>
      </c>
      <c r="M2596" s="26">
        <f t="shared" si="353"/>
        <v>0.88888888888888884</v>
      </c>
      <c r="N2596" s="25"/>
      <c r="O2596" s="25">
        <f t="shared" si="354"/>
        <v>0.34666666666666668</v>
      </c>
      <c r="P2596" s="25">
        <f t="shared" si="354"/>
        <v>0.88888888888888884</v>
      </c>
      <c r="Q2596" s="25"/>
      <c r="R2596" s="25">
        <f t="shared" si="355"/>
        <v>0.34666666666666668</v>
      </c>
      <c r="S2596" s="25">
        <f t="shared" si="355"/>
        <v>0.88888888888888884</v>
      </c>
      <c r="T2596" s="31"/>
    </row>
    <row r="2597" spans="1:20" ht="19.5">
      <c r="A2597" s="51">
        <v>84</v>
      </c>
      <c r="B2597" s="52" t="s">
        <v>3510</v>
      </c>
      <c r="C2597" s="53" t="s">
        <v>3642</v>
      </c>
      <c r="D2597" s="53"/>
      <c r="E2597" s="53" t="s">
        <v>3644</v>
      </c>
      <c r="F2597" s="53"/>
      <c r="G2597" s="54">
        <v>60</v>
      </c>
      <c r="H2597" s="24">
        <f t="shared" si="349"/>
        <v>2</v>
      </c>
      <c r="I2597" s="24">
        <f t="shared" si="350"/>
        <v>1.8533333333333333</v>
      </c>
      <c r="J2597" s="24">
        <f t="shared" si="351"/>
        <v>0.52</v>
      </c>
      <c r="K2597" s="24">
        <f t="shared" si="352"/>
        <v>1.3333333333333333</v>
      </c>
      <c r="L2597" s="25">
        <f t="shared" si="353"/>
        <v>0.17333333333333334</v>
      </c>
      <c r="M2597" s="26">
        <f t="shared" si="353"/>
        <v>0.44444444444444442</v>
      </c>
      <c r="N2597" s="25"/>
      <c r="O2597" s="25">
        <f t="shared" si="354"/>
        <v>0.17333333333333334</v>
      </c>
      <c r="P2597" s="25">
        <f t="shared" si="354"/>
        <v>0.44444444444444442</v>
      </c>
      <c r="Q2597" s="25"/>
      <c r="R2597" s="25">
        <f t="shared" si="355"/>
        <v>0.17333333333333334</v>
      </c>
      <c r="S2597" s="25">
        <f t="shared" si="355"/>
        <v>0.44444444444444442</v>
      </c>
      <c r="T2597" s="31"/>
    </row>
    <row r="2598" spans="1:20" ht="19.5">
      <c r="A2598" s="51">
        <v>85</v>
      </c>
      <c r="B2598" s="52" t="s">
        <v>3510</v>
      </c>
      <c r="C2598" s="53" t="s">
        <v>3645</v>
      </c>
      <c r="D2598" s="53"/>
      <c r="E2598" s="53" t="s">
        <v>2026</v>
      </c>
      <c r="F2598" s="53"/>
      <c r="G2598" s="54">
        <v>43</v>
      </c>
      <c r="H2598" s="24">
        <f t="shared" si="349"/>
        <v>2</v>
      </c>
      <c r="I2598" s="24">
        <f t="shared" si="350"/>
        <v>1.8533333333333333</v>
      </c>
      <c r="J2598" s="24">
        <f t="shared" si="351"/>
        <v>0.52</v>
      </c>
      <c r="K2598" s="24">
        <f t="shared" si="352"/>
        <v>1.3333333333333333</v>
      </c>
      <c r="L2598" s="25">
        <f t="shared" si="353"/>
        <v>0.17333333333333334</v>
      </c>
      <c r="M2598" s="26">
        <f t="shared" si="353"/>
        <v>0.44444444444444442</v>
      </c>
      <c r="N2598" s="25"/>
      <c r="O2598" s="25">
        <f t="shared" si="354"/>
        <v>0.17333333333333334</v>
      </c>
      <c r="P2598" s="25">
        <f t="shared" si="354"/>
        <v>0.44444444444444442</v>
      </c>
      <c r="Q2598" s="25"/>
      <c r="R2598" s="25">
        <f t="shared" si="355"/>
        <v>0.17333333333333334</v>
      </c>
      <c r="S2598" s="25">
        <f t="shared" si="355"/>
        <v>0.44444444444444442</v>
      </c>
      <c r="T2598" s="31"/>
    </row>
    <row r="2599" spans="1:20" ht="19.5">
      <c r="A2599" s="51">
        <v>86</v>
      </c>
      <c r="B2599" s="52" t="s">
        <v>3510</v>
      </c>
      <c r="C2599" s="53" t="s">
        <v>2053</v>
      </c>
      <c r="D2599" s="53"/>
      <c r="E2599" s="53" t="s">
        <v>2054</v>
      </c>
      <c r="F2599" s="53"/>
      <c r="G2599" s="54">
        <v>208</v>
      </c>
      <c r="H2599" s="24">
        <f t="shared" si="349"/>
        <v>7</v>
      </c>
      <c r="I2599" s="24">
        <f t="shared" si="350"/>
        <v>6.4866666666666672</v>
      </c>
      <c r="J2599" s="24">
        <f t="shared" si="351"/>
        <v>1.82</v>
      </c>
      <c r="K2599" s="24">
        <f t="shared" si="352"/>
        <v>4.666666666666667</v>
      </c>
      <c r="L2599" s="25">
        <f t="shared" si="353"/>
        <v>0.60666666666666669</v>
      </c>
      <c r="M2599" s="26">
        <f t="shared" si="353"/>
        <v>1.5555555555555556</v>
      </c>
      <c r="N2599" s="25"/>
      <c r="O2599" s="25">
        <f t="shared" si="354"/>
        <v>0.60666666666666669</v>
      </c>
      <c r="P2599" s="25">
        <f t="shared" si="354"/>
        <v>1.5555555555555556</v>
      </c>
      <c r="Q2599" s="25"/>
      <c r="R2599" s="25">
        <f t="shared" si="355"/>
        <v>0.60666666666666669</v>
      </c>
      <c r="S2599" s="25">
        <f t="shared" si="355"/>
        <v>1.5555555555555556</v>
      </c>
      <c r="T2599" s="31"/>
    </row>
    <row r="2600" spans="1:20" ht="19.5">
      <c r="A2600" s="51">
        <v>87</v>
      </c>
      <c r="B2600" s="52" t="s">
        <v>3510</v>
      </c>
      <c r="C2600" s="53" t="s">
        <v>3646</v>
      </c>
      <c r="D2600" s="53"/>
      <c r="E2600" s="53" t="s">
        <v>3225</v>
      </c>
      <c r="F2600" s="53"/>
      <c r="G2600" s="54">
        <v>210</v>
      </c>
      <c r="H2600" s="24">
        <f t="shared" si="349"/>
        <v>8</v>
      </c>
      <c r="I2600" s="24">
        <f t="shared" si="350"/>
        <v>7.4133333333333331</v>
      </c>
      <c r="J2600" s="24">
        <f t="shared" si="351"/>
        <v>2.08</v>
      </c>
      <c r="K2600" s="24">
        <f t="shared" si="352"/>
        <v>5.333333333333333</v>
      </c>
      <c r="L2600" s="25">
        <f t="shared" si="353"/>
        <v>0.69333333333333336</v>
      </c>
      <c r="M2600" s="26">
        <f t="shared" si="353"/>
        <v>1.7777777777777777</v>
      </c>
      <c r="N2600" s="25"/>
      <c r="O2600" s="25">
        <f t="shared" si="354"/>
        <v>0.69333333333333336</v>
      </c>
      <c r="P2600" s="25">
        <f t="shared" si="354"/>
        <v>1.7777777777777777</v>
      </c>
      <c r="Q2600" s="25"/>
      <c r="R2600" s="25">
        <f t="shared" si="355"/>
        <v>0.69333333333333336</v>
      </c>
      <c r="S2600" s="25">
        <f t="shared" si="355"/>
        <v>1.7777777777777777</v>
      </c>
      <c r="T2600" s="31"/>
    </row>
    <row r="2601" spans="1:20" ht="19.5">
      <c r="A2601" s="51">
        <v>88</v>
      </c>
      <c r="B2601" s="52" t="s">
        <v>3510</v>
      </c>
      <c r="C2601" s="53" t="s">
        <v>3647</v>
      </c>
      <c r="D2601" s="53"/>
      <c r="E2601" s="53" t="s">
        <v>3648</v>
      </c>
      <c r="F2601" s="53"/>
      <c r="G2601" s="54">
        <v>65</v>
      </c>
      <c r="H2601" s="24">
        <f t="shared" si="349"/>
        <v>2</v>
      </c>
      <c r="I2601" s="24">
        <f t="shared" si="350"/>
        <v>1.8533333333333333</v>
      </c>
      <c r="J2601" s="24">
        <f t="shared" si="351"/>
        <v>0.52</v>
      </c>
      <c r="K2601" s="24">
        <f t="shared" si="352"/>
        <v>1.3333333333333333</v>
      </c>
      <c r="L2601" s="25">
        <f t="shared" si="353"/>
        <v>0.17333333333333334</v>
      </c>
      <c r="M2601" s="26">
        <f t="shared" si="353"/>
        <v>0.44444444444444442</v>
      </c>
      <c r="N2601" s="25"/>
      <c r="O2601" s="25">
        <f t="shared" si="354"/>
        <v>0.17333333333333334</v>
      </c>
      <c r="P2601" s="25">
        <f t="shared" si="354"/>
        <v>0.44444444444444442</v>
      </c>
      <c r="Q2601" s="25"/>
      <c r="R2601" s="25">
        <f t="shared" si="355"/>
        <v>0.17333333333333334</v>
      </c>
      <c r="S2601" s="25">
        <f t="shared" si="355"/>
        <v>0.44444444444444442</v>
      </c>
      <c r="T2601" s="31"/>
    </row>
    <row r="2602" spans="1:20" ht="19.5">
      <c r="A2602" s="51">
        <v>89</v>
      </c>
      <c r="B2602" s="52" t="s">
        <v>3510</v>
      </c>
      <c r="C2602" s="53" t="s">
        <v>3647</v>
      </c>
      <c r="D2602" s="53"/>
      <c r="E2602" s="53" t="s">
        <v>3649</v>
      </c>
      <c r="F2602" s="53"/>
      <c r="G2602" s="54">
        <v>101</v>
      </c>
      <c r="H2602" s="24">
        <f t="shared" si="349"/>
        <v>4</v>
      </c>
      <c r="I2602" s="24">
        <f t="shared" si="350"/>
        <v>3.7066666666666666</v>
      </c>
      <c r="J2602" s="24">
        <f t="shared" si="351"/>
        <v>1.04</v>
      </c>
      <c r="K2602" s="24">
        <f t="shared" si="352"/>
        <v>2.6666666666666665</v>
      </c>
      <c r="L2602" s="25">
        <f t="shared" si="353"/>
        <v>0.34666666666666668</v>
      </c>
      <c r="M2602" s="26">
        <f t="shared" si="353"/>
        <v>0.88888888888888884</v>
      </c>
      <c r="N2602" s="25"/>
      <c r="O2602" s="25">
        <f t="shared" si="354"/>
        <v>0.34666666666666668</v>
      </c>
      <c r="P2602" s="25">
        <f t="shared" si="354"/>
        <v>0.88888888888888884</v>
      </c>
      <c r="Q2602" s="25"/>
      <c r="R2602" s="25">
        <f t="shared" si="355"/>
        <v>0.34666666666666668</v>
      </c>
      <c r="S2602" s="25">
        <f t="shared" si="355"/>
        <v>0.88888888888888884</v>
      </c>
      <c r="T2602" s="31"/>
    </row>
    <row r="2603" spans="1:20" ht="19.5">
      <c r="A2603" s="51">
        <v>90</v>
      </c>
      <c r="B2603" s="52" t="s">
        <v>3510</v>
      </c>
      <c r="C2603" s="53" t="s">
        <v>3154</v>
      </c>
      <c r="D2603" s="53"/>
      <c r="E2603" s="53" t="s">
        <v>3650</v>
      </c>
      <c r="F2603" s="53"/>
      <c r="G2603" s="54">
        <v>77</v>
      </c>
      <c r="H2603" s="24">
        <f t="shared" si="349"/>
        <v>3</v>
      </c>
      <c r="I2603" s="24">
        <f t="shared" si="350"/>
        <v>2.78</v>
      </c>
      <c r="J2603" s="24">
        <f t="shared" si="351"/>
        <v>0.77999999999999992</v>
      </c>
      <c r="K2603" s="24">
        <f t="shared" si="352"/>
        <v>2</v>
      </c>
      <c r="L2603" s="25">
        <f t="shared" si="353"/>
        <v>0.25999999999999995</v>
      </c>
      <c r="M2603" s="26">
        <f t="shared" si="353"/>
        <v>0.66666666666666663</v>
      </c>
      <c r="N2603" s="25"/>
      <c r="O2603" s="25">
        <f t="shared" si="354"/>
        <v>0.25999999999999995</v>
      </c>
      <c r="P2603" s="25">
        <f t="shared" si="354"/>
        <v>0.66666666666666663</v>
      </c>
      <c r="Q2603" s="25"/>
      <c r="R2603" s="25">
        <f t="shared" si="355"/>
        <v>0.25999999999999995</v>
      </c>
      <c r="S2603" s="25">
        <f t="shared" si="355"/>
        <v>0.66666666666666663</v>
      </c>
      <c r="T2603" s="31"/>
    </row>
    <row r="2604" spans="1:20" ht="19.5">
      <c r="A2604" s="51">
        <v>91</v>
      </c>
      <c r="B2604" s="52" t="s">
        <v>3510</v>
      </c>
      <c r="C2604" s="53" t="s">
        <v>3651</v>
      </c>
      <c r="D2604" s="53"/>
      <c r="E2604" s="53" t="s">
        <v>3652</v>
      </c>
      <c r="F2604" s="53"/>
      <c r="G2604" s="54">
        <v>113</v>
      </c>
      <c r="H2604" s="24">
        <f t="shared" si="349"/>
        <v>4</v>
      </c>
      <c r="I2604" s="24">
        <f t="shared" si="350"/>
        <v>3.7066666666666666</v>
      </c>
      <c r="J2604" s="24">
        <f t="shared" si="351"/>
        <v>1.04</v>
      </c>
      <c r="K2604" s="24">
        <f t="shared" si="352"/>
        <v>2.6666666666666665</v>
      </c>
      <c r="L2604" s="25">
        <f t="shared" si="353"/>
        <v>0.34666666666666668</v>
      </c>
      <c r="M2604" s="26">
        <f t="shared" si="353"/>
        <v>0.88888888888888884</v>
      </c>
      <c r="N2604" s="25"/>
      <c r="O2604" s="25">
        <f t="shared" si="354"/>
        <v>0.34666666666666668</v>
      </c>
      <c r="P2604" s="25">
        <f t="shared" si="354"/>
        <v>0.88888888888888884</v>
      </c>
      <c r="Q2604" s="25"/>
      <c r="R2604" s="25">
        <f t="shared" si="355"/>
        <v>0.34666666666666668</v>
      </c>
      <c r="S2604" s="25">
        <f t="shared" si="355"/>
        <v>0.88888888888888884</v>
      </c>
      <c r="T2604" s="31"/>
    </row>
    <row r="2605" spans="1:20" ht="19.5">
      <c r="A2605" s="51">
        <v>92</v>
      </c>
      <c r="B2605" s="52" t="s">
        <v>3510</v>
      </c>
      <c r="C2605" s="53" t="s">
        <v>3653</v>
      </c>
      <c r="D2605" s="53"/>
      <c r="E2605" s="53" t="s">
        <v>3654</v>
      </c>
      <c r="F2605" s="53"/>
      <c r="G2605" s="54">
        <v>157</v>
      </c>
      <c r="H2605" s="24">
        <f t="shared" si="349"/>
        <v>6</v>
      </c>
      <c r="I2605" s="24">
        <f t="shared" si="350"/>
        <v>5.56</v>
      </c>
      <c r="J2605" s="24">
        <f t="shared" si="351"/>
        <v>1.5599999999999998</v>
      </c>
      <c r="K2605" s="24">
        <f t="shared" si="352"/>
        <v>4</v>
      </c>
      <c r="L2605" s="25">
        <f t="shared" si="353"/>
        <v>0.51999999999999991</v>
      </c>
      <c r="M2605" s="26">
        <f t="shared" si="353"/>
        <v>1.3333333333333333</v>
      </c>
      <c r="N2605" s="25"/>
      <c r="O2605" s="25">
        <f t="shared" si="354"/>
        <v>0.51999999999999991</v>
      </c>
      <c r="P2605" s="25">
        <f t="shared" si="354"/>
        <v>1.3333333333333333</v>
      </c>
      <c r="Q2605" s="25"/>
      <c r="R2605" s="25">
        <f t="shared" si="355"/>
        <v>0.51999999999999991</v>
      </c>
      <c r="S2605" s="25">
        <f t="shared" si="355"/>
        <v>1.3333333333333333</v>
      </c>
      <c r="T2605" s="31"/>
    </row>
    <row r="2606" spans="1:20" ht="19.5">
      <c r="A2606" s="51">
        <v>93</v>
      </c>
      <c r="B2606" s="52" t="s">
        <v>3510</v>
      </c>
      <c r="C2606" s="53" t="s">
        <v>3636</v>
      </c>
      <c r="D2606" s="53"/>
      <c r="E2606" s="53" t="s">
        <v>3655</v>
      </c>
      <c r="F2606" s="53"/>
      <c r="G2606" s="54">
        <v>121</v>
      </c>
      <c r="H2606" s="24">
        <f t="shared" si="349"/>
        <v>4</v>
      </c>
      <c r="I2606" s="24">
        <f t="shared" si="350"/>
        <v>3.7066666666666666</v>
      </c>
      <c r="J2606" s="24">
        <f t="shared" si="351"/>
        <v>1.04</v>
      </c>
      <c r="K2606" s="24">
        <f t="shared" si="352"/>
        <v>2.6666666666666665</v>
      </c>
      <c r="L2606" s="25">
        <f t="shared" si="353"/>
        <v>0.34666666666666668</v>
      </c>
      <c r="M2606" s="26">
        <f t="shared" si="353"/>
        <v>0.88888888888888884</v>
      </c>
      <c r="N2606" s="25"/>
      <c r="O2606" s="25">
        <f t="shared" si="354"/>
        <v>0.34666666666666668</v>
      </c>
      <c r="P2606" s="25">
        <f t="shared" si="354"/>
        <v>0.88888888888888884</v>
      </c>
      <c r="Q2606" s="25"/>
      <c r="R2606" s="25">
        <f t="shared" si="355"/>
        <v>0.34666666666666668</v>
      </c>
      <c r="S2606" s="25">
        <f t="shared" si="355"/>
        <v>0.88888888888888884</v>
      </c>
      <c r="T2606" s="31"/>
    </row>
    <row r="2607" spans="1:20" ht="19.5">
      <c r="A2607" s="51">
        <v>94</v>
      </c>
      <c r="B2607" s="52" t="s">
        <v>3510</v>
      </c>
      <c r="C2607" s="53" t="s">
        <v>3531</v>
      </c>
      <c r="D2607" s="53"/>
      <c r="E2607" s="53" t="s">
        <v>3656</v>
      </c>
      <c r="F2607" s="53"/>
      <c r="G2607" s="56">
        <v>21</v>
      </c>
      <c r="H2607" s="24">
        <f t="shared" si="349"/>
        <v>1</v>
      </c>
      <c r="I2607" s="24">
        <f t="shared" si="350"/>
        <v>0.92666666666666664</v>
      </c>
      <c r="J2607" s="24">
        <f t="shared" si="351"/>
        <v>0.26</v>
      </c>
      <c r="K2607" s="24">
        <f t="shared" si="352"/>
        <v>0.66666666666666663</v>
      </c>
      <c r="L2607" s="25">
        <f t="shared" si="353"/>
        <v>8.666666666666667E-2</v>
      </c>
      <c r="M2607" s="26">
        <f t="shared" si="353"/>
        <v>0.22222222222222221</v>
      </c>
      <c r="N2607" s="25"/>
      <c r="O2607" s="25">
        <f t="shared" si="354"/>
        <v>8.666666666666667E-2</v>
      </c>
      <c r="P2607" s="25">
        <f t="shared" si="354"/>
        <v>0.22222222222222221</v>
      </c>
      <c r="Q2607" s="25"/>
      <c r="R2607" s="25">
        <f t="shared" si="355"/>
        <v>8.666666666666667E-2</v>
      </c>
      <c r="S2607" s="25">
        <f t="shared" si="355"/>
        <v>0.22222222222222221</v>
      </c>
      <c r="T2607" s="31"/>
    </row>
    <row r="2608" spans="1:20" ht="19.5">
      <c r="A2608" s="51">
        <v>95</v>
      </c>
      <c r="B2608" s="52" t="s">
        <v>3510</v>
      </c>
      <c r="C2608" s="145" t="s">
        <v>3657</v>
      </c>
      <c r="D2608" s="145"/>
      <c r="E2608" s="145" t="s">
        <v>3658</v>
      </c>
      <c r="F2608" s="145"/>
      <c r="G2608" s="146">
        <v>45</v>
      </c>
      <c r="H2608" s="24">
        <f t="shared" si="349"/>
        <v>2</v>
      </c>
      <c r="I2608" s="24">
        <f t="shared" si="350"/>
        <v>1.8533333333333333</v>
      </c>
      <c r="J2608" s="24">
        <f t="shared" si="351"/>
        <v>0.52</v>
      </c>
      <c r="K2608" s="24">
        <f t="shared" si="352"/>
        <v>1.3333333333333333</v>
      </c>
      <c r="L2608" s="25">
        <f t="shared" si="353"/>
        <v>0.17333333333333334</v>
      </c>
      <c r="M2608" s="26">
        <f t="shared" si="353"/>
        <v>0.44444444444444442</v>
      </c>
      <c r="N2608" s="25"/>
      <c r="O2608" s="25">
        <f t="shared" si="354"/>
        <v>0.17333333333333334</v>
      </c>
      <c r="P2608" s="25">
        <f t="shared" si="354"/>
        <v>0.44444444444444442</v>
      </c>
      <c r="Q2608" s="25"/>
      <c r="R2608" s="25">
        <f t="shared" si="355"/>
        <v>0.17333333333333334</v>
      </c>
      <c r="S2608" s="25">
        <f t="shared" si="355"/>
        <v>0.44444444444444442</v>
      </c>
      <c r="T2608" s="31"/>
    </row>
    <row r="2609" spans="1:20" ht="19.5">
      <c r="A2609" s="51">
        <v>96</v>
      </c>
      <c r="B2609" s="52" t="s">
        <v>3510</v>
      </c>
      <c r="C2609" s="145" t="s">
        <v>3527</v>
      </c>
      <c r="D2609" s="145"/>
      <c r="E2609" s="145" t="s">
        <v>3659</v>
      </c>
      <c r="F2609" s="145"/>
      <c r="G2609" s="146">
        <v>37</v>
      </c>
      <c r="H2609" s="24">
        <f t="shared" si="349"/>
        <v>1</v>
      </c>
      <c r="I2609" s="24">
        <f t="shared" si="350"/>
        <v>0.92666666666666664</v>
      </c>
      <c r="J2609" s="24">
        <f t="shared" si="351"/>
        <v>0.26</v>
      </c>
      <c r="K2609" s="24">
        <f t="shared" si="352"/>
        <v>0.66666666666666663</v>
      </c>
      <c r="L2609" s="25">
        <f t="shared" si="353"/>
        <v>8.666666666666667E-2</v>
      </c>
      <c r="M2609" s="26">
        <f t="shared" si="353"/>
        <v>0.22222222222222221</v>
      </c>
      <c r="N2609" s="25"/>
      <c r="O2609" s="25">
        <f t="shared" si="354"/>
        <v>8.666666666666667E-2</v>
      </c>
      <c r="P2609" s="25">
        <f t="shared" si="354"/>
        <v>0.22222222222222221</v>
      </c>
      <c r="Q2609" s="25"/>
      <c r="R2609" s="25">
        <f t="shared" si="355"/>
        <v>8.666666666666667E-2</v>
      </c>
      <c r="S2609" s="25">
        <f t="shared" si="355"/>
        <v>0.22222222222222221</v>
      </c>
      <c r="T2609" s="31"/>
    </row>
    <row r="2610" spans="1:20" ht="19.5">
      <c r="A2610" s="51">
        <v>97</v>
      </c>
      <c r="B2610" s="52" t="s">
        <v>3510</v>
      </c>
      <c r="C2610" s="145" t="s">
        <v>3660</v>
      </c>
      <c r="D2610" s="145"/>
      <c r="E2610" s="145" t="s">
        <v>3661</v>
      </c>
      <c r="F2610" s="145"/>
      <c r="G2610" s="146">
        <v>35</v>
      </c>
      <c r="H2610" s="24">
        <f t="shared" si="349"/>
        <v>1</v>
      </c>
      <c r="I2610" s="24">
        <f t="shared" si="350"/>
        <v>0.92666666666666664</v>
      </c>
      <c r="J2610" s="24">
        <f t="shared" si="351"/>
        <v>0.26</v>
      </c>
      <c r="K2610" s="24">
        <f t="shared" si="352"/>
        <v>0.66666666666666663</v>
      </c>
      <c r="L2610" s="25">
        <f t="shared" si="353"/>
        <v>8.666666666666667E-2</v>
      </c>
      <c r="M2610" s="26">
        <f t="shared" si="353"/>
        <v>0.22222222222222221</v>
      </c>
      <c r="N2610" s="25"/>
      <c r="O2610" s="25">
        <f t="shared" si="354"/>
        <v>8.666666666666667E-2</v>
      </c>
      <c r="P2610" s="25">
        <f t="shared" si="354"/>
        <v>0.22222222222222221</v>
      </c>
      <c r="Q2610" s="25"/>
      <c r="R2610" s="25">
        <f t="shared" si="355"/>
        <v>8.666666666666667E-2</v>
      </c>
      <c r="S2610" s="25">
        <f t="shared" si="355"/>
        <v>0.22222222222222221</v>
      </c>
      <c r="T2610" s="31"/>
    </row>
    <row r="2611" spans="1:20" ht="18.75">
      <c r="A2611" s="51"/>
      <c r="B2611" s="49"/>
      <c r="C2611" s="49"/>
      <c r="D2611" s="49"/>
      <c r="E2611" s="53" t="s">
        <v>222</v>
      </c>
      <c r="F2611" s="53"/>
      <c r="G2611" s="66">
        <f>SUM(G2514:G2610)</f>
        <v>14665</v>
      </c>
      <c r="H2611" s="31">
        <f t="shared" ref="H2611" si="356">SUM(H2514:H2610)</f>
        <v>525</v>
      </c>
      <c r="I2611" s="31">
        <f>SUM(I2514:I2610)</f>
        <v>486.50000000000028</v>
      </c>
      <c r="J2611" s="31">
        <f>SUM(J2514:J2610)</f>
        <v>136.49999999999991</v>
      </c>
      <c r="K2611" s="31">
        <f>SUM(K2514:K2610)</f>
        <v>350</v>
      </c>
      <c r="L2611" s="31">
        <f>SUM(L2514:L2610)</f>
        <v>45.5</v>
      </c>
      <c r="M2611" s="31">
        <f>SUM(M2514:M2610)</f>
        <v>116.66666666666661</v>
      </c>
      <c r="N2611" s="31"/>
      <c r="O2611" s="31">
        <f>SUM(O2514:O2610)</f>
        <v>45.5</v>
      </c>
      <c r="P2611" s="31">
        <f>SUM(P2514:P2610)</f>
        <v>116.66666666666661</v>
      </c>
      <c r="Q2611" s="31"/>
      <c r="R2611" s="31">
        <f>SUM(R2514:R2610)</f>
        <v>45.5</v>
      </c>
      <c r="S2611" s="31">
        <f>SUM(S2514:S2610)</f>
        <v>116.66666666666661</v>
      </c>
      <c r="T2611" s="31"/>
    </row>
    <row r="2612" spans="1:20">
      <c r="A2612" s="72"/>
      <c r="B2612" s="73"/>
      <c r="C2612" s="73"/>
      <c r="D2612" s="73"/>
      <c r="E2612" s="73"/>
      <c r="F2612" s="73"/>
      <c r="G2612" s="73"/>
      <c r="H2612" s="34"/>
      <c r="I2612" s="34"/>
      <c r="J2612" s="34"/>
      <c r="K2612" s="34"/>
      <c r="L2612" s="34"/>
      <c r="M2612" s="34"/>
      <c r="N2612" s="34"/>
      <c r="O2612" s="34"/>
      <c r="P2612" s="34"/>
      <c r="Q2612" s="34"/>
      <c r="R2612" s="34"/>
      <c r="S2612" s="34"/>
      <c r="T2612" s="34"/>
    </row>
    <row r="2613" spans="1:20">
      <c r="A2613" s="72"/>
      <c r="B2613" s="147"/>
      <c r="C2613" s="147"/>
      <c r="D2613" s="147"/>
      <c r="E2613" s="147"/>
      <c r="F2613" s="147"/>
      <c r="G2613" s="147"/>
      <c r="H2613" s="148"/>
      <c r="I2613" s="148"/>
      <c r="J2613" s="148"/>
      <c r="K2613" s="148"/>
      <c r="L2613" s="148"/>
      <c r="M2613" s="148"/>
      <c r="N2613" s="148"/>
      <c r="O2613" s="148"/>
      <c r="P2613" s="148"/>
      <c r="Q2613" s="148"/>
      <c r="R2613" s="148"/>
      <c r="S2613" s="148"/>
      <c r="T2613" s="148"/>
    </row>
    <row r="2614" spans="1:20">
      <c r="A2614" s="72"/>
      <c r="B2614" s="147"/>
      <c r="C2614" s="147"/>
      <c r="D2614" s="147"/>
      <c r="E2614" s="147"/>
      <c r="F2614" s="147"/>
      <c r="G2614" s="147"/>
      <c r="H2614" s="148"/>
      <c r="I2614" s="148"/>
      <c r="J2614" s="148"/>
      <c r="K2614" s="148"/>
      <c r="L2614" s="148"/>
      <c r="M2614" s="148"/>
      <c r="N2614" s="148"/>
      <c r="O2614" s="148"/>
      <c r="P2614" s="148"/>
      <c r="Q2614" s="148"/>
      <c r="R2614" s="148"/>
      <c r="S2614" s="148"/>
      <c r="T2614" s="148"/>
    </row>
    <row r="2615" spans="1:20">
      <c r="A2615" s="72"/>
      <c r="B2615" s="147"/>
      <c r="C2615" s="147"/>
      <c r="D2615" s="147"/>
      <c r="E2615" s="147"/>
      <c r="F2615" s="147"/>
      <c r="G2615" s="147"/>
      <c r="H2615" s="148"/>
      <c r="I2615" s="148"/>
      <c r="J2615" s="148"/>
      <c r="K2615" s="148"/>
      <c r="L2615" s="148"/>
      <c r="M2615" s="148"/>
      <c r="N2615" s="148"/>
      <c r="O2615" s="148"/>
      <c r="P2615" s="148"/>
      <c r="Q2615" s="148"/>
      <c r="R2615" s="148"/>
      <c r="S2615" s="148"/>
      <c r="T2615" s="148"/>
    </row>
    <row r="2616" spans="1:20">
      <c r="A2616" s="72"/>
      <c r="B2616" s="147"/>
      <c r="C2616" s="147"/>
      <c r="D2616" s="147"/>
      <c r="E2616" s="147"/>
      <c r="F2616" s="147"/>
      <c r="G2616" s="147"/>
      <c r="H2616" s="148"/>
      <c r="I2616" s="148"/>
      <c r="J2616" s="148"/>
      <c r="K2616" s="148"/>
      <c r="L2616" s="148"/>
      <c r="M2616" s="148"/>
      <c r="N2616" s="148"/>
      <c r="O2616" s="148"/>
      <c r="P2616" s="148"/>
      <c r="Q2616" s="148"/>
      <c r="R2616" s="148"/>
      <c r="S2616" s="148"/>
      <c r="T2616" s="148"/>
    </row>
    <row r="2617" spans="1:20">
      <c r="A2617" s="72"/>
      <c r="B2617" s="147"/>
      <c r="C2617" s="147"/>
      <c r="D2617" s="147"/>
      <c r="E2617" s="147"/>
      <c r="F2617" s="147"/>
      <c r="G2617" s="147"/>
      <c r="H2617" s="148"/>
      <c r="I2617" s="148"/>
      <c r="J2617" s="148"/>
      <c r="K2617" s="148"/>
      <c r="L2617" s="148"/>
      <c r="M2617" s="148"/>
      <c r="N2617" s="148"/>
      <c r="O2617" s="148"/>
      <c r="P2617" s="148"/>
      <c r="Q2617" s="148"/>
      <c r="R2617" s="148"/>
      <c r="S2617" s="148"/>
      <c r="T2617" s="148"/>
    </row>
    <row r="2618" spans="1:20">
      <c r="A2618" s="72"/>
      <c r="B2618" s="147"/>
      <c r="C2618" s="147"/>
      <c r="D2618" s="147"/>
      <c r="E2618" s="147"/>
      <c r="F2618" s="147"/>
      <c r="G2618" s="147"/>
      <c r="H2618" s="148"/>
      <c r="I2618" s="148"/>
      <c r="J2618" s="148"/>
      <c r="K2618" s="148"/>
      <c r="L2618" s="148"/>
      <c r="M2618" s="148"/>
      <c r="N2618" s="148"/>
      <c r="O2618" s="148"/>
      <c r="P2618" s="148"/>
      <c r="Q2618" s="148"/>
      <c r="R2618" s="148"/>
      <c r="S2618" s="148"/>
      <c r="T2618" s="148"/>
    </row>
    <row r="2619" spans="1:20">
      <c r="A2619" s="72"/>
      <c r="B2619" s="147"/>
      <c r="C2619" s="147"/>
      <c r="D2619" s="147"/>
      <c r="E2619" s="147"/>
      <c r="F2619" s="147"/>
      <c r="G2619" s="147"/>
      <c r="H2619" s="148"/>
      <c r="I2619" s="148"/>
      <c r="J2619" s="148"/>
      <c r="K2619" s="148"/>
      <c r="L2619" s="148"/>
      <c r="M2619" s="148"/>
      <c r="N2619" s="148"/>
      <c r="O2619" s="148"/>
      <c r="P2619" s="148"/>
      <c r="Q2619" s="148"/>
      <c r="R2619" s="148"/>
      <c r="S2619" s="148"/>
      <c r="T2619" s="148"/>
    </row>
    <row r="2620" spans="1:20">
      <c r="A2620" s="72"/>
      <c r="B2620" s="147"/>
      <c r="C2620" s="147"/>
      <c r="D2620" s="147"/>
      <c r="E2620" s="147"/>
      <c r="F2620" s="147"/>
      <c r="G2620" s="147"/>
      <c r="H2620" s="148"/>
      <c r="I2620" s="148"/>
      <c r="J2620" s="148"/>
      <c r="K2620" s="148"/>
      <c r="L2620" s="148"/>
      <c r="M2620" s="148"/>
      <c r="N2620" s="148"/>
      <c r="O2620" s="148"/>
      <c r="P2620" s="148"/>
      <c r="Q2620" s="148"/>
      <c r="R2620" s="148"/>
      <c r="S2620" s="148"/>
      <c r="T2620" s="148"/>
    </row>
    <row r="2621" spans="1:20">
      <c r="A2621" s="72"/>
      <c r="B2621" s="147"/>
      <c r="C2621" s="147"/>
      <c r="D2621" s="147"/>
      <c r="E2621" s="147"/>
      <c r="F2621" s="147"/>
      <c r="G2621" s="147"/>
      <c r="H2621" s="148"/>
      <c r="I2621" s="148"/>
      <c r="J2621" s="148"/>
      <c r="K2621" s="148"/>
      <c r="L2621" s="148"/>
      <c r="M2621" s="148"/>
      <c r="N2621" s="148"/>
      <c r="O2621" s="148"/>
      <c r="P2621" s="148"/>
      <c r="Q2621" s="148"/>
      <c r="R2621" s="148"/>
      <c r="S2621" s="148"/>
      <c r="T2621" s="148"/>
    </row>
    <row r="2622" spans="1:20">
      <c r="A2622" s="72"/>
      <c r="B2622" s="147"/>
      <c r="C2622" s="147"/>
      <c r="D2622" s="147"/>
      <c r="E2622" s="147"/>
      <c r="F2622" s="147"/>
      <c r="G2622" s="147"/>
      <c r="H2622" s="148"/>
      <c r="I2622" s="148"/>
      <c r="J2622" s="148"/>
      <c r="K2622" s="148"/>
      <c r="L2622" s="148"/>
      <c r="M2622" s="148"/>
      <c r="N2622" s="148"/>
      <c r="O2622" s="148"/>
      <c r="P2622" s="148"/>
      <c r="Q2622" s="148"/>
      <c r="R2622" s="148"/>
      <c r="S2622" s="148"/>
      <c r="T2622" s="148"/>
    </row>
    <row r="2623" spans="1:20">
      <c r="A2623" s="72"/>
      <c r="B2623" s="147"/>
      <c r="C2623" s="147"/>
      <c r="D2623" s="147"/>
      <c r="E2623" s="147"/>
      <c r="F2623" s="147"/>
      <c r="G2623" s="147"/>
      <c r="H2623" s="148"/>
      <c r="I2623" s="148"/>
      <c r="J2623" s="148"/>
      <c r="K2623" s="148"/>
      <c r="L2623" s="148"/>
      <c r="M2623" s="148"/>
      <c r="N2623" s="148"/>
      <c r="O2623" s="148"/>
      <c r="P2623" s="148"/>
      <c r="Q2623" s="148"/>
      <c r="R2623" s="148"/>
      <c r="S2623" s="148"/>
      <c r="T2623" s="148"/>
    </row>
    <row r="2624" spans="1:20">
      <c r="A2624" s="72"/>
      <c r="B2624" s="147"/>
      <c r="C2624" s="147"/>
      <c r="D2624" s="147"/>
      <c r="E2624" s="147"/>
      <c r="F2624" s="147"/>
      <c r="G2624" s="147"/>
      <c r="H2624" s="148"/>
      <c r="I2624" s="148"/>
      <c r="J2624" s="148"/>
      <c r="K2624" s="148"/>
      <c r="L2624" s="148"/>
      <c r="M2624" s="148"/>
      <c r="N2624" s="148"/>
      <c r="O2624" s="148"/>
      <c r="P2624" s="148"/>
      <c r="Q2624" s="148"/>
      <c r="R2624" s="148"/>
      <c r="S2624" s="148"/>
      <c r="T2624" s="148"/>
    </row>
    <row r="2625" spans="1:20">
      <c r="A2625" s="72"/>
      <c r="B2625" s="147"/>
      <c r="C2625" s="147"/>
      <c r="D2625" s="147"/>
      <c r="E2625" s="147"/>
      <c r="F2625" s="147"/>
      <c r="G2625" s="147"/>
      <c r="H2625" s="148"/>
      <c r="I2625" s="148"/>
      <c r="J2625" s="148"/>
      <c r="K2625" s="148"/>
      <c r="L2625" s="148"/>
      <c r="M2625" s="148"/>
      <c r="N2625" s="148"/>
      <c r="O2625" s="148"/>
      <c r="P2625" s="148"/>
      <c r="Q2625" s="148"/>
      <c r="R2625" s="148"/>
      <c r="S2625" s="148"/>
      <c r="T2625" s="148"/>
    </row>
    <row r="2626" spans="1:20">
      <c r="A2626" s="72"/>
      <c r="B2626" s="147"/>
      <c r="C2626" s="147"/>
      <c r="D2626" s="147"/>
      <c r="E2626" s="147"/>
      <c r="F2626" s="147"/>
      <c r="G2626" s="147"/>
      <c r="H2626" s="148"/>
      <c r="I2626" s="148"/>
      <c r="J2626" s="148"/>
      <c r="K2626" s="148"/>
      <c r="L2626" s="148"/>
      <c r="M2626" s="148"/>
      <c r="N2626" s="148"/>
      <c r="O2626" s="148"/>
      <c r="P2626" s="148"/>
      <c r="Q2626" s="148"/>
      <c r="R2626" s="148"/>
      <c r="S2626" s="148"/>
      <c r="T2626" s="148"/>
    </row>
    <row r="2627" spans="1:20">
      <c r="A2627" s="72"/>
      <c r="B2627" s="147"/>
      <c r="C2627" s="147"/>
      <c r="D2627" s="147"/>
      <c r="E2627" s="147"/>
      <c r="F2627" s="147"/>
      <c r="G2627" s="147"/>
      <c r="H2627" s="148"/>
      <c r="I2627" s="148"/>
      <c r="J2627" s="148"/>
      <c r="K2627" s="148"/>
      <c r="L2627" s="148"/>
      <c r="M2627" s="148"/>
      <c r="N2627" s="148"/>
      <c r="O2627" s="148"/>
      <c r="P2627" s="148"/>
      <c r="Q2627" s="148"/>
      <c r="R2627" s="148"/>
      <c r="S2627" s="148"/>
      <c r="T2627" s="148"/>
    </row>
    <row r="2628" spans="1:20">
      <c r="A2628" s="72"/>
      <c r="B2628" s="147"/>
      <c r="C2628" s="147"/>
      <c r="D2628" s="147"/>
      <c r="E2628" s="147"/>
      <c r="F2628" s="147"/>
      <c r="G2628" s="147"/>
      <c r="H2628" s="148"/>
      <c r="I2628" s="148"/>
      <c r="J2628" s="148"/>
      <c r="K2628" s="148"/>
      <c r="L2628" s="148"/>
      <c r="M2628" s="148"/>
      <c r="N2628" s="148"/>
      <c r="O2628" s="148"/>
      <c r="P2628" s="148"/>
      <c r="Q2628" s="148"/>
      <c r="R2628" s="148"/>
      <c r="S2628" s="148"/>
      <c r="T2628" s="148"/>
    </row>
    <row r="2629" spans="1:20">
      <c r="A2629" s="72"/>
      <c r="B2629" s="147"/>
      <c r="C2629" s="147"/>
      <c r="D2629" s="147"/>
      <c r="E2629" s="147"/>
      <c r="F2629" s="147"/>
      <c r="G2629" s="147"/>
      <c r="H2629" s="148"/>
      <c r="I2629" s="148"/>
      <c r="J2629" s="148"/>
      <c r="K2629" s="148"/>
      <c r="L2629" s="148"/>
      <c r="M2629" s="148"/>
      <c r="N2629" s="148"/>
      <c r="O2629" s="148"/>
      <c r="P2629" s="148"/>
      <c r="Q2629" s="148"/>
      <c r="R2629" s="148"/>
      <c r="S2629" s="148"/>
      <c r="T2629" s="148"/>
    </row>
    <row r="2630" spans="1:20">
      <c r="A2630" s="72"/>
      <c r="B2630" s="147"/>
      <c r="C2630" s="147"/>
      <c r="D2630" s="147"/>
      <c r="E2630" s="147"/>
      <c r="F2630" s="147"/>
      <c r="G2630" s="147"/>
      <c r="H2630" s="148"/>
      <c r="I2630" s="148"/>
      <c r="J2630" s="148"/>
      <c r="K2630" s="148"/>
      <c r="L2630" s="148"/>
      <c r="M2630" s="148"/>
      <c r="N2630" s="148"/>
      <c r="O2630" s="148"/>
      <c r="P2630" s="148"/>
      <c r="Q2630" s="148"/>
      <c r="R2630" s="148"/>
      <c r="S2630" s="148"/>
      <c r="T2630" s="148"/>
    </row>
    <row r="2631" spans="1:20">
      <c r="A2631" s="72"/>
      <c r="B2631" s="147"/>
      <c r="C2631" s="147"/>
      <c r="D2631" s="147"/>
      <c r="E2631" s="147"/>
      <c r="F2631" s="147"/>
      <c r="G2631" s="147"/>
      <c r="H2631" s="148"/>
      <c r="I2631" s="148"/>
      <c r="J2631" s="148"/>
      <c r="K2631" s="148"/>
      <c r="L2631" s="148"/>
      <c r="M2631" s="148"/>
      <c r="N2631" s="148"/>
      <c r="O2631" s="148"/>
      <c r="P2631" s="148"/>
      <c r="Q2631" s="148"/>
      <c r="R2631" s="148"/>
      <c r="S2631" s="148"/>
      <c r="T2631" s="148"/>
    </row>
    <row r="2632" spans="1:20">
      <c r="A2632" s="72"/>
      <c r="B2632" s="147"/>
      <c r="C2632" s="147"/>
      <c r="D2632" s="147"/>
      <c r="E2632" s="147"/>
      <c r="F2632" s="147"/>
      <c r="G2632" s="147"/>
      <c r="H2632" s="148"/>
      <c r="I2632" s="148"/>
      <c r="J2632" s="148"/>
      <c r="K2632" s="148"/>
      <c r="L2632" s="148"/>
      <c r="M2632" s="148"/>
      <c r="N2632" s="148"/>
      <c r="O2632" s="148"/>
      <c r="P2632" s="148"/>
      <c r="Q2632" s="148"/>
      <c r="R2632" s="148"/>
      <c r="S2632" s="148"/>
      <c r="T2632" s="148"/>
    </row>
    <row r="2633" spans="1:20">
      <c r="A2633" s="72"/>
      <c r="B2633" s="147"/>
      <c r="C2633" s="147"/>
      <c r="D2633" s="147"/>
      <c r="E2633" s="147"/>
      <c r="F2633" s="147"/>
      <c r="G2633" s="147"/>
      <c r="H2633" s="148"/>
      <c r="I2633" s="148"/>
      <c r="J2633" s="148"/>
      <c r="K2633" s="148"/>
      <c r="L2633" s="148"/>
      <c r="M2633" s="148"/>
      <c r="N2633" s="148"/>
      <c r="O2633" s="148"/>
      <c r="P2633" s="148"/>
      <c r="Q2633" s="148"/>
      <c r="R2633" s="148"/>
      <c r="S2633" s="148"/>
      <c r="T2633" s="148"/>
    </row>
    <row r="2634" spans="1:20">
      <c r="A2634" s="72"/>
      <c r="B2634" s="147"/>
      <c r="C2634" s="147"/>
      <c r="D2634" s="147"/>
      <c r="E2634" s="147"/>
      <c r="F2634" s="147"/>
      <c r="G2634" s="147"/>
      <c r="H2634" s="148"/>
      <c r="I2634" s="148"/>
      <c r="J2634" s="148"/>
      <c r="K2634" s="148"/>
      <c r="L2634" s="148"/>
      <c r="M2634" s="148"/>
      <c r="N2634" s="148"/>
      <c r="O2634" s="148"/>
      <c r="P2634" s="148"/>
      <c r="Q2634" s="148"/>
      <c r="R2634" s="148"/>
      <c r="S2634" s="148"/>
      <c r="T2634" s="148"/>
    </row>
    <row r="2635" spans="1:20">
      <c r="A2635" s="72"/>
      <c r="B2635" s="147"/>
      <c r="C2635" s="147"/>
      <c r="D2635" s="147"/>
      <c r="E2635" s="147"/>
      <c r="F2635" s="147"/>
      <c r="G2635" s="147"/>
      <c r="H2635" s="148"/>
      <c r="I2635" s="148"/>
      <c r="J2635" s="148"/>
      <c r="K2635" s="148"/>
      <c r="L2635" s="148"/>
      <c r="M2635" s="148"/>
      <c r="N2635" s="148"/>
      <c r="O2635" s="148"/>
      <c r="P2635" s="148"/>
      <c r="Q2635" s="148"/>
      <c r="R2635" s="148"/>
      <c r="S2635" s="148"/>
      <c r="T2635" s="148"/>
    </row>
    <row r="2636" spans="1:20">
      <c r="A2636" s="72"/>
      <c r="B2636" s="147"/>
      <c r="C2636" s="147"/>
      <c r="D2636" s="147"/>
      <c r="E2636" s="147"/>
      <c r="F2636" s="147"/>
      <c r="G2636" s="147"/>
      <c r="H2636" s="148"/>
      <c r="I2636" s="148"/>
      <c r="J2636" s="148"/>
      <c r="K2636" s="148"/>
      <c r="L2636" s="148"/>
      <c r="M2636" s="148"/>
      <c r="N2636" s="148"/>
      <c r="O2636" s="148"/>
      <c r="P2636" s="148"/>
      <c r="Q2636" s="148"/>
      <c r="R2636" s="148"/>
      <c r="S2636" s="148"/>
      <c r="T2636" s="148"/>
    </row>
    <row r="2637" spans="1:20">
      <c r="A2637" s="72"/>
      <c r="B2637" s="147"/>
      <c r="C2637" s="147"/>
      <c r="D2637" s="147"/>
      <c r="E2637" s="147"/>
      <c r="F2637" s="147"/>
      <c r="G2637" s="147"/>
      <c r="H2637" s="148"/>
      <c r="I2637" s="148"/>
      <c r="J2637" s="148"/>
      <c r="K2637" s="148"/>
      <c r="L2637" s="148"/>
      <c r="M2637" s="148"/>
      <c r="N2637" s="148"/>
      <c r="O2637" s="148"/>
      <c r="P2637" s="148"/>
      <c r="Q2637" s="148"/>
      <c r="R2637" s="148"/>
      <c r="S2637" s="148"/>
      <c r="T2637" s="148"/>
    </row>
    <row r="2638" spans="1:20">
      <c r="A2638" s="72"/>
      <c r="B2638" s="147"/>
      <c r="C2638" s="147"/>
      <c r="D2638" s="147"/>
      <c r="E2638" s="147"/>
      <c r="F2638" s="147"/>
      <c r="G2638" s="147"/>
      <c r="H2638" s="148"/>
      <c r="I2638" s="148"/>
      <c r="J2638" s="148"/>
      <c r="K2638" s="148"/>
      <c r="L2638" s="148"/>
      <c r="M2638" s="148"/>
      <c r="N2638" s="148"/>
      <c r="O2638" s="148"/>
      <c r="P2638" s="148"/>
      <c r="Q2638" s="148"/>
      <c r="R2638" s="148"/>
      <c r="S2638" s="148"/>
      <c r="T2638" s="148"/>
    </row>
    <row r="2639" spans="1:20">
      <c r="A2639" s="72"/>
      <c r="B2639" s="147"/>
      <c r="C2639" s="147"/>
      <c r="D2639" s="147"/>
      <c r="E2639" s="147"/>
      <c r="F2639" s="147"/>
      <c r="G2639" s="147"/>
      <c r="H2639" s="148"/>
      <c r="I2639" s="148"/>
      <c r="J2639" s="148"/>
      <c r="K2639" s="148"/>
      <c r="L2639" s="148"/>
      <c r="M2639" s="148"/>
      <c r="N2639" s="148"/>
      <c r="O2639" s="148"/>
      <c r="P2639" s="148"/>
      <c r="Q2639" s="148"/>
      <c r="R2639" s="148"/>
      <c r="S2639" s="148"/>
      <c r="T2639" s="148"/>
    </row>
    <row r="2640" spans="1:20">
      <c r="A2640" s="72"/>
      <c r="B2640" s="147"/>
      <c r="C2640" s="147"/>
      <c r="D2640" s="147"/>
      <c r="E2640" s="147"/>
      <c r="F2640" s="147"/>
      <c r="G2640" s="147"/>
      <c r="H2640" s="148"/>
      <c r="I2640" s="148"/>
      <c r="J2640" s="148"/>
      <c r="K2640" s="148"/>
      <c r="L2640" s="148"/>
      <c r="M2640" s="148"/>
      <c r="N2640" s="148"/>
      <c r="O2640" s="148"/>
      <c r="P2640" s="148"/>
      <c r="Q2640" s="148"/>
      <c r="R2640" s="148"/>
      <c r="S2640" s="148"/>
      <c r="T2640" s="148"/>
    </row>
    <row r="2641" spans="1:20">
      <c r="A2641" s="72"/>
      <c r="B2641" s="147"/>
      <c r="C2641" s="147"/>
      <c r="D2641" s="147"/>
      <c r="E2641" s="147"/>
      <c r="F2641" s="147"/>
      <c r="G2641" s="147"/>
      <c r="H2641" s="148"/>
      <c r="I2641" s="148"/>
      <c r="J2641" s="148"/>
      <c r="K2641" s="148"/>
      <c r="L2641" s="148"/>
      <c r="M2641" s="148"/>
      <c r="N2641" s="148"/>
      <c r="O2641" s="148"/>
      <c r="P2641" s="148"/>
      <c r="Q2641" s="148"/>
      <c r="R2641" s="148"/>
      <c r="S2641" s="148"/>
      <c r="T2641" s="148"/>
    </row>
    <row r="2642" spans="1:20">
      <c r="A2642" s="72"/>
      <c r="B2642" s="147"/>
      <c r="C2642" s="147"/>
      <c r="D2642" s="147"/>
      <c r="E2642" s="147"/>
      <c r="F2642" s="147"/>
      <c r="G2642" s="147"/>
      <c r="H2642" s="149"/>
      <c r="I2642" s="149"/>
      <c r="L2642" s="150"/>
      <c r="M2642" s="150"/>
      <c r="N2642" s="150"/>
      <c r="O2642" s="150"/>
      <c r="P2642" s="150"/>
      <c r="Q2642" s="150"/>
      <c r="R2642" s="150"/>
      <c r="S2642" s="150"/>
      <c r="T2642" s="150"/>
    </row>
    <row r="2643" spans="1:20">
      <c r="H2643"/>
      <c r="I2643"/>
      <c r="J2643"/>
      <c r="K2643"/>
    </row>
    <row r="2644" spans="1:20" ht="19.5">
      <c r="A2644" s="151"/>
      <c r="B2644" s="151"/>
      <c r="C2644" s="151"/>
      <c r="D2644" s="151"/>
      <c r="E2644" s="151"/>
      <c r="F2644" s="151"/>
      <c r="G2644" s="151"/>
      <c r="H2644" s="151"/>
      <c r="I2644" s="151"/>
      <c r="J2644" s="151"/>
      <c r="K2644" s="151"/>
      <c r="L2644" s="151"/>
      <c r="M2644" s="151"/>
      <c r="N2644" s="151"/>
      <c r="O2644" s="151"/>
      <c r="P2644" s="151"/>
      <c r="Q2644" s="151"/>
      <c r="R2644" s="151"/>
      <c r="S2644" s="151"/>
    </row>
    <row r="2645" spans="1:20" ht="19.5">
      <c r="A2645" s="152" t="s">
        <v>3662</v>
      </c>
      <c r="B2645" s="147"/>
      <c r="C2645" s="153" t="s">
        <v>3663</v>
      </c>
      <c r="D2645" s="153"/>
      <c r="E2645" s="153"/>
      <c r="F2645" s="153"/>
      <c r="G2645" s="153"/>
      <c r="H2645" s="153"/>
      <c r="I2645" s="153"/>
      <c r="J2645" s="153"/>
      <c r="K2645" s="153"/>
      <c r="L2645" s="153"/>
      <c r="M2645" s="153"/>
      <c r="N2645" s="153" t="s">
        <v>3664</v>
      </c>
      <c r="O2645" s="153"/>
      <c r="P2645" s="153"/>
      <c r="Q2645" s="153"/>
      <c r="R2645" s="153"/>
      <c r="S2645" s="153"/>
    </row>
    <row r="2646" spans="1:20" ht="20.25">
      <c r="A2646" s="5" t="s">
        <v>2</v>
      </c>
      <c r="B2646" s="5" t="s">
        <v>3</v>
      </c>
      <c r="C2646" s="154" t="s">
        <v>3665</v>
      </c>
      <c r="D2646" s="155"/>
      <c r="E2646" s="156"/>
      <c r="F2646" s="157"/>
      <c r="G2646" s="154" t="s">
        <v>3666</v>
      </c>
      <c r="H2646" s="156"/>
      <c r="I2646" s="157"/>
      <c r="J2646" s="158"/>
      <c r="K2646" s="158"/>
      <c r="L2646" s="154" t="s">
        <v>3667</v>
      </c>
      <c r="M2646" s="156"/>
      <c r="N2646" s="154" t="s">
        <v>3665</v>
      </c>
      <c r="O2646" s="156"/>
      <c r="P2646" s="154" t="s">
        <v>3666</v>
      </c>
      <c r="Q2646" s="156"/>
      <c r="R2646" s="154" t="s">
        <v>3667</v>
      </c>
      <c r="S2646" s="156"/>
    </row>
    <row r="2647" spans="1:20" ht="19.5">
      <c r="A2647" s="12"/>
      <c r="B2647" s="12"/>
      <c r="C2647" s="159" t="s">
        <v>14</v>
      </c>
      <c r="D2647" s="159"/>
      <c r="E2647" s="159" t="s">
        <v>15</v>
      </c>
      <c r="F2647" s="159"/>
      <c r="G2647" s="159" t="s">
        <v>14</v>
      </c>
      <c r="H2647" s="160" t="s">
        <v>15</v>
      </c>
      <c r="I2647" s="160"/>
      <c r="J2647" s="160"/>
      <c r="K2647" s="160"/>
      <c r="L2647" s="159" t="s">
        <v>14</v>
      </c>
      <c r="M2647" s="159" t="s">
        <v>15</v>
      </c>
      <c r="N2647" s="159" t="s">
        <v>14</v>
      </c>
      <c r="O2647" s="159" t="s">
        <v>15</v>
      </c>
      <c r="P2647" s="159" t="s">
        <v>14</v>
      </c>
      <c r="Q2647" s="159" t="s">
        <v>15</v>
      </c>
      <c r="R2647" s="159" t="s">
        <v>14</v>
      </c>
      <c r="S2647" s="159" t="s">
        <v>15</v>
      </c>
      <c r="T2647" s="159" t="s">
        <v>14</v>
      </c>
    </row>
    <row r="2648" spans="1:20">
      <c r="A2648" s="161">
        <v>1</v>
      </c>
      <c r="B2648" s="161">
        <v>2</v>
      </c>
      <c r="C2648" s="161">
        <v>3</v>
      </c>
      <c r="D2648" s="161"/>
      <c r="E2648" s="161">
        <v>4</v>
      </c>
      <c r="F2648" s="161"/>
      <c r="G2648" s="161">
        <v>5</v>
      </c>
      <c r="H2648" s="162">
        <v>6</v>
      </c>
      <c r="I2648" s="162"/>
      <c r="J2648" s="162"/>
      <c r="K2648" s="162"/>
      <c r="L2648" s="161">
        <v>7</v>
      </c>
      <c r="M2648" s="161">
        <v>8</v>
      </c>
      <c r="N2648" s="161">
        <v>9</v>
      </c>
      <c r="O2648" s="161">
        <v>10</v>
      </c>
      <c r="P2648" s="161">
        <v>11</v>
      </c>
      <c r="Q2648" s="161">
        <v>12</v>
      </c>
      <c r="R2648" s="161">
        <v>13</v>
      </c>
      <c r="S2648" s="161">
        <v>14</v>
      </c>
      <c r="T2648" s="161">
        <v>15</v>
      </c>
    </row>
    <row r="2649" spans="1:20" ht="19.5">
      <c r="A2649" s="163">
        <v>1</v>
      </c>
      <c r="B2649" s="131" t="s">
        <v>17</v>
      </c>
      <c r="C2649" s="164">
        <f>L126</f>
        <v>64.8888888888889</v>
      </c>
      <c r="D2649" s="164">
        <f>M126</f>
        <v>129.7777777777778</v>
      </c>
      <c r="E2649" s="164">
        <f>M126</f>
        <v>129.7777777777778</v>
      </c>
      <c r="F2649" s="164"/>
      <c r="G2649" s="164">
        <v>46.480000000000004</v>
      </c>
      <c r="H2649" s="164">
        <v>118.4</v>
      </c>
      <c r="I2649" s="164"/>
      <c r="J2649" s="165"/>
      <c r="K2649" s="165"/>
      <c r="L2649" s="164">
        <v>46.480000000000004</v>
      </c>
      <c r="M2649" s="164">
        <v>118.4</v>
      </c>
      <c r="N2649" s="164">
        <v>27.800000000000008</v>
      </c>
      <c r="O2649" s="164">
        <v>65.36</v>
      </c>
      <c r="P2649" s="164">
        <v>27.800000000000008</v>
      </c>
      <c r="Q2649" s="164">
        <v>65.36</v>
      </c>
      <c r="R2649" s="164">
        <v>27.800000000000008</v>
      </c>
      <c r="S2649" s="164">
        <v>65.36</v>
      </c>
      <c r="T2649" s="166">
        <v>74.280000000000015</v>
      </c>
    </row>
    <row r="2650" spans="1:20" ht="19.5">
      <c r="A2650" s="163">
        <v>2</v>
      </c>
      <c r="B2650" s="131" t="s">
        <v>3668</v>
      </c>
      <c r="C2650" s="164">
        <f>L243+L1773</f>
        <v>54.531111111111159</v>
      </c>
      <c r="D2650" s="164"/>
      <c r="E2650" s="164">
        <f>M243+M1773</f>
        <v>159.85777777777781</v>
      </c>
      <c r="F2650" s="164"/>
      <c r="G2650" s="164">
        <v>62.84</v>
      </c>
      <c r="H2650" s="164">
        <v>154.6</v>
      </c>
      <c r="I2650" s="164"/>
      <c r="J2650" s="165"/>
      <c r="K2650" s="165"/>
      <c r="L2650" s="164">
        <v>62.84</v>
      </c>
      <c r="M2650" s="164">
        <v>154.6</v>
      </c>
      <c r="N2650" s="164">
        <v>31.8</v>
      </c>
      <c r="O2650" s="164">
        <v>77.430000000000007</v>
      </c>
      <c r="P2650" s="164">
        <v>31.8</v>
      </c>
      <c r="Q2650" s="164">
        <v>77.430000000000007</v>
      </c>
      <c r="R2650" s="164">
        <v>31.8</v>
      </c>
      <c r="S2650" s="164">
        <v>77.430000000000007</v>
      </c>
      <c r="T2650" s="166">
        <v>94.64</v>
      </c>
    </row>
    <row r="2651" spans="1:20" ht="19.5">
      <c r="A2651" s="163">
        <v>3</v>
      </c>
      <c r="B2651" s="131" t="s">
        <v>400</v>
      </c>
      <c r="C2651" s="164">
        <f>L369</f>
        <v>36.177777777777798</v>
      </c>
      <c r="D2651" s="164">
        <f>M369</f>
        <v>109.51111111111121</v>
      </c>
      <c r="E2651" s="164">
        <f>M369</f>
        <v>109.51111111111121</v>
      </c>
      <c r="F2651" s="164"/>
      <c r="G2651" s="164">
        <v>55.33</v>
      </c>
      <c r="H2651" s="164">
        <v>110.67</v>
      </c>
      <c r="I2651" s="164"/>
      <c r="J2651" s="165"/>
      <c r="K2651" s="165"/>
      <c r="L2651" s="164">
        <v>55.33</v>
      </c>
      <c r="M2651" s="164">
        <v>110.67</v>
      </c>
      <c r="N2651" s="164">
        <v>29.37</v>
      </c>
      <c r="O2651" s="164">
        <v>53.4</v>
      </c>
      <c r="P2651" s="164">
        <v>29.37</v>
      </c>
      <c r="Q2651" s="164">
        <v>53.4</v>
      </c>
      <c r="R2651" s="164">
        <v>29.37</v>
      </c>
      <c r="S2651" s="164">
        <v>53.4</v>
      </c>
      <c r="T2651" s="166">
        <v>84.7</v>
      </c>
    </row>
    <row r="2652" spans="1:20" ht="19.5">
      <c r="A2652" s="163">
        <v>4</v>
      </c>
      <c r="B2652" s="131" t="s">
        <v>553</v>
      </c>
      <c r="C2652" s="164">
        <f>L489</f>
        <v>52.104444444444454</v>
      </c>
      <c r="D2652" s="164">
        <f>M489</f>
        <v>153.31555555555565</v>
      </c>
      <c r="E2652" s="164">
        <f>M489</f>
        <v>153.31555555555565</v>
      </c>
      <c r="F2652" s="164"/>
      <c r="G2652" s="164">
        <v>53.25</v>
      </c>
      <c r="H2652" s="164">
        <v>120.44</v>
      </c>
      <c r="I2652" s="164"/>
      <c r="J2652" s="165"/>
      <c r="K2652" s="165"/>
      <c r="L2652" s="164">
        <v>53.25</v>
      </c>
      <c r="M2652" s="164">
        <v>120.44</v>
      </c>
      <c r="N2652" s="164">
        <v>37.6</v>
      </c>
      <c r="O2652" s="164">
        <v>70.19</v>
      </c>
      <c r="P2652" s="164">
        <v>37.6</v>
      </c>
      <c r="Q2652" s="164">
        <v>70.19</v>
      </c>
      <c r="R2652" s="164">
        <v>37.6</v>
      </c>
      <c r="S2652" s="164">
        <v>70.19</v>
      </c>
      <c r="T2652" s="166">
        <v>90.850000000000009</v>
      </c>
    </row>
    <row r="2653" spans="1:20" ht="19.5">
      <c r="A2653" s="163">
        <v>5</v>
      </c>
      <c r="B2653" s="131" t="s">
        <v>1791</v>
      </c>
      <c r="C2653" s="164">
        <f>L2497</f>
        <v>52.888888888888815</v>
      </c>
      <c r="D2653" s="164">
        <f>M2497</f>
        <v>132.22222222222226</v>
      </c>
      <c r="E2653" s="164">
        <f>M2497</f>
        <v>132.22222222222226</v>
      </c>
      <c r="F2653" s="164"/>
      <c r="G2653" s="164">
        <v>33.93</v>
      </c>
      <c r="H2653" s="164">
        <v>63.71</v>
      </c>
      <c r="I2653" s="164"/>
      <c r="J2653" s="165"/>
      <c r="K2653" s="165"/>
      <c r="L2653" s="164">
        <v>33.93</v>
      </c>
      <c r="M2653" s="164">
        <v>63.71</v>
      </c>
      <c r="N2653" s="164">
        <v>28.29</v>
      </c>
      <c r="O2653" s="164">
        <v>66.12</v>
      </c>
      <c r="P2653" s="164">
        <v>28.29</v>
      </c>
      <c r="Q2653" s="164">
        <v>66.12</v>
      </c>
      <c r="R2653" s="164">
        <v>28.29</v>
      </c>
      <c r="S2653" s="164">
        <v>66.12</v>
      </c>
      <c r="T2653" s="166">
        <v>62.219999999999992</v>
      </c>
    </row>
    <row r="2654" spans="1:20" ht="19.5">
      <c r="A2654" s="163">
        <v>6</v>
      </c>
      <c r="B2654" s="131" t="s">
        <v>718</v>
      </c>
      <c r="C2654" s="164">
        <f>L586</f>
        <v>42.813333333333333</v>
      </c>
      <c r="D2654" s="164">
        <f>M586</f>
        <v>122.95111111111112</v>
      </c>
      <c r="E2654" s="164">
        <f>M586</f>
        <v>122.95111111111112</v>
      </c>
      <c r="F2654" s="164"/>
      <c r="G2654" s="164">
        <v>53.47</v>
      </c>
      <c r="H2654" s="164">
        <v>112.3</v>
      </c>
      <c r="I2654" s="164"/>
      <c r="J2654" s="165"/>
      <c r="K2654" s="165"/>
      <c r="L2654" s="164">
        <v>53.47</v>
      </c>
      <c r="M2654" s="164">
        <v>112.3</v>
      </c>
      <c r="N2654" s="164">
        <v>34.659999999999997</v>
      </c>
      <c r="O2654" s="164">
        <v>61.23</v>
      </c>
      <c r="P2654" s="164">
        <v>34.659999999999997</v>
      </c>
      <c r="Q2654" s="164">
        <v>61.23</v>
      </c>
      <c r="R2654" s="164">
        <v>34.659999999999997</v>
      </c>
      <c r="S2654" s="164">
        <v>61.23</v>
      </c>
      <c r="T2654" s="166">
        <v>88.13</v>
      </c>
    </row>
    <row r="2655" spans="1:20" ht="19.5">
      <c r="A2655" s="163">
        <v>7</v>
      </c>
      <c r="B2655" s="131" t="s">
        <v>3510</v>
      </c>
      <c r="C2655" s="164">
        <f>L2611</f>
        <v>45.5</v>
      </c>
      <c r="D2655" s="164">
        <f>M2611</f>
        <v>116.66666666666661</v>
      </c>
      <c r="E2655" s="164">
        <f>M2611</f>
        <v>116.66666666666661</v>
      </c>
      <c r="F2655" s="164"/>
      <c r="G2655" s="164">
        <v>64.040000000000006</v>
      </c>
      <c r="H2655" s="164">
        <v>116.44</v>
      </c>
      <c r="I2655" s="164"/>
      <c r="J2655" s="165"/>
      <c r="K2655" s="165"/>
      <c r="L2655" s="164">
        <v>64.040000000000006</v>
      </c>
      <c r="M2655" s="164">
        <v>116.44</v>
      </c>
      <c r="N2655" s="164">
        <v>26.27</v>
      </c>
      <c r="O2655" s="164">
        <v>46.81</v>
      </c>
      <c r="P2655" s="164">
        <v>26.27</v>
      </c>
      <c r="Q2655" s="164">
        <v>46.81</v>
      </c>
      <c r="R2655" s="164">
        <v>26.27</v>
      </c>
      <c r="S2655" s="164">
        <v>46.81</v>
      </c>
      <c r="T2655" s="166">
        <v>90.31</v>
      </c>
    </row>
    <row r="2656" spans="1:20" ht="19.5">
      <c r="A2656" s="163">
        <v>8</v>
      </c>
      <c r="B2656" s="131" t="s">
        <v>870</v>
      </c>
      <c r="C2656" s="164">
        <f>L713</f>
        <v>49.053333333333292</v>
      </c>
      <c r="D2656" s="164">
        <f>M713</f>
        <v>140.87111111111116</v>
      </c>
      <c r="E2656" s="164">
        <f>M713</f>
        <v>140.87111111111116</v>
      </c>
      <c r="F2656" s="164"/>
      <c r="G2656" s="164">
        <v>36.800000000000004</v>
      </c>
      <c r="H2656" s="164">
        <v>85.3</v>
      </c>
      <c r="I2656" s="164"/>
      <c r="J2656" s="165"/>
      <c r="K2656" s="165"/>
      <c r="L2656" s="164">
        <v>36.800000000000004</v>
      </c>
      <c r="M2656" s="164">
        <v>85.3</v>
      </c>
      <c r="N2656" s="164">
        <v>19.52</v>
      </c>
      <c r="O2656" s="164">
        <v>36.04</v>
      </c>
      <c r="P2656" s="164">
        <v>19.52</v>
      </c>
      <c r="Q2656" s="164">
        <v>36.04</v>
      </c>
      <c r="R2656" s="164">
        <v>19.52</v>
      </c>
      <c r="S2656" s="164">
        <v>36.04</v>
      </c>
      <c r="T2656" s="166">
        <v>56.320000000000014</v>
      </c>
    </row>
    <row r="2657" spans="1:20" ht="19.5">
      <c r="A2657" s="163">
        <v>9</v>
      </c>
      <c r="B2657" s="131" t="s">
        <v>1031</v>
      </c>
      <c r="C2657" s="164">
        <f>L795</f>
        <v>35.466666666666661</v>
      </c>
      <c r="D2657" s="164">
        <f>M795</f>
        <v>98.000000000000057</v>
      </c>
      <c r="E2657" s="164">
        <f>M795</f>
        <v>98.000000000000057</v>
      </c>
      <c r="F2657" s="164"/>
      <c r="G2657" s="164">
        <v>20.71</v>
      </c>
      <c r="H2657" s="164">
        <v>46.22</v>
      </c>
      <c r="I2657" s="164"/>
      <c r="J2657" s="165"/>
      <c r="K2657" s="165"/>
      <c r="L2657" s="164">
        <v>20.71</v>
      </c>
      <c r="M2657" s="164">
        <v>46.04</v>
      </c>
      <c r="N2657" s="164">
        <v>19.38</v>
      </c>
      <c r="O2657" s="164">
        <v>49.7</v>
      </c>
      <c r="P2657" s="164">
        <v>19.38</v>
      </c>
      <c r="Q2657" s="164">
        <v>49.7</v>
      </c>
      <c r="R2657" s="164">
        <v>19.38</v>
      </c>
      <c r="S2657" s="164">
        <v>49.7</v>
      </c>
      <c r="T2657" s="166">
        <v>40.089999999999996</v>
      </c>
    </row>
    <row r="2658" spans="1:20" ht="19.5">
      <c r="A2658" s="163">
        <v>10</v>
      </c>
      <c r="B2658" s="131" t="s">
        <v>1166</v>
      </c>
      <c r="C2658" s="164">
        <f>L938</f>
        <v>52.555555555555507</v>
      </c>
      <c r="D2658" s="164">
        <f>M938</f>
        <v>142.12222222222229</v>
      </c>
      <c r="E2658" s="164">
        <f>M938</f>
        <v>142.12222222222229</v>
      </c>
      <c r="F2658" s="164"/>
      <c r="G2658" s="164">
        <v>50.73</v>
      </c>
      <c r="H2658" s="164">
        <v>113.3</v>
      </c>
      <c r="I2658" s="164"/>
      <c r="J2658" s="165"/>
      <c r="K2658" s="165"/>
      <c r="L2658" s="164">
        <v>50.73</v>
      </c>
      <c r="M2658" s="164">
        <v>113.3</v>
      </c>
      <c r="N2658" s="164">
        <v>37.81</v>
      </c>
      <c r="O2658" s="164">
        <v>70.290000000000006</v>
      </c>
      <c r="P2658" s="164">
        <v>37.81</v>
      </c>
      <c r="Q2658" s="164">
        <v>70.290000000000006</v>
      </c>
      <c r="R2658" s="164">
        <v>37.81</v>
      </c>
      <c r="S2658" s="164">
        <v>70.290000000000006</v>
      </c>
      <c r="T2658" s="166">
        <v>88.54</v>
      </c>
    </row>
    <row r="2659" spans="1:20" ht="19.5">
      <c r="A2659" s="163">
        <v>11</v>
      </c>
      <c r="B2659" s="131" t="s">
        <v>1580</v>
      </c>
      <c r="C2659" s="164">
        <f>L1194</f>
        <v>52.52444444444447</v>
      </c>
      <c r="D2659" s="164">
        <f>M1194</f>
        <v>138.22222222222231</v>
      </c>
      <c r="E2659" s="164">
        <f>M1194</f>
        <v>138.22222222222231</v>
      </c>
      <c r="F2659" s="164"/>
      <c r="G2659" s="164">
        <v>72.999999999999972</v>
      </c>
      <c r="H2659" s="164">
        <v>145.99999999999994</v>
      </c>
      <c r="I2659" s="164"/>
      <c r="J2659" s="165"/>
      <c r="K2659" s="165"/>
      <c r="L2659" s="164">
        <v>72.999999999999972</v>
      </c>
      <c r="M2659" s="164">
        <v>145.99999999999994</v>
      </c>
      <c r="N2659" s="164">
        <v>45.3</v>
      </c>
      <c r="O2659" s="164">
        <v>90.6</v>
      </c>
      <c r="P2659" s="164">
        <v>45.3</v>
      </c>
      <c r="Q2659" s="164">
        <v>90.6</v>
      </c>
      <c r="R2659" s="164">
        <v>45.3</v>
      </c>
      <c r="S2659" s="164">
        <v>90.6</v>
      </c>
      <c r="T2659" s="166">
        <v>118.29999999999997</v>
      </c>
    </row>
    <row r="2660" spans="1:20" ht="19.5">
      <c r="A2660" s="163">
        <v>12</v>
      </c>
      <c r="B2660" s="131" t="s">
        <v>1769</v>
      </c>
      <c r="C2660" s="164">
        <f>L1332</f>
        <v>45.262222222222199</v>
      </c>
      <c r="D2660" s="164">
        <f>M1332</f>
        <v>119.11111111111117</v>
      </c>
      <c r="E2660" s="164">
        <f>M1332</f>
        <v>119.11111111111117</v>
      </c>
      <c r="F2660" s="164"/>
      <c r="G2660" s="164">
        <v>32.96</v>
      </c>
      <c r="H2660" s="164">
        <v>90.53</v>
      </c>
      <c r="I2660" s="164"/>
      <c r="J2660" s="165"/>
      <c r="K2660" s="165"/>
      <c r="L2660" s="164">
        <v>32.96</v>
      </c>
      <c r="M2660" s="164">
        <v>90.53</v>
      </c>
      <c r="N2660" s="164">
        <v>30.77</v>
      </c>
      <c r="O2660" s="164">
        <v>61.03</v>
      </c>
      <c r="P2660" s="164">
        <v>30.77</v>
      </c>
      <c r="Q2660" s="164">
        <v>61.03</v>
      </c>
      <c r="R2660" s="164">
        <v>30.77</v>
      </c>
      <c r="S2660" s="164">
        <v>61.03</v>
      </c>
      <c r="T2660" s="166">
        <v>63.730000000000011</v>
      </c>
    </row>
    <row r="2661" spans="1:20" ht="19.5">
      <c r="A2661" s="163">
        <v>13</v>
      </c>
      <c r="B2661" s="131" t="s">
        <v>3669</v>
      </c>
      <c r="C2661" s="164">
        <f>L1470+L1771</f>
        <v>54.55111111111114</v>
      </c>
      <c r="D2661" s="164"/>
      <c r="E2661" s="164">
        <f>M1470+M1771</f>
        <v>143.55555555555549</v>
      </c>
      <c r="F2661" s="164"/>
      <c r="G2661" s="164">
        <v>70.430000000000007</v>
      </c>
      <c r="H2661" s="164">
        <v>150.21</v>
      </c>
      <c r="I2661" s="164"/>
      <c r="J2661" s="165"/>
      <c r="K2661" s="165"/>
      <c r="L2661" s="164">
        <v>70.430000000000007</v>
      </c>
      <c r="M2661" s="164">
        <v>150.21</v>
      </c>
      <c r="N2661" s="164">
        <v>55.79</v>
      </c>
      <c r="O2661" s="164">
        <v>101.93</v>
      </c>
      <c r="P2661" s="164">
        <v>55.79</v>
      </c>
      <c r="Q2661" s="164">
        <v>101.93</v>
      </c>
      <c r="R2661" s="164">
        <v>55.79</v>
      </c>
      <c r="S2661" s="164">
        <v>101.93</v>
      </c>
      <c r="T2661" s="166">
        <v>126.24000000000002</v>
      </c>
    </row>
    <row r="2662" spans="1:20" ht="19.5">
      <c r="A2662" s="163">
        <v>14</v>
      </c>
      <c r="B2662" s="131" t="s">
        <v>2121</v>
      </c>
      <c r="C2662" s="164">
        <f>L1591</f>
        <v>67.977777777777803</v>
      </c>
      <c r="D2662" s="164">
        <f>M1591</f>
        <v>178.88888888888889</v>
      </c>
      <c r="E2662" s="164">
        <f>M1591</f>
        <v>178.88888888888889</v>
      </c>
      <c r="F2662" s="164"/>
      <c r="G2662" s="164">
        <v>95.17</v>
      </c>
      <c r="H2662" s="164">
        <v>184.78</v>
      </c>
      <c r="I2662" s="164"/>
      <c r="J2662" s="165"/>
      <c r="K2662" s="165"/>
      <c r="L2662" s="164">
        <v>95.17</v>
      </c>
      <c r="M2662" s="164">
        <v>184.78</v>
      </c>
      <c r="N2662" s="164">
        <v>61.09</v>
      </c>
      <c r="O2662" s="164">
        <v>108.86</v>
      </c>
      <c r="P2662" s="164">
        <v>61.09</v>
      </c>
      <c r="Q2662" s="164">
        <v>108.86</v>
      </c>
      <c r="R2662" s="164">
        <v>61.09</v>
      </c>
      <c r="S2662" s="164">
        <v>108.86</v>
      </c>
      <c r="T2662" s="166">
        <v>156.26000000000002</v>
      </c>
    </row>
    <row r="2663" spans="1:20" ht="19.5">
      <c r="A2663" s="163">
        <v>15</v>
      </c>
      <c r="B2663" s="131" t="s">
        <v>3670</v>
      </c>
      <c r="C2663" s="164">
        <f>L1696+M1073</f>
        <v>62.91111111111114</v>
      </c>
      <c r="D2663" s="164"/>
      <c r="E2663" s="164">
        <f>M1696+N1073</f>
        <v>167.64444444444442</v>
      </c>
      <c r="F2663" s="164"/>
      <c r="G2663" s="164">
        <v>114.95</v>
      </c>
      <c r="H2663" s="164">
        <v>232.10000000000005</v>
      </c>
      <c r="I2663" s="164"/>
      <c r="J2663" s="165"/>
      <c r="K2663" s="165"/>
      <c r="L2663" s="164">
        <v>114.95</v>
      </c>
      <c r="M2663" s="164">
        <v>232.10000000000005</v>
      </c>
      <c r="N2663" s="164">
        <v>36.950000000000003</v>
      </c>
      <c r="O2663" s="164">
        <v>69.59</v>
      </c>
      <c r="P2663" s="164">
        <v>36.950000000000003</v>
      </c>
      <c r="Q2663" s="164">
        <v>69.59</v>
      </c>
      <c r="R2663" s="164">
        <v>36.950000000000003</v>
      </c>
      <c r="S2663" s="164">
        <v>69.59</v>
      </c>
      <c r="T2663" s="166">
        <v>151.9</v>
      </c>
    </row>
    <row r="2664" spans="1:20" ht="19.5">
      <c r="A2664" s="163">
        <v>16</v>
      </c>
      <c r="B2664" s="131" t="s">
        <v>2543</v>
      </c>
      <c r="C2664" s="164">
        <f>L1804</f>
        <v>5.9955555555555557</v>
      </c>
      <c r="D2664" s="164">
        <f>M1804</f>
        <v>15.777777777777779</v>
      </c>
      <c r="E2664" s="164">
        <f>M1804</f>
        <v>15.777777777777779</v>
      </c>
      <c r="F2664" s="164"/>
      <c r="G2664" s="164">
        <v>5.32</v>
      </c>
      <c r="H2664" s="164">
        <v>13.69</v>
      </c>
      <c r="I2664" s="164"/>
      <c r="J2664" s="165"/>
      <c r="K2664" s="165"/>
      <c r="L2664" s="164">
        <v>5.32</v>
      </c>
      <c r="M2664" s="164">
        <v>13.69</v>
      </c>
      <c r="N2664" s="164">
        <v>7.4</v>
      </c>
      <c r="O2664" s="164">
        <v>15.23</v>
      </c>
      <c r="P2664" s="164">
        <v>7.4</v>
      </c>
      <c r="Q2664" s="164">
        <v>15.23</v>
      </c>
      <c r="R2664" s="164">
        <v>7.4</v>
      </c>
      <c r="S2664" s="164">
        <v>15.23</v>
      </c>
      <c r="T2664" s="166">
        <v>12.719999999999999</v>
      </c>
    </row>
    <row r="2665" spans="1:20" ht="19.5">
      <c r="A2665" s="163">
        <v>17</v>
      </c>
      <c r="B2665" s="131" t="s">
        <v>2580</v>
      </c>
      <c r="C2665" s="164">
        <f>L1921</f>
        <v>37.999999999999993</v>
      </c>
      <c r="D2665" s="164">
        <f>M1921</f>
        <v>100.00000000000003</v>
      </c>
      <c r="E2665" s="164">
        <f>M1921</f>
        <v>100.00000000000003</v>
      </c>
      <c r="F2665" s="164"/>
      <c r="G2665" s="164">
        <v>34.68</v>
      </c>
      <c r="H2665" s="164">
        <v>60.96</v>
      </c>
      <c r="I2665" s="164"/>
      <c r="J2665" s="165"/>
      <c r="K2665" s="165"/>
      <c r="L2665" s="164">
        <v>34.68</v>
      </c>
      <c r="M2665" s="164">
        <v>60.96</v>
      </c>
      <c r="N2665" s="164">
        <v>26.43</v>
      </c>
      <c r="O2665" s="164">
        <v>50.71</v>
      </c>
      <c r="P2665" s="164">
        <v>26.43</v>
      </c>
      <c r="Q2665" s="164">
        <v>50.71</v>
      </c>
      <c r="R2665" s="164">
        <v>26.43</v>
      </c>
      <c r="S2665" s="164">
        <v>50.71</v>
      </c>
      <c r="T2665" s="166">
        <v>61.110000000000007</v>
      </c>
    </row>
    <row r="2666" spans="1:20" ht="19.5">
      <c r="A2666" s="163">
        <v>18</v>
      </c>
      <c r="B2666" s="131" t="s">
        <v>3671</v>
      </c>
      <c r="C2666" s="164">
        <f>L2037+M1074</f>
        <v>85.288888888888891</v>
      </c>
      <c r="D2666" s="164">
        <f>M2037+N1074</f>
        <v>229.60000000000008</v>
      </c>
      <c r="E2666" s="164">
        <f>M2037+N1074</f>
        <v>229.60000000000008</v>
      </c>
      <c r="F2666" s="164"/>
      <c r="G2666" s="164">
        <v>93.82</v>
      </c>
      <c r="H2666" s="164">
        <v>207.26</v>
      </c>
      <c r="I2666" s="164"/>
      <c r="J2666" s="165"/>
      <c r="K2666" s="165"/>
      <c r="L2666" s="164">
        <v>93.82</v>
      </c>
      <c r="M2666" s="164">
        <v>207.26</v>
      </c>
      <c r="N2666" s="164">
        <v>73.25</v>
      </c>
      <c r="O2666" s="164">
        <v>148.97999999999999</v>
      </c>
      <c r="P2666" s="164">
        <v>73.25</v>
      </c>
      <c r="Q2666" s="164">
        <v>148.97999999999999</v>
      </c>
      <c r="R2666" s="164">
        <v>73.25</v>
      </c>
      <c r="S2666" s="164">
        <v>148.97999999999999</v>
      </c>
      <c r="T2666" s="166">
        <v>167.07</v>
      </c>
    </row>
    <row r="2667" spans="1:20" ht="19.5">
      <c r="A2667" s="163">
        <v>19</v>
      </c>
      <c r="B2667" s="131" t="s">
        <v>2882</v>
      </c>
      <c r="C2667" s="164">
        <f>L2139</f>
        <v>46.528888888888901</v>
      </c>
      <c r="D2667" s="164">
        <f>M2139</f>
        <v>122.44444444444443</v>
      </c>
      <c r="E2667" s="164">
        <f>M2139</f>
        <v>122.44444444444443</v>
      </c>
      <c r="F2667" s="164"/>
      <c r="G2667" s="164">
        <v>30.57</v>
      </c>
      <c r="H2667" s="164">
        <v>93.82</v>
      </c>
      <c r="I2667" s="164"/>
      <c r="J2667" s="165"/>
      <c r="K2667" s="165"/>
      <c r="L2667" s="164">
        <v>30.57</v>
      </c>
      <c r="M2667" s="164">
        <v>93.82</v>
      </c>
      <c r="N2667" s="164">
        <v>32.07</v>
      </c>
      <c r="O2667" s="164">
        <v>70.760000000000005</v>
      </c>
      <c r="P2667" s="164">
        <v>32.07</v>
      </c>
      <c r="Q2667" s="164">
        <v>70.760000000000005</v>
      </c>
      <c r="R2667" s="164">
        <v>32.07</v>
      </c>
      <c r="S2667" s="164">
        <v>70.760000000000005</v>
      </c>
      <c r="T2667" s="166">
        <v>62.639999999999993</v>
      </c>
    </row>
    <row r="2668" spans="1:20" ht="19.5">
      <c r="A2668" s="163">
        <v>20</v>
      </c>
      <c r="B2668" s="131" t="s">
        <v>3672</v>
      </c>
      <c r="C2668" s="164">
        <f>L2258+L1772</f>
        <v>53.051111111111091</v>
      </c>
      <c r="D2668" s="164">
        <f>M2258+M1772</f>
        <v>136.44444444444443</v>
      </c>
      <c r="E2668" s="164">
        <f>M2258+M1772</f>
        <v>136.44444444444443</v>
      </c>
      <c r="F2668" s="164"/>
      <c r="G2668" s="164">
        <v>70.099999999999994</v>
      </c>
      <c r="H2668" s="164">
        <v>135.33000000000001</v>
      </c>
      <c r="I2668" s="164"/>
      <c r="J2668" s="165"/>
      <c r="K2668" s="165"/>
      <c r="L2668" s="164">
        <v>70.099999999999994</v>
      </c>
      <c r="M2668" s="164">
        <v>135.33000000000001</v>
      </c>
      <c r="N2668" s="164">
        <v>44.2</v>
      </c>
      <c r="O2668" s="164">
        <v>83.03</v>
      </c>
      <c r="P2668" s="164">
        <v>44.2</v>
      </c>
      <c r="Q2668" s="164">
        <v>83.03</v>
      </c>
      <c r="R2668" s="164">
        <v>44.2</v>
      </c>
      <c r="S2668" s="164">
        <v>83.03</v>
      </c>
      <c r="T2668" s="166">
        <v>114.3</v>
      </c>
    </row>
    <row r="2669" spans="1:20" ht="19.5">
      <c r="A2669" s="163">
        <v>21</v>
      </c>
      <c r="B2669" s="131" t="s">
        <v>105</v>
      </c>
      <c r="C2669" s="164">
        <f>L2378</f>
        <v>43.853333333333296</v>
      </c>
      <c r="D2669" s="164">
        <f>M2378</f>
        <v>112.44444444444443</v>
      </c>
      <c r="E2669" s="164">
        <f>M2378</f>
        <v>112.44444444444443</v>
      </c>
      <c r="F2669" s="164"/>
      <c r="G2669" s="164">
        <v>54.87</v>
      </c>
      <c r="H2669" s="164">
        <v>104.73</v>
      </c>
      <c r="I2669" s="164"/>
      <c r="J2669" s="165"/>
      <c r="K2669" s="165"/>
      <c r="L2669" s="164">
        <v>54.87</v>
      </c>
      <c r="M2669" s="164">
        <v>104.73</v>
      </c>
      <c r="N2669" s="164">
        <v>26.1</v>
      </c>
      <c r="O2669" s="164">
        <v>52.98</v>
      </c>
      <c r="P2669" s="164">
        <v>26.1</v>
      </c>
      <c r="Q2669" s="164">
        <v>52.98</v>
      </c>
      <c r="R2669" s="164">
        <v>26.1</v>
      </c>
      <c r="S2669" s="164">
        <v>52.98</v>
      </c>
      <c r="T2669" s="166">
        <v>80.969999999999985</v>
      </c>
    </row>
    <row r="2670" spans="1:20" ht="19.5">
      <c r="A2670" s="163"/>
      <c r="B2670" s="131" t="s">
        <v>222</v>
      </c>
      <c r="C2670" s="167">
        <f>SUM(C2649:C2669)</f>
        <v>1041.9244444444444</v>
      </c>
      <c r="D2670" s="167">
        <f>SUM(D2649:D2669)</f>
        <v>2298.3711111111115</v>
      </c>
      <c r="E2670" s="167">
        <f>SUM(E2649:E2669)</f>
        <v>2769.4288888888891</v>
      </c>
      <c r="F2670" s="167"/>
      <c r="G2670" s="167">
        <f t="shared" ref="G2670:S2670" si="357">SUM(G2649:G2669)</f>
        <v>1153.4499999999998</v>
      </c>
      <c r="H2670" s="167">
        <f t="shared" si="357"/>
        <v>2460.79</v>
      </c>
      <c r="I2670" s="167"/>
      <c r="J2670" s="167"/>
      <c r="K2670" s="167"/>
      <c r="L2670" s="167">
        <f t="shared" si="357"/>
        <v>1153.4499999999998</v>
      </c>
      <c r="M2670" s="167">
        <f t="shared" si="357"/>
        <v>2460.61</v>
      </c>
      <c r="N2670" s="167">
        <f t="shared" si="357"/>
        <v>731.85000000000014</v>
      </c>
      <c r="O2670" s="167">
        <f t="shared" si="357"/>
        <v>1450.2700000000002</v>
      </c>
      <c r="P2670" s="167">
        <f t="shared" si="357"/>
        <v>731.85000000000014</v>
      </c>
      <c r="Q2670" s="167">
        <f t="shared" si="357"/>
        <v>1450.2700000000002</v>
      </c>
      <c r="R2670" s="167">
        <f t="shared" si="357"/>
        <v>731.85000000000014</v>
      </c>
      <c r="S2670" s="167">
        <f t="shared" si="357"/>
        <v>1450.2700000000002</v>
      </c>
      <c r="T2670" s="167">
        <f>SUM(T2649:T2669)</f>
        <v>1885.3200000000002</v>
      </c>
    </row>
    <row r="2671" spans="1:20">
      <c r="A2671" s="147"/>
      <c r="B2671" s="147"/>
      <c r="C2671" s="147">
        <v>3124.7</v>
      </c>
      <c r="D2671" s="147"/>
      <c r="E2671" s="147">
        <v>8303.98</v>
      </c>
      <c r="F2671" s="147"/>
      <c r="G2671" s="147"/>
      <c r="H2671" s="149"/>
      <c r="I2671" s="149"/>
      <c r="L2671" s="150"/>
      <c r="M2671" s="150"/>
      <c r="N2671" s="150"/>
      <c r="O2671" s="150"/>
      <c r="P2671" s="150"/>
      <c r="Q2671" s="150"/>
      <c r="R2671" s="150"/>
      <c r="S2671" s="150"/>
      <c r="T2671" s="150"/>
    </row>
    <row r="2672" spans="1:20">
      <c r="A2672" s="147"/>
      <c r="B2672" s="147"/>
      <c r="C2672" s="168">
        <f>C2670*3</f>
        <v>3125.7733333333331</v>
      </c>
      <c r="D2672" s="168">
        <f>D2670*3</f>
        <v>6895.1133333333346</v>
      </c>
      <c r="E2672" s="168">
        <f>E2670*3</f>
        <v>8308.2866666666669</v>
      </c>
      <c r="F2672" s="168"/>
      <c r="G2672" s="147"/>
      <c r="H2672" s="169"/>
      <c r="I2672" s="169"/>
      <c r="J2672" s="169"/>
      <c r="L2672" s="150"/>
      <c r="M2672" s="150"/>
      <c r="N2672" s="170"/>
      <c r="O2672" s="170"/>
      <c r="P2672" s="150"/>
      <c r="Q2672" s="150"/>
      <c r="R2672" s="150"/>
      <c r="S2672" s="170"/>
      <c r="T2672" s="170"/>
    </row>
    <row r="2673" spans="1:20" ht="18.75">
      <c r="A2673" s="147"/>
      <c r="B2673" s="147"/>
      <c r="C2673" s="171" t="s">
        <v>3673</v>
      </c>
      <c r="D2673" s="171"/>
      <c r="E2673" s="171"/>
      <c r="F2673" s="171"/>
      <c r="G2673" s="171"/>
      <c r="H2673" s="171"/>
      <c r="I2673" s="171"/>
      <c r="J2673" s="171"/>
      <c r="K2673" s="171"/>
      <c r="L2673" s="171"/>
      <c r="M2673" s="171"/>
      <c r="N2673" s="171"/>
      <c r="O2673" s="171"/>
      <c r="P2673" s="150"/>
      <c r="Q2673" s="150"/>
      <c r="R2673" s="150"/>
      <c r="S2673" s="150"/>
      <c r="T2673" s="150"/>
    </row>
    <row r="2674" spans="1:20" ht="18.75">
      <c r="A2674" s="147"/>
      <c r="B2674" s="147"/>
      <c r="C2674" s="171" t="s">
        <v>3674</v>
      </c>
      <c r="D2674" s="171"/>
      <c r="E2674" s="171"/>
      <c r="F2674" s="172"/>
      <c r="G2674" s="171" t="s">
        <v>3675</v>
      </c>
      <c r="H2674" s="171"/>
      <c r="I2674" s="172"/>
      <c r="J2674" s="173"/>
      <c r="K2674" s="173"/>
      <c r="L2674" s="171"/>
      <c r="M2674" s="171"/>
      <c r="N2674" s="174" t="s">
        <v>3676</v>
      </c>
      <c r="O2674" s="175"/>
      <c r="P2674" s="150"/>
      <c r="Q2674" s="150"/>
      <c r="R2674" s="150"/>
      <c r="S2674" s="150"/>
      <c r="T2674" s="150"/>
    </row>
    <row r="2675" spans="1:20">
      <c r="A2675" s="147"/>
      <c r="B2675" s="147"/>
      <c r="C2675" s="176" t="s">
        <v>1574</v>
      </c>
      <c r="D2675" s="176"/>
      <c r="E2675" s="176" t="s">
        <v>1575</v>
      </c>
      <c r="F2675" s="176"/>
      <c r="G2675" s="176" t="s">
        <v>1574</v>
      </c>
      <c r="H2675" s="177" t="s">
        <v>1575</v>
      </c>
      <c r="I2675" s="177"/>
      <c r="J2675" s="177"/>
      <c r="K2675" s="177"/>
      <c r="L2675" s="176"/>
      <c r="M2675" s="176"/>
      <c r="N2675" s="176" t="s">
        <v>1574</v>
      </c>
      <c r="O2675" s="176" t="s">
        <v>1575</v>
      </c>
      <c r="P2675" s="150"/>
      <c r="Q2675" s="150"/>
      <c r="R2675" s="150"/>
      <c r="S2675" s="150"/>
      <c r="T2675" s="150"/>
    </row>
    <row r="2676" spans="1:20">
      <c r="A2676" s="147"/>
      <c r="B2676" s="147"/>
      <c r="C2676" s="178">
        <v>3124.7</v>
      </c>
      <c r="D2676" s="178"/>
      <c r="E2676" s="178">
        <v>8303.98</v>
      </c>
      <c r="F2676" s="178"/>
      <c r="G2676" s="179">
        <v>2703.75</v>
      </c>
      <c r="H2676" s="180">
        <v>5911.53</v>
      </c>
      <c r="I2676" s="180"/>
      <c r="J2676" s="180"/>
      <c r="K2676" s="180"/>
      <c r="L2676" s="181"/>
      <c r="M2676" s="181"/>
      <c r="N2676" s="164">
        <f>C2676+G2676+L2676</f>
        <v>5828.45</v>
      </c>
      <c r="O2676" s="164">
        <f>E2676+H2676+M2676</f>
        <v>14215.509999999998</v>
      </c>
      <c r="P2676" s="170"/>
      <c r="Q2676" s="150"/>
      <c r="R2676" s="150"/>
      <c r="S2676" s="150"/>
      <c r="T2676" s="150"/>
    </row>
    <row r="2677" spans="1:20" ht="19.5">
      <c r="A2677" s="147"/>
      <c r="B2677" s="147"/>
      <c r="C2677" s="182" t="s">
        <v>3677</v>
      </c>
      <c r="D2677" s="182"/>
      <c r="E2677" s="150"/>
      <c r="F2677" s="150"/>
      <c r="G2677" s="147"/>
      <c r="H2677" s="149"/>
      <c r="I2677" s="149"/>
      <c r="L2677" s="150"/>
      <c r="M2677" s="150"/>
      <c r="N2677" s="150"/>
      <c r="O2677" s="150"/>
      <c r="P2677" s="150"/>
      <c r="Q2677" s="150"/>
      <c r="R2677" s="150"/>
      <c r="S2677" s="150"/>
      <c r="T2677" s="150"/>
    </row>
    <row r="2678" spans="1:20">
      <c r="A2678" s="147"/>
      <c r="B2678" s="147"/>
      <c r="C2678" s="147"/>
      <c r="D2678" s="147"/>
      <c r="E2678" s="168"/>
      <c r="F2678" s="168"/>
      <c r="G2678" s="147"/>
      <c r="H2678" s="149"/>
      <c r="I2678" s="149"/>
      <c r="L2678" s="150"/>
      <c r="M2678" s="150"/>
      <c r="N2678" s="150"/>
      <c r="O2678" s="170"/>
      <c r="P2678" s="170"/>
      <c r="Q2678" s="150"/>
      <c r="R2678" s="150"/>
      <c r="S2678" s="150"/>
      <c r="T2678" s="150"/>
    </row>
    <row r="2679" spans="1:20">
      <c r="A2679" s="147"/>
      <c r="B2679" s="147"/>
      <c r="C2679" s="168"/>
      <c r="D2679" s="168"/>
      <c r="E2679" s="168"/>
      <c r="F2679" s="168"/>
      <c r="G2679" s="147"/>
      <c r="H2679" s="169"/>
      <c r="I2679" s="169"/>
      <c r="J2679" s="169"/>
      <c r="K2679" s="169"/>
      <c r="L2679" s="150"/>
      <c r="M2679" s="170"/>
      <c r="N2679" s="170"/>
      <c r="O2679" s="170"/>
      <c r="P2679" s="150"/>
      <c r="Q2679" s="150"/>
      <c r="R2679" s="150"/>
      <c r="S2679" s="150"/>
      <c r="T2679" s="150"/>
    </row>
    <row r="2680" spans="1:20">
      <c r="A2680" s="147"/>
      <c r="B2680" s="147"/>
      <c r="C2680" s="168">
        <f>C2676+E2676</f>
        <v>11428.68</v>
      </c>
      <c r="D2680" s="147"/>
      <c r="E2680" s="168">
        <f>C2680-E2672</f>
        <v>3120.3933333333334</v>
      </c>
      <c r="F2680" s="147"/>
      <c r="G2680" s="147"/>
      <c r="H2680" s="183"/>
      <c r="I2680" s="183"/>
      <c r="J2680" s="184"/>
      <c r="K2680" s="184"/>
      <c r="L2680" s="150"/>
      <c r="M2680" s="150"/>
      <c r="N2680" s="150"/>
      <c r="O2680" s="150"/>
      <c r="P2680" s="150"/>
      <c r="Q2680" s="150"/>
      <c r="R2680" s="150"/>
      <c r="S2680" s="150"/>
      <c r="T2680" s="150"/>
    </row>
    <row r="2681" spans="1:20">
      <c r="A2681" s="147"/>
      <c r="B2681" s="147"/>
      <c r="C2681" s="147"/>
      <c r="D2681" s="147"/>
      <c r="E2681" s="147"/>
      <c r="F2681" s="147"/>
      <c r="G2681" s="147"/>
      <c r="H2681" s="183"/>
      <c r="I2681" s="183"/>
      <c r="J2681" s="184"/>
      <c r="K2681" s="184"/>
      <c r="L2681" s="150"/>
      <c r="M2681" s="150"/>
      <c r="N2681" s="150"/>
      <c r="O2681" s="150"/>
      <c r="P2681" s="150"/>
      <c r="Q2681" s="150"/>
      <c r="R2681" s="150"/>
      <c r="S2681" s="150"/>
      <c r="T2681" s="150"/>
    </row>
    <row r="2682" spans="1:20">
      <c r="A2682" s="147"/>
      <c r="B2682" s="147"/>
      <c r="C2682" s="168">
        <f>C2676-C2672</f>
        <v>-1.0733333333332666</v>
      </c>
      <c r="D2682" s="168">
        <f>E2676-D2672</f>
        <v>1408.866666666665</v>
      </c>
      <c r="E2682" s="147"/>
      <c r="F2682" s="147"/>
      <c r="G2682" s="147"/>
      <c r="H2682" s="183"/>
      <c r="I2682" s="183"/>
      <c r="J2682" s="184"/>
      <c r="K2682" s="184"/>
      <c r="L2682" s="150"/>
      <c r="M2682" s="150"/>
      <c r="N2682" s="150"/>
      <c r="O2682" s="150"/>
      <c r="P2682" s="150"/>
      <c r="Q2682" s="150"/>
      <c r="R2682" s="150"/>
      <c r="S2682" s="150"/>
      <c r="T2682" s="150"/>
    </row>
    <row r="2683" spans="1:20">
      <c r="A2683" s="147"/>
      <c r="B2683" s="147"/>
      <c r="C2683" s="147"/>
      <c r="D2683" s="147"/>
      <c r="E2683" s="147"/>
      <c r="F2683" s="147"/>
      <c r="G2683" s="147"/>
      <c r="H2683" s="183"/>
      <c r="I2683" s="183"/>
      <c r="J2683" s="184"/>
      <c r="K2683" s="184"/>
      <c r="L2683" s="150"/>
      <c r="M2683" s="150"/>
      <c r="N2683" s="150"/>
      <c r="O2683" s="150"/>
      <c r="P2683" s="150"/>
      <c r="Q2683" s="150"/>
      <c r="R2683" s="150"/>
      <c r="S2683" s="150"/>
      <c r="T2683" s="150"/>
    </row>
    <row r="2684" spans="1:20">
      <c r="A2684" s="147"/>
      <c r="B2684" s="147"/>
      <c r="C2684" s="147"/>
      <c r="D2684" s="147"/>
      <c r="E2684" s="147"/>
      <c r="F2684" s="147"/>
      <c r="G2684" s="147"/>
      <c r="H2684" s="183"/>
      <c r="I2684" s="183"/>
      <c r="J2684" s="184"/>
      <c r="K2684" s="184"/>
      <c r="L2684" s="150"/>
      <c r="M2684" s="150"/>
      <c r="N2684" s="150"/>
      <c r="O2684" s="150"/>
      <c r="P2684" s="150"/>
      <c r="Q2684" s="150"/>
      <c r="R2684" s="150"/>
      <c r="S2684" s="150"/>
      <c r="T2684" s="150"/>
    </row>
    <row r="2685" spans="1:20">
      <c r="A2685" s="147"/>
      <c r="B2685" s="147"/>
      <c r="C2685" s="147"/>
      <c r="D2685" s="147"/>
      <c r="E2685" s="147"/>
      <c r="F2685" s="147"/>
      <c r="G2685" s="147"/>
      <c r="H2685" s="183"/>
      <c r="I2685" s="183"/>
      <c r="J2685" s="184"/>
      <c r="K2685" s="184"/>
      <c r="L2685" s="150"/>
      <c r="M2685" s="150"/>
      <c r="N2685" s="150"/>
      <c r="O2685" s="150"/>
      <c r="P2685" s="150"/>
      <c r="Q2685" s="150"/>
      <c r="R2685" s="150"/>
      <c r="S2685" s="150"/>
      <c r="T2685" s="150"/>
    </row>
    <row r="2686" spans="1:20">
      <c r="A2686" s="147"/>
      <c r="B2686" s="147"/>
      <c r="C2686" s="147"/>
      <c r="D2686" s="147"/>
      <c r="E2686" s="147"/>
      <c r="F2686" s="147"/>
      <c r="G2686" s="147"/>
      <c r="H2686" s="183"/>
      <c r="I2686" s="183"/>
      <c r="J2686" s="184"/>
      <c r="K2686" s="184"/>
      <c r="L2686" s="150"/>
      <c r="M2686" s="150"/>
      <c r="N2686" s="150"/>
      <c r="O2686" s="150"/>
      <c r="P2686" s="150"/>
      <c r="Q2686" s="150"/>
      <c r="R2686" s="150"/>
      <c r="S2686" s="150"/>
      <c r="T2686" s="150"/>
    </row>
    <row r="2687" spans="1:20">
      <c r="A2687" s="5" t="s">
        <v>2</v>
      </c>
      <c r="B2687" s="5" t="s">
        <v>3</v>
      </c>
      <c r="C2687" s="185" t="s">
        <v>3678</v>
      </c>
      <c r="D2687" s="186" t="s">
        <v>3679</v>
      </c>
      <c r="E2687" s="187"/>
      <c r="F2687" s="187"/>
      <c r="G2687" s="187"/>
      <c r="H2687" s="183"/>
      <c r="I2687" s="183"/>
      <c r="J2687" s="184"/>
      <c r="K2687" s="184"/>
      <c r="L2687" s="150"/>
      <c r="M2687" s="150"/>
      <c r="N2687" s="150"/>
      <c r="O2687" s="150"/>
      <c r="P2687" s="150"/>
      <c r="Q2687" s="150"/>
      <c r="R2687" s="150"/>
      <c r="S2687" s="150"/>
      <c r="T2687" s="150"/>
    </row>
    <row r="2688" spans="1:20">
      <c r="A2688" s="12"/>
      <c r="B2688" s="12"/>
      <c r="C2688" s="188"/>
      <c r="D2688" s="189"/>
      <c r="E2688" s="190"/>
      <c r="F2688" s="190"/>
      <c r="G2688" s="190"/>
      <c r="H2688" s="183"/>
      <c r="I2688" s="183"/>
      <c r="J2688" s="184"/>
      <c r="K2688" s="184"/>
      <c r="L2688" s="150"/>
      <c r="M2688" s="150"/>
      <c r="N2688" s="150"/>
      <c r="O2688" s="150"/>
      <c r="P2688" s="150"/>
      <c r="Q2688" s="150"/>
      <c r="R2688" s="150"/>
      <c r="S2688" s="150"/>
      <c r="T2688" s="150"/>
    </row>
    <row r="2689" spans="1:20">
      <c r="A2689" s="161">
        <v>1</v>
      </c>
      <c r="B2689" s="161">
        <v>2</v>
      </c>
      <c r="C2689" s="161" t="s">
        <v>3680</v>
      </c>
      <c r="D2689" s="161">
        <v>4</v>
      </c>
      <c r="E2689" s="161" t="s">
        <v>3681</v>
      </c>
      <c r="F2689" s="161"/>
      <c r="G2689" s="161"/>
      <c r="H2689" s="183"/>
      <c r="I2689" s="183"/>
      <c r="J2689" s="184"/>
      <c r="K2689" s="184"/>
      <c r="L2689" s="150"/>
      <c r="M2689" s="150"/>
      <c r="N2689" s="150"/>
      <c r="O2689" s="150"/>
      <c r="P2689" s="150"/>
      <c r="Q2689" s="150"/>
      <c r="R2689" s="150"/>
      <c r="S2689" s="150"/>
      <c r="T2689" s="150"/>
    </row>
    <row r="2690" spans="1:20" ht="20.25" thickBot="1">
      <c r="A2690" s="163">
        <v>1</v>
      </c>
      <c r="B2690" s="131" t="s">
        <v>17</v>
      </c>
      <c r="C2690" s="191">
        <f>J126</f>
        <v>194.66666666666654</v>
      </c>
      <c r="D2690" s="191">
        <v>62</v>
      </c>
      <c r="E2690" s="191">
        <f>K126</f>
        <v>389.33333333333309</v>
      </c>
      <c r="F2690" s="191"/>
      <c r="G2690" s="191"/>
      <c r="H2690" s="183"/>
      <c r="I2690" s="183"/>
      <c r="J2690" s="183"/>
      <c r="K2690" s="183"/>
      <c r="L2690" s="150"/>
      <c r="M2690" s="150"/>
      <c r="N2690" s="150"/>
      <c r="O2690" s="150"/>
      <c r="P2690" s="150"/>
      <c r="Q2690" s="150"/>
      <c r="R2690" s="150"/>
      <c r="S2690" s="150"/>
      <c r="T2690" s="150"/>
    </row>
    <row r="2691" spans="1:20" ht="19.5">
      <c r="A2691" s="163">
        <v>2</v>
      </c>
      <c r="B2691" s="131" t="s">
        <v>3682</v>
      </c>
      <c r="C2691" s="191">
        <f>J243</f>
        <v>124.0733333333333</v>
      </c>
      <c r="D2691" s="191">
        <v>60</v>
      </c>
      <c r="E2691" s="191">
        <f>K243</f>
        <v>375.57333333333389</v>
      </c>
      <c r="F2691" s="191"/>
      <c r="G2691" s="191"/>
      <c r="H2691" s="192"/>
      <c r="I2691" s="192"/>
      <c r="J2691" s="192"/>
      <c r="K2691" s="183"/>
      <c r="L2691" s="150"/>
      <c r="M2691" s="150"/>
      <c r="N2691" s="150"/>
      <c r="O2691" s="150"/>
      <c r="P2691" s="150"/>
      <c r="Q2691" s="150"/>
      <c r="R2691" s="150"/>
      <c r="S2691" s="150"/>
      <c r="T2691" s="193" t="s">
        <v>3683</v>
      </c>
    </row>
    <row r="2692" spans="1:20" ht="20.25" thickBot="1">
      <c r="A2692" s="163">
        <v>3</v>
      </c>
      <c r="B2692" s="131" t="s">
        <v>400</v>
      </c>
      <c r="C2692" s="191">
        <f>J369</f>
        <v>108.53333333333335</v>
      </c>
      <c r="D2692" s="191">
        <v>61</v>
      </c>
      <c r="E2692" s="191">
        <f>K369</f>
        <v>328.53333333333364</v>
      </c>
      <c r="F2692" s="191"/>
      <c r="G2692" s="191"/>
      <c r="H2692" s="192"/>
      <c r="I2692" s="192"/>
      <c r="J2692" s="192"/>
      <c r="K2692" s="183"/>
      <c r="L2692" s="150"/>
      <c r="M2692" s="150"/>
      <c r="N2692" s="150"/>
      <c r="O2692" s="150"/>
      <c r="P2692" s="150"/>
      <c r="Q2692" s="150"/>
      <c r="R2692" s="150"/>
      <c r="S2692" s="150"/>
      <c r="T2692" s="194"/>
    </row>
    <row r="2693" spans="1:20" ht="20.25" thickBot="1">
      <c r="A2693" s="163">
        <v>4</v>
      </c>
      <c r="B2693" s="131" t="s">
        <v>553</v>
      </c>
      <c r="C2693" s="191">
        <f>J489</f>
        <v>156.31333333333336</v>
      </c>
      <c r="D2693" s="191">
        <v>62</v>
      </c>
      <c r="E2693" s="191">
        <f>K489</f>
        <v>459.94666666666723</v>
      </c>
      <c r="F2693" s="191"/>
      <c r="G2693" s="191"/>
      <c r="H2693" s="192"/>
      <c r="I2693" s="192"/>
      <c r="J2693" s="192"/>
      <c r="K2693" s="183"/>
      <c r="L2693" s="150"/>
      <c r="M2693" s="150"/>
      <c r="N2693" s="150"/>
      <c r="O2693" s="150"/>
      <c r="P2693" s="150"/>
      <c r="Q2693" s="150"/>
      <c r="R2693" s="150"/>
      <c r="S2693" s="150"/>
      <c r="T2693" s="195">
        <v>5</v>
      </c>
    </row>
    <row r="2694" spans="1:20" ht="20.25" thickBot="1">
      <c r="A2694" s="163">
        <v>5</v>
      </c>
      <c r="B2694" s="131" t="s">
        <v>1791</v>
      </c>
      <c r="C2694" s="191">
        <f>J2497</f>
        <v>158.66666666666666</v>
      </c>
      <c r="D2694" s="191">
        <v>60</v>
      </c>
      <c r="E2694" s="191">
        <f>K2497</f>
        <v>396.6666666666668</v>
      </c>
      <c r="F2694" s="191"/>
      <c r="G2694" s="191"/>
      <c r="H2694" s="192"/>
      <c r="I2694" s="192"/>
      <c r="J2694" s="192"/>
      <c r="K2694" s="183"/>
      <c r="L2694" s="150"/>
      <c r="M2694" s="150"/>
      <c r="N2694" s="150"/>
      <c r="T2694" s="196" t="s">
        <v>3684</v>
      </c>
    </row>
    <row r="2695" spans="1:20" ht="20.25" thickBot="1">
      <c r="A2695" s="163">
        <v>6</v>
      </c>
      <c r="B2695" s="131" t="s">
        <v>718</v>
      </c>
      <c r="C2695" s="191">
        <f>J586</f>
        <v>128.44000000000003</v>
      </c>
      <c r="D2695" s="191">
        <v>62</v>
      </c>
      <c r="E2695" s="191">
        <f>K586</f>
        <v>368.85333333333364</v>
      </c>
      <c r="F2695" s="191"/>
      <c r="G2695" s="191"/>
      <c r="H2695" s="192"/>
      <c r="I2695" s="192"/>
      <c r="J2695" s="192"/>
      <c r="K2695" s="183"/>
      <c r="L2695" s="150"/>
      <c r="M2695" s="150"/>
      <c r="N2695" s="150"/>
      <c r="T2695" s="196" t="s">
        <v>3685</v>
      </c>
    </row>
    <row r="2696" spans="1:20" ht="20.25" thickBot="1">
      <c r="A2696" s="163">
        <v>7</v>
      </c>
      <c r="B2696" s="131" t="s">
        <v>3510</v>
      </c>
      <c r="C2696" s="191">
        <f>J2611</f>
        <v>136.49999999999991</v>
      </c>
      <c r="D2696" s="191">
        <v>61</v>
      </c>
      <c r="E2696" s="191">
        <f>K2611</f>
        <v>350</v>
      </c>
      <c r="F2696" s="191"/>
      <c r="G2696" s="191"/>
      <c r="H2696" s="192"/>
      <c r="I2696" s="192"/>
      <c r="J2696" s="192"/>
      <c r="K2696" s="183"/>
      <c r="L2696" s="150"/>
      <c r="M2696" s="150"/>
      <c r="N2696" s="150"/>
      <c r="T2696" s="197"/>
    </row>
    <row r="2697" spans="1:20" ht="19.5">
      <c r="A2697" s="163">
        <v>8</v>
      </c>
      <c r="B2697" s="131" t="s">
        <v>870</v>
      </c>
      <c r="C2697" s="191">
        <f>J713</f>
        <v>147.16000000000003</v>
      </c>
      <c r="D2697" s="191">
        <v>60</v>
      </c>
      <c r="E2697" s="191">
        <f>K713</f>
        <v>422.61333333333391</v>
      </c>
      <c r="F2697" s="191"/>
      <c r="G2697" s="191"/>
      <c r="H2697" s="192"/>
      <c r="I2697" s="192"/>
      <c r="J2697" s="192"/>
      <c r="K2697" s="183"/>
      <c r="L2697" s="150"/>
      <c r="M2697" s="150"/>
      <c r="N2697" s="150"/>
    </row>
    <row r="2698" spans="1:20" ht="19.5">
      <c r="A2698" s="163">
        <v>9</v>
      </c>
      <c r="B2698" s="131" t="s">
        <v>1031</v>
      </c>
      <c r="C2698" s="191">
        <f>J795</f>
        <v>106.40000000000003</v>
      </c>
      <c r="D2698" s="191">
        <v>60</v>
      </c>
      <c r="E2698" s="191">
        <f>K795</f>
        <v>294.00000000000006</v>
      </c>
      <c r="F2698" s="191"/>
      <c r="G2698" s="191"/>
      <c r="H2698" s="192"/>
      <c r="I2698" s="192"/>
      <c r="J2698" s="192"/>
      <c r="K2698" s="183"/>
      <c r="L2698" s="150"/>
      <c r="M2698" s="150"/>
      <c r="N2698" s="150"/>
    </row>
    <row r="2699" spans="1:20" ht="19.5">
      <c r="A2699" s="163">
        <v>10</v>
      </c>
      <c r="B2699" s="131" t="s">
        <v>1166</v>
      </c>
      <c r="C2699" s="191">
        <f>J938</f>
        <v>157.66666666666677</v>
      </c>
      <c r="D2699" s="191">
        <v>60</v>
      </c>
      <c r="E2699" s="191">
        <f>K938</f>
        <v>426.36666666666667</v>
      </c>
      <c r="F2699" s="191"/>
      <c r="G2699" s="191"/>
      <c r="H2699" s="192"/>
      <c r="I2699" s="192"/>
      <c r="J2699" s="192"/>
      <c r="K2699" s="183"/>
      <c r="L2699" s="150"/>
      <c r="M2699" s="150"/>
      <c r="N2699" s="150"/>
    </row>
    <row r="2700" spans="1:20" ht="19.5">
      <c r="A2700" s="163">
        <v>11</v>
      </c>
      <c r="B2700" s="131" t="s">
        <v>1580</v>
      </c>
      <c r="C2700" s="191">
        <f>J1194</f>
        <v>157.57333333333332</v>
      </c>
      <c r="D2700" s="191">
        <v>60</v>
      </c>
      <c r="E2700" s="191">
        <f>K1194</f>
        <v>414.6666666666668</v>
      </c>
      <c r="F2700" s="191"/>
      <c r="G2700" s="191"/>
      <c r="H2700" s="192"/>
      <c r="I2700" s="192"/>
      <c r="J2700" s="192"/>
      <c r="K2700" s="183"/>
      <c r="L2700" s="150"/>
      <c r="M2700" s="150"/>
      <c r="N2700" s="150"/>
    </row>
    <row r="2701" spans="1:20" ht="19.5">
      <c r="A2701" s="163">
        <v>12</v>
      </c>
      <c r="B2701" s="131" t="s">
        <v>1769</v>
      </c>
      <c r="C2701" s="191">
        <f>J1332</f>
        <v>135.78666666666663</v>
      </c>
      <c r="D2701" s="191">
        <v>60</v>
      </c>
      <c r="E2701" s="191">
        <f>K1332</f>
        <v>357.33333333333337</v>
      </c>
      <c r="F2701" s="191"/>
      <c r="G2701" s="191"/>
      <c r="H2701" s="192"/>
      <c r="I2701" s="192"/>
      <c r="J2701" s="192"/>
      <c r="K2701" s="183"/>
    </row>
    <row r="2702" spans="1:20" ht="19.5">
      <c r="A2702" s="163">
        <v>13</v>
      </c>
      <c r="B2702" s="131" t="s">
        <v>3686</v>
      </c>
      <c r="C2702" s="191">
        <f>J1470</f>
        <v>140.6</v>
      </c>
      <c r="D2702" s="191">
        <v>60</v>
      </c>
      <c r="E2702" s="191">
        <f>K1470</f>
        <v>370.00000000000017</v>
      </c>
      <c r="F2702" s="191"/>
      <c r="G2702" s="191"/>
      <c r="H2702" s="192"/>
      <c r="I2702" s="192"/>
      <c r="J2702" s="192"/>
      <c r="K2702" s="183"/>
    </row>
    <row r="2703" spans="1:20" ht="19.5">
      <c r="A2703" s="163">
        <v>14</v>
      </c>
      <c r="B2703" s="131" t="s">
        <v>2121</v>
      </c>
      <c r="C2703" s="191">
        <f>J1591</f>
        <v>203.93333333333345</v>
      </c>
      <c r="D2703" s="191">
        <v>60</v>
      </c>
      <c r="E2703" s="191">
        <f>K1591</f>
        <v>536.66666666666652</v>
      </c>
      <c r="F2703" s="191"/>
      <c r="G2703" s="191"/>
      <c r="H2703" s="192"/>
      <c r="I2703" s="192"/>
      <c r="J2703" s="192"/>
      <c r="K2703" s="183"/>
    </row>
    <row r="2704" spans="1:20" ht="19.5">
      <c r="A2704" s="163">
        <v>15</v>
      </c>
      <c r="B2704" s="131" t="s">
        <v>3687</v>
      </c>
      <c r="C2704" s="191">
        <f>J1696</f>
        <v>141.10666666666665</v>
      </c>
      <c r="D2704" s="191">
        <v>60</v>
      </c>
      <c r="E2704" s="191">
        <f>K1696</f>
        <v>371.33333333333343</v>
      </c>
      <c r="F2704" s="191"/>
      <c r="G2704" s="191"/>
      <c r="H2704" s="192"/>
      <c r="I2704" s="192"/>
      <c r="J2704" s="192"/>
      <c r="K2704" s="183"/>
    </row>
    <row r="2705" spans="1:11" ht="19.5">
      <c r="A2705" s="163">
        <v>16</v>
      </c>
      <c r="B2705" s="131" t="s">
        <v>2543</v>
      </c>
      <c r="C2705" s="191">
        <f>J1804</f>
        <v>17.986666666666668</v>
      </c>
      <c r="D2705" s="191">
        <v>60</v>
      </c>
      <c r="E2705" s="191">
        <f>K1804</f>
        <v>47.333333333333336</v>
      </c>
      <c r="F2705" s="191"/>
      <c r="G2705" s="191"/>
      <c r="H2705" s="192"/>
      <c r="I2705" s="192"/>
      <c r="J2705" s="192"/>
      <c r="K2705" s="183"/>
    </row>
    <row r="2706" spans="1:11" ht="19.5">
      <c r="A2706" s="163">
        <v>17</v>
      </c>
      <c r="B2706" s="131" t="s">
        <v>2580</v>
      </c>
      <c r="C2706" s="191">
        <f>J1921</f>
        <v>114.00000000000003</v>
      </c>
      <c r="D2706" s="191">
        <v>60</v>
      </c>
      <c r="E2706" s="191">
        <f>K1921</f>
        <v>300.00000000000006</v>
      </c>
      <c r="F2706" s="191"/>
      <c r="G2706" s="191"/>
      <c r="H2706" s="192"/>
      <c r="I2706" s="192"/>
      <c r="J2706" s="192"/>
      <c r="K2706" s="183"/>
    </row>
    <row r="2707" spans="1:11" ht="19.5">
      <c r="A2707" s="163">
        <v>18</v>
      </c>
      <c r="B2707" s="131" t="s">
        <v>2722</v>
      </c>
      <c r="C2707" s="191">
        <f>J2037</f>
        <v>138.32000000000002</v>
      </c>
      <c r="D2707" s="191">
        <v>60</v>
      </c>
      <c r="E2707" s="191">
        <f>K2037</f>
        <v>364.00000000000023</v>
      </c>
      <c r="F2707" s="191"/>
      <c r="G2707" s="191"/>
      <c r="H2707" s="192"/>
      <c r="I2707" s="192"/>
      <c r="J2707" s="192"/>
      <c r="K2707" s="183"/>
    </row>
    <row r="2708" spans="1:11" ht="19.5">
      <c r="A2708" s="163">
        <v>19</v>
      </c>
      <c r="B2708" s="131" t="s">
        <v>1381</v>
      </c>
      <c r="C2708" s="191">
        <f>J1069</f>
        <v>165.93333333333322</v>
      </c>
      <c r="D2708" s="191">
        <v>60</v>
      </c>
      <c r="E2708" s="191">
        <f>K1069</f>
        <v>458.49999999999994</v>
      </c>
      <c r="F2708" s="191"/>
      <c r="G2708" s="191"/>
      <c r="H2708" s="192"/>
      <c r="I2708" s="192"/>
      <c r="J2708" s="192"/>
      <c r="K2708" s="183"/>
    </row>
    <row r="2709" spans="1:11" ht="19.5">
      <c r="A2709" s="163">
        <v>20</v>
      </c>
      <c r="B2709" s="131" t="s">
        <v>2882</v>
      </c>
      <c r="C2709" s="191">
        <f>J2139</f>
        <v>139.58666666666664</v>
      </c>
      <c r="D2709" s="191">
        <v>60</v>
      </c>
      <c r="E2709" s="191">
        <f>K2139</f>
        <v>367.3333333333336</v>
      </c>
      <c r="F2709" s="191"/>
      <c r="G2709" s="191"/>
      <c r="H2709" s="192"/>
      <c r="I2709" s="192"/>
      <c r="J2709" s="192"/>
      <c r="K2709" s="183"/>
    </row>
    <row r="2710" spans="1:11" ht="19.5">
      <c r="A2710" s="163">
        <v>21</v>
      </c>
      <c r="B2710" s="131" t="s">
        <v>3688</v>
      </c>
      <c r="C2710" s="191">
        <f>J2258</f>
        <v>140.66000000000008</v>
      </c>
      <c r="D2710" s="191">
        <v>62</v>
      </c>
      <c r="E2710" s="191">
        <f>K2258</f>
        <v>360.66666666666674</v>
      </c>
      <c r="F2710" s="191"/>
      <c r="G2710" s="191"/>
      <c r="H2710" s="192"/>
      <c r="I2710" s="192"/>
      <c r="J2710" s="192"/>
      <c r="K2710" s="183"/>
    </row>
    <row r="2711" spans="1:11" ht="19.5">
      <c r="A2711" s="163">
        <v>22</v>
      </c>
      <c r="B2711" s="131" t="s">
        <v>105</v>
      </c>
      <c r="C2711" s="191">
        <f>J2378</f>
        <v>131.56000000000003</v>
      </c>
      <c r="D2711" s="191">
        <v>60</v>
      </c>
      <c r="E2711" s="191">
        <f>K2378</f>
        <v>337.33333333333337</v>
      </c>
      <c r="F2711" s="191"/>
      <c r="G2711" s="191"/>
      <c r="H2711" s="192"/>
      <c r="I2711" s="192"/>
      <c r="J2711" s="192"/>
      <c r="K2711" s="183"/>
    </row>
    <row r="2712" spans="1:11" ht="19.5">
      <c r="A2712" s="163">
        <v>23</v>
      </c>
      <c r="B2712" s="131" t="s">
        <v>2442</v>
      </c>
      <c r="C2712" s="191">
        <f>J1766</f>
        <v>81.066666666666649</v>
      </c>
      <c r="D2712" s="191">
        <v>60</v>
      </c>
      <c r="E2712" s="191">
        <f>K1766</f>
        <v>213.33333333333337</v>
      </c>
      <c r="F2712" s="191"/>
      <c r="G2712" s="191"/>
      <c r="H2712" s="192"/>
      <c r="I2712" s="192"/>
      <c r="J2712" s="192"/>
      <c r="K2712" s="183"/>
    </row>
    <row r="2713" spans="1:11" ht="19.5">
      <c r="A2713" s="163"/>
      <c r="B2713" s="131" t="s">
        <v>222</v>
      </c>
      <c r="C2713" s="167">
        <f>SUM(C2690:C2712)</f>
        <v>3126.5333333333333</v>
      </c>
      <c r="D2713" s="167">
        <f t="shared" ref="D2713" si="358">SUM(D2690:D2712)</f>
        <v>1390</v>
      </c>
      <c r="E2713" s="167">
        <f>SUM(E2690:E2712)</f>
        <v>8310.386666666669</v>
      </c>
      <c r="F2713" s="198"/>
      <c r="G2713" s="198"/>
      <c r="K2713" s="169"/>
    </row>
    <row r="2715" spans="1:11">
      <c r="C2715">
        <v>3124.7</v>
      </c>
      <c r="E2715">
        <v>8303.98</v>
      </c>
    </row>
    <row r="2716" spans="1:11">
      <c r="C2716" s="200">
        <f>C2715-C2713</f>
        <v>-1.8333333333334849</v>
      </c>
      <c r="E2716" s="201">
        <f>E2715-E2713</f>
        <v>-6.40666666666948</v>
      </c>
    </row>
  </sheetData>
  <mergeCells count="55">
    <mergeCell ref="G2687:G2688"/>
    <mergeCell ref="T2691:T2692"/>
    <mergeCell ref="A1:U1"/>
    <mergeCell ref="A2687:A2688"/>
    <mergeCell ref="B2687:B2688"/>
    <mergeCell ref="C2687:C2688"/>
    <mergeCell ref="D2687:D2688"/>
    <mergeCell ref="E2687:E2688"/>
    <mergeCell ref="F2687:F2688"/>
    <mergeCell ref="N2646:O2646"/>
    <mergeCell ref="P2646:Q2646"/>
    <mergeCell ref="R2646:S2646"/>
    <mergeCell ref="C2673:O2673"/>
    <mergeCell ref="C2674:E2674"/>
    <mergeCell ref="G2674:H2674"/>
    <mergeCell ref="L2674:M2674"/>
    <mergeCell ref="N2674:O2674"/>
    <mergeCell ref="E1772:K1772"/>
    <mergeCell ref="E1773:K1773"/>
    <mergeCell ref="E1774:K1774"/>
    <mergeCell ref="C2645:M2645"/>
    <mergeCell ref="N2645:S2645"/>
    <mergeCell ref="A2646:A2647"/>
    <mergeCell ref="B2646:B2647"/>
    <mergeCell ref="C2646:E2646"/>
    <mergeCell ref="G2646:H2646"/>
    <mergeCell ref="L2646:M2646"/>
    <mergeCell ref="E1075:L1075"/>
    <mergeCell ref="G1769:H1769"/>
    <mergeCell ref="L1769:N1769"/>
    <mergeCell ref="O1769:Q1769"/>
    <mergeCell ref="R1769:T1769"/>
    <mergeCell ref="E1771:K1771"/>
    <mergeCell ref="H1071:L1071"/>
    <mergeCell ref="M1071:O1071"/>
    <mergeCell ref="P1071:R1071"/>
    <mergeCell ref="S1071:T1071"/>
    <mergeCell ref="E1073:L1073"/>
    <mergeCell ref="E1074:L1074"/>
    <mergeCell ref="L3:M3"/>
    <mergeCell ref="N3:N4"/>
    <mergeCell ref="O3:P3"/>
    <mergeCell ref="Q3:Q4"/>
    <mergeCell ref="R3:S3"/>
    <mergeCell ref="T3:T4"/>
    <mergeCell ref="A2:C2"/>
    <mergeCell ref="L2:T2"/>
    <mergeCell ref="A3:A4"/>
    <mergeCell ref="B3:B4"/>
    <mergeCell ref="C3:C4"/>
    <mergeCell ref="E3:E4"/>
    <mergeCell ref="G3:G4"/>
    <mergeCell ref="H3:H4"/>
    <mergeCell ref="I3:I4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980"/>
  <sheetViews>
    <sheetView tabSelected="1" workbookViewId="0">
      <selection activeCell="E13" sqref="E13"/>
    </sheetView>
  </sheetViews>
  <sheetFormatPr defaultRowHeight="15"/>
  <cols>
    <col min="1" max="1" width="6" customWidth="1"/>
    <col min="2" max="2" width="15.7109375" customWidth="1"/>
    <col min="3" max="3" width="11.5703125" hidden="1" customWidth="1"/>
    <col min="4" max="4" width="11.7109375" customWidth="1"/>
    <col min="5" max="5" width="28.42578125" customWidth="1"/>
    <col min="6" max="6" width="9.42578125" customWidth="1"/>
    <col min="7" max="7" width="7.85546875" hidden="1" customWidth="1"/>
    <col min="8" max="8" width="2.140625" hidden="1" customWidth="1"/>
    <col min="9" max="9" width="8.42578125" hidden="1" customWidth="1"/>
    <col min="10" max="10" width="8.42578125" customWidth="1"/>
    <col min="11" max="11" width="7" customWidth="1"/>
    <col min="12" max="12" width="6.7109375" customWidth="1"/>
    <col min="13" max="14" width="9.140625" hidden="1" customWidth="1"/>
    <col min="15" max="15" width="7.140625" customWidth="1"/>
    <col min="16" max="16" width="7.7109375" customWidth="1"/>
    <col min="17" max="17" width="16.7109375" customWidth="1"/>
    <col min="18" max="19" width="7.140625" customWidth="1"/>
    <col min="20" max="20" width="17.42578125" customWidth="1"/>
    <col min="21" max="21" width="7.140625" customWidth="1"/>
    <col min="22" max="22" width="7.42578125" customWidth="1"/>
    <col min="23" max="23" width="17" customWidth="1"/>
  </cols>
  <sheetData>
    <row r="1" spans="1:23" ht="18.75">
      <c r="A1" s="203" t="s">
        <v>3689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</row>
    <row r="2" spans="1:23" ht="18.75">
      <c r="A2" s="1" t="s">
        <v>0</v>
      </c>
      <c r="B2" s="1"/>
      <c r="C2" s="1"/>
      <c r="D2" s="1"/>
      <c r="E2" s="3"/>
      <c r="F2" s="3" t="s">
        <v>1</v>
      </c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4"/>
    </row>
    <row r="3" spans="1:23" ht="16.5">
      <c r="A3" s="5" t="s">
        <v>2</v>
      </c>
      <c r="B3" s="5" t="s">
        <v>3</v>
      </c>
      <c r="C3" s="5" t="s">
        <v>3690</v>
      </c>
      <c r="D3" s="5" t="s">
        <v>4</v>
      </c>
      <c r="E3" s="5" t="s">
        <v>3691</v>
      </c>
      <c r="F3" s="5" t="s">
        <v>3692</v>
      </c>
      <c r="G3" s="204" t="s">
        <v>3693</v>
      </c>
      <c r="H3" s="204"/>
      <c r="I3" s="5" t="s">
        <v>3694</v>
      </c>
      <c r="J3" s="5" t="s">
        <v>3694</v>
      </c>
      <c r="K3" s="205" t="s">
        <v>9</v>
      </c>
      <c r="L3" s="206"/>
      <c r="M3" s="205" t="s">
        <v>3695</v>
      </c>
      <c r="N3" s="206"/>
      <c r="O3" s="8" t="s">
        <v>10</v>
      </c>
      <c r="P3" s="10"/>
      <c r="Q3" s="11" t="s">
        <v>11</v>
      </c>
      <c r="R3" s="8" t="s">
        <v>12</v>
      </c>
      <c r="S3" s="10"/>
      <c r="T3" s="11" t="s">
        <v>11</v>
      </c>
      <c r="U3" s="8" t="s">
        <v>13</v>
      </c>
      <c r="V3" s="10"/>
      <c r="W3" s="11" t="s">
        <v>11</v>
      </c>
    </row>
    <row r="4" spans="1:23" ht="66">
      <c r="A4" s="12"/>
      <c r="B4" s="12"/>
      <c r="C4" s="12"/>
      <c r="D4" s="12"/>
      <c r="E4" s="12"/>
      <c r="F4" s="12"/>
      <c r="G4" s="13" t="s">
        <v>14</v>
      </c>
      <c r="H4" s="13" t="s">
        <v>15</v>
      </c>
      <c r="I4" s="12"/>
      <c r="J4" s="12"/>
      <c r="K4" s="207" t="s">
        <v>14</v>
      </c>
      <c r="L4" s="207" t="s">
        <v>15</v>
      </c>
      <c r="M4" s="207" t="s">
        <v>14</v>
      </c>
      <c r="N4" s="207" t="s">
        <v>15</v>
      </c>
      <c r="O4" s="15" t="s">
        <v>14</v>
      </c>
      <c r="P4" s="15" t="s">
        <v>15</v>
      </c>
      <c r="Q4" s="16"/>
      <c r="R4" s="15" t="s">
        <v>14</v>
      </c>
      <c r="S4" s="15" t="s">
        <v>15</v>
      </c>
      <c r="T4" s="16"/>
      <c r="U4" s="15" t="s">
        <v>16</v>
      </c>
      <c r="V4" s="15" t="s">
        <v>15</v>
      </c>
      <c r="W4" s="16"/>
    </row>
    <row r="5" spans="1:23" ht="19.5">
      <c r="A5" s="208">
        <v>1</v>
      </c>
      <c r="B5" s="208">
        <v>2</v>
      </c>
      <c r="C5" s="208">
        <v>3</v>
      </c>
      <c r="D5" s="208">
        <v>3</v>
      </c>
      <c r="E5" s="208">
        <v>4</v>
      </c>
      <c r="F5" s="208">
        <v>5</v>
      </c>
      <c r="G5" s="17">
        <v>6</v>
      </c>
      <c r="H5" s="17">
        <v>7</v>
      </c>
      <c r="I5" s="17">
        <v>8</v>
      </c>
      <c r="J5" s="19">
        <v>6</v>
      </c>
      <c r="K5" s="19">
        <v>7</v>
      </c>
      <c r="L5" s="19">
        <v>8</v>
      </c>
      <c r="M5" s="19">
        <v>11</v>
      </c>
      <c r="N5" s="19">
        <v>12</v>
      </c>
      <c r="O5" s="19">
        <v>9</v>
      </c>
      <c r="P5" s="19">
        <v>10</v>
      </c>
      <c r="Q5" s="19">
        <v>11</v>
      </c>
      <c r="R5" s="19">
        <v>12</v>
      </c>
      <c r="S5" s="19">
        <v>13</v>
      </c>
      <c r="T5" s="19">
        <v>14</v>
      </c>
      <c r="U5" s="19">
        <v>15</v>
      </c>
      <c r="V5" s="19">
        <v>16</v>
      </c>
      <c r="W5" s="19">
        <v>17</v>
      </c>
    </row>
    <row r="6" spans="1:23" ht="18.75">
      <c r="A6" s="114">
        <v>1</v>
      </c>
      <c r="B6" s="209" t="s">
        <v>2543</v>
      </c>
      <c r="C6" s="209"/>
      <c r="D6" s="210" t="s">
        <v>2569</v>
      </c>
      <c r="E6" s="210" t="s">
        <v>3696</v>
      </c>
      <c r="F6" s="114">
        <v>49</v>
      </c>
      <c r="G6" s="164"/>
      <c r="H6" s="164"/>
      <c r="I6" s="211">
        <f>F6*60/100*60*0.0015</f>
        <v>2.6459999999999999</v>
      </c>
      <c r="J6" s="211">
        <f>K6+L6</f>
        <v>2.9546999999999994</v>
      </c>
      <c r="K6" s="211">
        <f>I6*1.05/3</f>
        <v>0.92610000000000003</v>
      </c>
      <c r="L6" s="211">
        <f>I6*2.3/3</f>
        <v>2.0285999999999995</v>
      </c>
      <c r="M6" s="211">
        <v>0</v>
      </c>
      <c r="N6" s="211">
        <f t="shared" ref="N6:N29" si="0">L6-H6</f>
        <v>2.0285999999999995</v>
      </c>
      <c r="O6" s="24">
        <f>K6*1/3</f>
        <v>0.30870000000000003</v>
      </c>
      <c r="P6" s="24">
        <f>L6*1/3</f>
        <v>0.6761999999999998</v>
      </c>
      <c r="Q6" s="24"/>
      <c r="R6" s="24">
        <f>K6*1/3</f>
        <v>0.30870000000000003</v>
      </c>
      <c r="S6" s="212">
        <f>L6*1/3</f>
        <v>0.6761999999999998</v>
      </c>
      <c r="T6" s="121"/>
      <c r="U6" s="121">
        <f>K6*1/3</f>
        <v>0.30870000000000003</v>
      </c>
      <c r="V6" s="121">
        <f>L6*1/3</f>
        <v>0.6761999999999998</v>
      </c>
      <c r="W6" s="121"/>
    </row>
    <row r="7" spans="1:23" ht="18.75">
      <c r="A7" s="114">
        <v>2</v>
      </c>
      <c r="B7" s="209" t="s">
        <v>2543</v>
      </c>
      <c r="C7" s="209"/>
      <c r="D7" s="210"/>
      <c r="E7" s="210" t="s">
        <v>3697</v>
      </c>
      <c r="F7" s="114">
        <v>70</v>
      </c>
      <c r="G7" s="164"/>
      <c r="H7" s="164"/>
      <c r="I7" s="211">
        <f t="shared" ref="I7:I29" si="1">F7*60/100*60*0.0015</f>
        <v>3.7800000000000002</v>
      </c>
      <c r="J7" s="211">
        <f t="shared" ref="J7:J29" si="2">K7+L7</f>
        <v>4.2210000000000001</v>
      </c>
      <c r="K7" s="211">
        <f t="shared" ref="K7:K29" si="3">I7*1.05/3</f>
        <v>1.3230000000000002</v>
      </c>
      <c r="L7" s="211">
        <f t="shared" ref="L7:L29" si="4">I7*2.3/3</f>
        <v>2.8979999999999997</v>
      </c>
      <c r="M7" s="211">
        <v>0</v>
      </c>
      <c r="N7" s="211">
        <f t="shared" si="0"/>
        <v>2.8979999999999997</v>
      </c>
      <c r="O7" s="24">
        <f t="shared" ref="O7:P29" si="5">K7*1/3</f>
        <v>0.44100000000000006</v>
      </c>
      <c r="P7" s="24">
        <f t="shared" si="5"/>
        <v>0.96599999999999986</v>
      </c>
      <c r="Q7" s="24"/>
      <c r="R7" s="24">
        <f t="shared" ref="R7:S29" si="6">K7*1/3</f>
        <v>0.44100000000000006</v>
      </c>
      <c r="S7" s="212">
        <f t="shared" si="6"/>
        <v>0.96599999999999986</v>
      </c>
      <c r="T7" s="121"/>
      <c r="U7" s="121">
        <f t="shared" ref="U7:V29" si="7">K7*1/3</f>
        <v>0.44100000000000006</v>
      </c>
      <c r="V7" s="121">
        <f t="shared" si="7"/>
        <v>0.96599999999999986</v>
      </c>
      <c r="W7" s="121"/>
    </row>
    <row r="8" spans="1:23" ht="18.75">
      <c r="A8" s="114">
        <v>3</v>
      </c>
      <c r="B8" s="209" t="s">
        <v>2543</v>
      </c>
      <c r="C8" s="209"/>
      <c r="D8" s="210" t="s">
        <v>2572</v>
      </c>
      <c r="E8" s="210" t="s">
        <v>3698</v>
      </c>
      <c r="F8" s="114">
        <v>53</v>
      </c>
      <c r="G8" s="164"/>
      <c r="H8" s="164"/>
      <c r="I8" s="211">
        <f t="shared" si="1"/>
        <v>2.8620000000000001</v>
      </c>
      <c r="J8" s="211">
        <f t="shared" si="2"/>
        <v>3.1959</v>
      </c>
      <c r="K8" s="211">
        <f t="shared" si="3"/>
        <v>1.0017</v>
      </c>
      <c r="L8" s="211">
        <f t="shared" si="4"/>
        <v>2.1941999999999999</v>
      </c>
      <c r="M8" s="211">
        <v>0</v>
      </c>
      <c r="N8" s="211">
        <f t="shared" si="0"/>
        <v>2.1941999999999999</v>
      </c>
      <c r="O8" s="24">
        <f t="shared" si="5"/>
        <v>0.33390000000000003</v>
      </c>
      <c r="P8" s="24">
        <f t="shared" si="5"/>
        <v>0.73139999999999994</v>
      </c>
      <c r="Q8" s="24"/>
      <c r="R8" s="24">
        <f t="shared" si="6"/>
        <v>0.33390000000000003</v>
      </c>
      <c r="S8" s="212">
        <f t="shared" si="6"/>
        <v>0.73139999999999994</v>
      </c>
      <c r="T8" s="121"/>
      <c r="U8" s="121">
        <f t="shared" si="7"/>
        <v>0.33390000000000003</v>
      </c>
      <c r="V8" s="121">
        <f t="shared" si="7"/>
        <v>0.73139999999999994</v>
      </c>
      <c r="W8" s="121"/>
    </row>
    <row r="9" spans="1:23" ht="18.75">
      <c r="A9" s="114">
        <v>4</v>
      </c>
      <c r="B9" s="209" t="s">
        <v>2543</v>
      </c>
      <c r="C9" s="209"/>
      <c r="D9" s="210" t="s">
        <v>2546</v>
      </c>
      <c r="E9" s="210" t="s">
        <v>3699</v>
      </c>
      <c r="F9" s="114">
        <v>69</v>
      </c>
      <c r="G9" s="164"/>
      <c r="H9" s="164"/>
      <c r="I9" s="211">
        <f t="shared" si="1"/>
        <v>3.726</v>
      </c>
      <c r="J9" s="211">
        <f t="shared" si="2"/>
        <v>4.1607000000000003</v>
      </c>
      <c r="K9" s="211">
        <f t="shared" si="3"/>
        <v>1.3041</v>
      </c>
      <c r="L9" s="211">
        <f t="shared" si="4"/>
        <v>2.8565999999999998</v>
      </c>
      <c r="M9" s="211">
        <v>0</v>
      </c>
      <c r="N9" s="211">
        <f t="shared" si="0"/>
        <v>2.8565999999999998</v>
      </c>
      <c r="O9" s="24">
        <f t="shared" si="5"/>
        <v>0.43470000000000003</v>
      </c>
      <c r="P9" s="24">
        <f t="shared" si="5"/>
        <v>0.95219999999999994</v>
      </c>
      <c r="Q9" s="24"/>
      <c r="R9" s="24">
        <f t="shared" si="6"/>
        <v>0.43470000000000003</v>
      </c>
      <c r="S9" s="212">
        <f t="shared" si="6"/>
        <v>0.95219999999999994</v>
      </c>
      <c r="T9" s="121"/>
      <c r="U9" s="121">
        <f t="shared" si="7"/>
        <v>0.43470000000000003</v>
      </c>
      <c r="V9" s="121">
        <f t="shared" si="7"/>
        <v>0.95219999999999994</v>
      </c>
      <c r="W9" s="121"/>
    </row>
    <row r="10" spans="1:23" ht="18.75">
      <c r="A10" s="114">
        <v>5</v>
      </c>
      <c r="B10" s="209" t="s">
        <v>2543</v>
      </c>
      <c r="C10" s="209"/>
      <c r="D10" s="210" t="s">
        <v>2568</v>
      </c>
      <c r="E10" s="210" t="s">
        <v>3700</v>
      </c>
      <c r="F10" s="114">
        <v>17</v>
      </c>
      <c r="G10" s="164"/>
      <c r="H10" s="164"/>
      <c r="I10" s="211">
        <f t="shared" si="1"/>
        <v>0.91800000000000004</v>
      </c>
      <c r="J10" s="211">
        <f t="shared" si="2"/>
        <v>1.0250999999999999</v>
      </c>
      <c r="K10" s="211">
        <f t="shared" si="3"/>
        <v>0.32130000000000003</v>
      </c>
      <c r="L10" s="211">
        <f t="shared" si="4"/>
        <v>0.70379999999999987</v>
      </c>
      <c r="M10" s="211">
        <v>0</v>
      </c>
      <c r="N10" s="211">
        <f t="shared" si="0"/>
        <v>0.70379999999999987</v>
      </c>
      <c r="O10" s="24">
        <f t="shared" si="5"/>
        <v>0.10710000000000001</v>
      </c>
      <c r="P10" s="24">
        <f t="shared" si="5"/>
        <v>0.23459999999999995</v>
      </c>
      <c r="Q10" s="24"/>
      <c r="R10" s="24">
        <f t="shared" si="6"/>
        <v>0.10710000000000001</v>
      </c>
      <c r="S10" s="212">
        <f t="shared" si="6"/>
        <v>0.23459999999999995</v>
      </c>
      <c r="T10" s="121"/>
      <c r="U10" s="121">
        <f t="shared" si="7"/>
        <v>0.10710000000000001</v>
      </c>
      <c r="V10" s="121">
        <f t="shared" si="7"/>
        <v>0.23459999999999995</v>
      </c>
      <c r="W10" s="121"/>
    </row>
    <row r="11" spans="1:23" ht="18.75">
      <c r="A11" s="114">
        <v>6</v>
      </c>
      <c r="B11" s="209" t="s">
        <v>2543</v>
      </c>
      <c r="C11" s="209"/>
      <c r="D11" s="210" t="s">
        <v>3701</v>
      </c>
      <c r="E11" s="210" t="s">
        <v>3702</v>
      </c>
      <c r="F11" s="114">
        <v>44</v>
      </c>
      <c r="G11" s="164"/>
      <c r="H11" s="164"/>
      <c r="I11" s="211">
        <f t="shared" si="1"/>
        <v>2.3759999999999999</v>
      </c>
      <c r="J11" s="211">
        <f t="shared" si="2"/>
        <v>2.6532</v>
      </c>
      <c r="K11" s="211">
        <f t="shared" si="3"/>
        <v>0.83160000000000001</v>
      </c>
      <c r="L11" s="211">
        <f t="shared" si="4"/>
        <v>1.8215999999999999</v>
      </c>
      <c r="M11" s="211">
        <v>0</v>
      </c>
      <c r="N11" s="211">
        <f t="shared" si="0"/>
        <v>1.8215999999999999</v>
      </c>
      <c r="O11" s="24">
        <f t="shared" si="5"/>
        <v>0.2772</v>
      </c>
      <c r="P11" s="24">
        <f t="shared" si="5"/>
        <v>0.60719999999999996</v>
      </c>
      <c r="Q11" s="24"/>
      <c r="R11" s="24">
        <f t="shared" si="6"/>
        <v>0.2772</v>
      </c>
      <c r="S11" s="212">
        <f t="shared" si="6"/>
        <v>0.60719999999999996</v>
      </c>
      <c r="T11" s="121"/>
      <c r="U11" s="121">
        <f t="shared" si="7"/>
        <v>0.2772</v>
      </c>
      <c r="V11" s="121">
        <f t="shared" si="7"/>
        <v>0.60719999999999996</v>
      </c>
      <c r="W11" s="121"/>
    </row>
    <row r="12" spans="1:23" ht="18.75">
      <c r="A12" s="114">
        <v>7</v>
      </c>
      <c r="B12" s="209" t="s">
        <v>2543</v>
      </c>
      <c r="C12" s="209"/>
      <c r="D12" s="210" t="s">
        <v>3703</v>
      </c>
      <c r="E12" s="210" t="s">
        <v>3704</v>
      </c>
      <c r="F12" s="114">
        <v>41</v>
      </c>
      <c r="G12" s="164"/>
      <c r="H12" s="164"/>
      <c r="I12" s="211">
        <f t="shared" si="1"/>
        <v>2.214</v>
      </c>
      <c r="J12" s="211">
        <f t="shared" si="2"/>
        <v>2.4722999999999997</v>
      </c>
      <c r="K12" s="211">
        <f t="shared" si="3"/>
        <v>0.77490000000000003</v>
      </c>
      <c r="L12" s="211">
        <f t="shared" si="4"/>
        <v>1.6973999999999998</v>
      </c>
      <c r="M12" s="211">
        <v>0</v>
      </c>
      <c r="N12" s="211">
        <f t="shared" si="0"/>
        <v>1.6973999999999998</v>
      </c>
      <c r="O12" s="24">
        <f t="shared" si="5"/>
        <v>0.25830000000000003</v>
      </c>
      <c r="P12" s="24">
        <f t="shared" si="5"/>
        <v>0.56579999999999997</v>
      </c>
      <c r="Q12" s="24"/>
      <c r="R12" s="24">
        <f t="shared" si="6"/>
        <v>0.25830000000000003</v>
      </c>
      <c r="S12" s="212">
        <f t="shared" si="6"/>
        <v>0.56579999999999997</v>
      </c>
      <c r="T12" s="121"/>
      <c r="U12" s="121">
        <f t="shared" si="7"/>
        <v>0.25830000000000003</v>
      </c>
      <c r="V12" s="121">
        <f t="shared" si="7"/>
        <v>0.56579999999999997</v>
      </c>
      <c r="W12" s="121"/>
    </row>
    <row r="13" spans="1:23" ht="37.5">
      <c r="A13" s="114">
        <v>8</v>
      </c>
      <c r="B13" s="209" t="s">
        <v>2543</v>
      </c>
      <c r="C13" s="209"/>
      <c r="D13" s="210"/>
      <c r="E13" s="213" t="s">
        <v>3705</v>
      </c>
      <c r="F13" s="114">
        <v>95</v>
      </c>
      <c r="G13" s="164"/>
      <c r="H13" s="164"/>
      <c r="I13" s="211">
        <f t="shared" si="1"/>
        <v>5.13</v>
      </c>
      <c r="J13" s="211">
        <f t="shared" si="2"/>
        <v>5.7284999999999995</v>
      </c>
      <c r="K13" s="211">
        <f t="shared" si="3"/>
        <v>1.7954999999999999</v>
      </c>
      <c r="L13" s="211">
        <f t="shared" si="4"/>
        <v>3.9329999999999998</v>
      </c>
      <c r="M13" s="211">
        <v>0</v>
      </c>
      <c r="N13" s="211">
        <f t="shared" si="0"/>
        <v>3.9329999999999998</v>
      </c>
      <c r="O13" s="24">
        <f t="shared" si="5"/>
        <v>0.59849999999999992</v>
      </c>
      <c r="P13" s="24">
        <f t="shared" si="5"/>
        <v>1.3109999999999999</v>
      </c>
      <c r="Q13" s="24"/>
      <c r="R13" s="24">
        <f t="shared" si="6"/>
        <v>0.59849999999999992</v>
      </c>
      <c r="S13" s="212">
        <f t="shared" si="6"/>
        <v>1.3109999999999999</v>
      </c>
      <c r="T13" s="121"/>
      <c r="U13" s="121">
        <f t="shared" si="7"/>
        <v>0.59849999999999992</v>
      </c>
      <c r="V13" s="121">
        <f t="shared" si="7"/>
        <v>1.3109999999999999</v>
      </c>
      <c r="W13" s="121"/>
    </row>
    <row r="14" spans="1:23" ht="37.5">
      <c r="A14" s="114">
        <v>9</v>
      </c>
      <c r="B14" s="209" t="s">
        <v>2543</v>
      </c>
      <c r="C14" s="209"/>
      <c r="D14" s="210"/>
      <c r="E14" s="213" t="s">
        <v>3706</v>
      </c>
      <c r="F14" s="114">
        <v>52</v>
      </c>
      <c r="G14" s="164"/>
      <c r="H14" s="164"/>
      <c r="I14" s="211">
        <f t="shared" si="1"/>
        <v>2.8080000000000003</v>
      </c>
      <c r="J14" s="211">
        <f t="shared" si="2"/>
        <v>3.1356000000000002</v>
      </c>
      <c r="K14" s="211">
        <f t="shared" si="3"/>
        <v>0.98280000000000012</v>
      </c>
      <c r="L14" s="211">
        <f t="shared" si="4"/>
        <v>2.1528</v>
      </c>
      <c r="M14" s="211">
        <v>0</v>
      </c>
      <c r="N14" s="211">
        <f t="shared" si="0"/>
        <v>2.1528</v>
      </c>
      <c r="O14" s="24">
        <f t="shared" si="5"/>
        <v>0.32760000000000006</v>
      </c>
      <c r="P14" s="24">
        <f t="shared" si="5"/>
        <v>0.71760000000000002</v>
      </c>
      <c r="Q14" s="24"/>
      <c r="R14" s="24">
        <f t="shared" si="6"/>
        <v>0.32760000000000006</v>
      </c>
      <c r="S14" s="212">
        <f t="shared" si="6"/>
        <v>0.71760000000000002</v>
      </c>
      <c r="T14" s="121"/>
      <c r="U14" s="121">
        <f t="shared" si="7"/>
        <v>0.32760000000000006</v>
      </c>
      <c r="V14" s="121">
        <f t="shared" si="7"/>
        <v>0.71760000000000002</v>
      </c>
      <c r="W14" s="121"/>
    </row>
    <row r="15" spans="1:23" ht="18.75">
      <c r="A15" s="114">
        <v>10</v>
      </c>
      <c r="B15" s="209" t="s">
        <v>2543</v>
      </c>
      <c r="C15" s="209"/>
      <c r="D15" s="214"/>
      <c r="E15" s="215" t="s">
        <v>2577</v>
      </c>
      <c r="F15" s="216">
        <v>282</v>
      </c>
      <c r="G15" s="164"/>
      <c r="H15" s="164"/>
      <c r="I15" s="211">
        <f t="shared" si="1"/>
        <v>15.228</v>
      </c>
      <c r="J15" s="211">
        <f t="shared" si="2"/>
        <v>17.0046</v>
      </c>
      <c r="K15" s="211">
        <f t="shared" si="3"/>
        <v>5.3297999999999996</v>
      </c>
      <c r="L15" s="211">
        <f t="shared" si="4"/>
        <v>11.674799999999999</v>
      </c>
      <c r="M15" s="211">
        <v>0</v>
      </c>
      <c r="N15" s="211">
        <f t="shared" si="0"/>
        <v>11.674799999999999</v>
      </c>
      <c r="O15" s="24">
        <f t="shared" si="5"/>
        <v>1.7766</v>
      </c>
      <c r="P15" s="24">
        <f t="shared" si="5"/>
        <v>3.8915999999999999</v>
      </c>
      <c r="Q15" s="24"/>
      <c r="R15" s="24">
        <f t="shared" si="6"/>
        <v>1.7766</v>
      </c>
      <c r="S15" s="212">
        <f t="shared" si="6"/>
        <v>3.8915999999999999</v>
      </c>
      <c r="T15" s="121"/>
      <c r="U15" s="121">
        <f t="shared" si="7"/>
        <v>1.7766</v>
      </c>
      <c r="V15" s="121">
        <f t="shared" si="7"/>
        <v>3.8915999999999999</v>
      </c>
      <c r="W15" s="121"/>
    </row>
    <row r="16" spans="1:23" ht="18.75">
      <c r="A16" s="114">
        <v>11</v>
      </c>
      <c r="B16" s="209" t="s">
        <v>2543</v>
      </c>
      <c r="C16" s="209"/>
      <c r="D16" s="214"/>
      <c r="E16" s="213" t="s">
        <v>3707</v>
      </c>
      <c r="F16" s="114">
        <v>318</v>
      </c>
      <c r="G16" s="164"/>
      <c r="H16" s="164"/>
      <c r="I16" s="211">
        <f t="shared" si="1"/>
        <v>17.172000000000001</v>
      </c>
      <c r="J16" s="211">
        <f t="shared" si="2"/>
        <v>19.1754</v>
      </c>
      <c r="K16" s="211">
        <f t="shared" si="3"/>
        <v>6.0102000000000002</v>
      </c>
      <c r="L16" s="211">
        <f t="shared" si="4"/>
        <v>13.165199999999999</v>
      </c>
      <c r="M16" s="211">
        <v>0</v>
      </c>
      <c r="N16" s="211">
        <f t="shared" si="0"/>
        <v>13.165199999999999</v>
      </c>
      <c r="O16" s="24">
        <f t="shared" si="5"/>
        <v>2.0034000000000001</v>
      </c>
      <c r="P16" s="24">
        <f t="shared" si="5"/>
        <v>4.3883999999999999</v>
      </c>
      <c r="Q16" s="24"/>
      <c r="R16" s="24">
        <f t="shared" si="6"/>
        <v>2.0034000000000001</v>
      </c>
      <c r="S16" s="212">
        <f t="shared" si="6"/>
        <v>4.3883999999999999</v>
      </c>
      <c r="T16" s="121"/>
      <c r="U16" s="121">
        <f t="shared" si="7"/>
        <v>2.0034000000000001</v>
      </c>
      <c r="V16" s="121">
        <f t="shared" si="7"/>
        <v>4.3883999999999999</v>
      </c>
      <c r="W16" s="121"/>
    </row>
    <row r="17" spans="1:23" ht="18.75">
      <c r="A17" s="114">
        <v>12</v>
      </c>
      <c r="B17" s="209" t="s">
        <v>2543</v>
      </c>
      <c r="C17" s="209"/>
      <c r="D17" s="214"/>
      <c r="E17" s="213" t="s">
        <v>3708</v>
      </c>
      <c r="F17" s="114">
        <v>206</v>
      </c>
      <c r="G17" s="164"/>
      <c r="H17" s="164"/>
      <c r="I17" s="211">
        <v>0</v>
      </c>
      <c r="J17" s="211">
        <f t="shared" si="2"/>
        <v>0</v>
      </c>
      <c r="K17" s="211">
        <f t="shared" si="3"/>
        <v>0</v>
      </c>
      <c r="L17" s="211">
        <f t="shared" si="4"/>
        <v>0</v>
      </c>
      <c r="M17" s="211">
        <v>0</v>
      </c>
      <c r="N17" s="211">
        <f t="shared" si="0"/>
        <v>0</v>
      </c>
      <c r="O17" s="24">
        <f t="shared" si="5"/>
        <v>0</v>
      </c>
      <c r="P17" s="24">
        <f t="shared" si="5"/>
        <v>0</v>
      </c>
      <c r="Q17" s="24"/>
      <c r="R17" s="24">
        <f t="shared" si="6"/>
        <v>0</v>
      </c>
      <c r="S17" s="212">
        <f t="shared" si="6"/>
        <v>0</v>
      </c>
      <c r="T17" s="121"/>
      <c r="U17" s="121">
        <f t="shared" si="7"/>
        <v>0</v>
      </c>
      <c r="V17" s="121">
        <f t="shared" si="7"/>
        <v>0</v>
      </c>
      <c r="W17" s="121"/>
    </row>
    <row r="18" spans="1:23" ht="18.75">
      <c r="A18" s="114">
        <v>13</v>
      </c>
      <c r="B18" s="209" t="s">
        <v>2543</v>
      </c>
      <c r="C18" s="209"/>
      <c r="D18" s="214"/>
      <c r="E18" s="213" t="s">
        <v>3709</v>
      </c>
      <c r="F18" s="114">
        <v>207</v>
      </c>
      <c r="G18" s="164"/>
      <c r="H18" s="164"/>
      <c r="I18" s="211">
        <v>0</v>
      </c>
      <c r="J18" s="211">
        <f t="shared" si="2"/>
        <v>0</v>
      </c>
      <c r="K18" s="211">
        <f t="shared" si="3"/>
        <v>0</v>
      </c>
      <c r="L18" s="211">
        <f t="shared" si="4"/>
        <v>0</v>
      </c>
      <c r="M18" s="211">
        <v>0</v>
      </c>
      <c r="N18" s="211">
        <f t="shared" si="0"/>
        <v>0</v>
      </c>
      <c r="O18" s="24">
        <f t="shared" si="5"/>
        <v>0</v>
      </c>
      <c r="P18" s="24">
        <f t="shared" si="5"/>
        <v>0</v>
      </c>
      <c r="Q18" s="24"/>
      <c r="R18" s="24">
        <f t="shared" si="6"/>
        <v>0</v>
      </c>
      <c r="S18" s="212">
        <f t="shared" si="6"/>
        <v>0</v>
      </c>
      <c r="T18" s="121"/>
      <c r="U18" s="121">
        <f t="shared" si="7"/>
        <v>0</v>
      </c>
      <c r="V18" s="121">
        <f t="shared" si="7"/>
        <v>0</v>
      </c>
      <c r="W18" s="121"/>
    </row>
    <row r="19" spans="1:23" ht="37.5">
      <c r="A19" s="114">
        <v>14</v>
      </c>
      <c r="B19" s="209" t="s">
        <v>2543</v>
      </c>
      <c r="C19" s="209"/>
      <c r="D19" s="214"/>
      <c r="E19" s="213" t="s">
        <v>3710</v>
      </c>
      <c r="F19" s="114">
        <v>210</v>
      </c>
      <c r="G19" s="164"/>
      <c r="H19" s="164"/>
      <c r="I19" s="211">
        <f t="shared" si="1"/>
        <v>11.34</v>
      </c>
      <c r="J19" s="211">
        <f t="shared" si="2"/>
        <v>12.662999999999998</v>
      </c>
      <c r="K19" s="211">
        <f t="shared" si="3"/>
        <v>3.9689999999999999</v>
      </c>
      <c r="L19" s="211">
        <f t="shared" si="4"/>
        <v>8.6939999999999991</v>
      </c>
      <c r="M19" s="211">
        <v>0</v>
      </c>
      <c r="N19" s="211">
        <f t="shared" si="0"/>
        <v>8.6939999999999991</v>
      </c>
      <c r="O19" s="24">
        <f t="shared" si="5"/>
        <v>1.323</v>
      </c>
      <c r="P19" s="24">
        <f t="shared" si="5"/>
        <v>2.8979999999999997</v>
      </c>
      <c r="Q19" s="24"/>
      <c r="R19" s="24">
        <f t="shared" si="6"/>
        <v>1.323</v>
      </c>
      <c r="S19" s="212">
        <f t="shared" si="6"/>
        <v>2.8979999999999997</v>
      </c>
      <c r="T19" s="121"/>
      <c r="U19" s="121">
        <f t="shared" si="7"/>
        <v>1.323</v>
      </c>
      <c r="V19" s="121">
        <f t="shared" si="7"/>
        <v>2.8979999999999997</v>
      </c>
      <c r="W19" s="121"/>
    </row>
    <row r="20" spans="1:23" ht="18.75">
      <c r="A20" s="114">
        <v>15</v>
      </c>
      <c r="B20" s="209" t="s">
        <v>2543</v>
      </c>
      <c r="C20" s="209"/>
      <c r="D20" s="214"/>
      <c r="E20" s="213" t="s">
        <v>3711</v>
      </c>
      <c r="F20" s="114">
        <v>15</v>
      </c>
      <c r="G20" s="164"/>
      <c r="H20" s="164"/>
      <c r="I20" s="211">
        <f t="shared" si="1"/>
        <v>0.81</v>
      </c>
      <c r="J20" s="211">
        <f t="shared" si="2"/>
        <v>0.90450000000000008</v>
      </c>
      <c r="K20" s="211">
        <f t="shared" si="3"/>
        <v>0.28350000000000003</v>
      </c>
      <c r="L20" s="211">
        <f t="shared" si="4"/>
        <v>0.621</v>
      </c>
      <c r="M20" s="211">
        <v>0</v>
      </c>
      <c r="N20" s="211">
        <f t="shared" si="0"/>
        <v>0.621</v>
      </c>
      <c r="O20" s="24">
        <f t="shared" si="5"/>
        <v>9.4500000000000015E-2</v>
      </c>
      <c r="P20" s="24">
        <f t="shared" si="5"/>
        <v>0.20699999999999999</v>
      </c>
      <c r="Q20" s="24"/>
      <c r="R20" s="24">
        <f t="shared" si="6"/>
        <v>9.4500000000000015E-2</v>
      </c>
      <c r="S20" s="212">
        <f t="shared" si="6"/>
        <v>0.20699999999999999</v>
      </c>
      <c r="T20" s="121"/>
      <c r="U20" s="121">
        <f t="shared" si="7"/>
        <v>9.4500000000000015E-2</v>
      </c>
      <c r="V20" s="121">
        <f t="shared" si="7"/>
        <v>0.20699999999999999</v>
      </c>
      <c r="W20" s="121"/>
    </row>
    <row r="21" spans="1:23" ht="18.75">
      <c r="A21" s="114">
        <v>16</v>
      </c>
      <c r="B21" s="209" t="s">
        <v>2543</v>
      </c>
      <c r="C21" s="209"/>
      <c r="D21" s="214"/>
      <c r="E21" s="213" t="s">
        <v>3712</v>
      </c>
      <c r="F21" s="114">
        <v>10</v>
      </c>
      <c r="G21" s="164"/>
      <c r="H21" s="164"/>
      <c r="I21" s="211">
        <f t="shared" si="1"/>
        <v>0.54</v>
      </c>
      <c r="J21" s="211">
        <f t="shared" si="2"/>
        <v>0.60299999999999998</v>
      </c>
      <c r="K21" s="211">
        <f t="shared" si="3"/>
        <v>0.18900000000000003</v>
      </c>
      <c r="L21" s="211">
        <f t="shared" si="4"/>
        <v>0.41399999999999998</v>
      </c>
      <c r="M21" s="211">
        <v>0</v>
      </c>
      <c r="N21" s="211">
        <f t="shared" si="0"/>
        <v>0.41399999999999998</v>
      </c>
      <c r="O21" s="24">
        <f t="shared" si="5"/>
        <v>6.3000000000000014E-2</v>
      </c>
      <c r="P21" s="24">
        <f t="shared" si="5"/>
        <v>0.13799999999999998</v>
      </c>
      <c r="Q21" s="24"/>
      <c r="R21" s="24">
        <f t="shared" si="6"/>
        <v>6.3000000000000014E-2</v>
      </c>
      <c r="S21" s="212">
        <f t="shared" si="6"/>
        <v>0.13799999999999998</v>
      </c>
      <c r="T21" s="121"/>
      <c r="U21" s="121">
        <f t="shared" si="7"/>
        <v>6.3000000000000014E-2</v>
      </c>
      <c r="V21" s="121">
        <f t="shared" si="7"/>
        <v>0.13799999999999998</v>
      </c>
      <c r="W21" s="121"/>
    </row>
    <row r="22" spans="1:23" ht="18.75">
      <c r="A22" s="114">
        <v>17</v>
      </c>
      <c r="B22" s="209" t="s">
        <v>2543</v>
      </c>
      <c r="C22" s="209"/>
      <c r="D22" s="214"/>
      <c r="E22" s="213" t="s">
        <v>3713</v>
      </c>
      <c r="F22" s="114">
        <v>69</v>
      </c>
      <c r="G22" s="164"/>
      <c r="H22" s="164"/>
      <c r="I22" s="211">
        <f t="shared" si="1"/>
        <v>3.726</v>
      </c>
      <c r="J22" s="211">
        <f t="shared" si="2"/>
        <v>4.1607000000000003</v>
      </c>
      <c r="K22" s="211">
        <f t="shared" si="3"/>
        <v>1.3041</v>
      </c>
      <c r="L22" s="211">
        <f t="shared" si="4"/>
        <v>2.8565999999999998</v>
      </c>
      <c r="M22" s="211">
        <v>0</v>
      </c>
      <c r="N22" s="211">
        <f t="shared" si="0"/>
        <v>2.8565999999999998</v>
      </c>
      <c r="O22" s="24">
        <f t="shared" si="5"/>
        <v>0.43470000000000003</v>
      </c>
      <c r="P22" s="24">
        <f t="shared" si="5"/>
        <v>0.95219999999999994</v>
      </c>
      <c r="Q22" s="24"/>
      <c r="R22" s="24">
        <f t="shared" si="6"/>
        <v>0.43470000000000003</v>
      </c>
      <c r="S22" s="212">
        <f t="shared" si="6"/>
        <v>0.95219999999999994</v>
      </c>
      <c r="T22" s="121"/>
      <c r="U22" s="121">
        <f t="shared" si="7"/>
        <v>0.43470000000000003</v>
      </c>
      <c r="V22" s="121">
        <f t="shared" si="7"/>
        <v>0.95219999999999994</v>
      </c>
      <c r="W22" s="121"/>
    </row>
    <row r="23" spans="1:23" ht="18.75">
      <c r="A23" s="114">
        <v>18</v>
      </c>
      <c r="B23" s="209" t="s">
        <v>2543</v>
      </c>
      <c r="C23" s="209"/>
      <c r="D23" s="217" t="s">
        <v>91</v>
      </c>
      <c r="E23" s="218" t="s">
        <v>3714</v>
      </c>
      <c r="F23" s="114">
        <v>50</v>
      </c>
      <c r="G23" s="164"/>
      <c r="H23" s="164"/>
      <c r="I23" s="211">
        <f t="shared" si="1"/>
        <v>2.7</v>
      </c>
      <c r="J23" s="211">
        <f t="shared" si="2"/>
        <v>3.0150000000000001</v>
      </c>
      <c r="K23" s="211">
        <f t="shared" si="3"/>
        <v>0.94500000000000017</v>
      </c>
      <c r="L23" s="211">
        <f t="shared" si="4"/>
        <v>2.0699999999999998</v>
      </c>
      <c r="M23" s="211">
        <v>0</v>
      </c>
      <c r="N23" s="211">
        <f t="shared" si="0"/>
        <v>2.0699999999999998</v>
      </c>
      <c r="O23" s="24">
        <f t="shared" si="5"/>
        <v>0.31500000000000006</v>
      </c>
      <c r="P23" s="24">
        <f t="shared" si="5"/>
        <v>0.69</v>
      </c>
      <c r="Q23" s="24"/>
      <c r="R23" s="24">
        <f t="shared" si="6"/>
        <v>0.31500000000000006</v>
      </c>
      <c r="S23" s="212">
        <f t="shared" si="6"/>
        <v>0.69</v>
      </c>
      <c r="T23" s="121"/>
      <c r="U23" s="121">
        <f t="shared" si="7"/>
        <v>0.31500000000000006</v>
      </c>
      <c r="V23" s="121">
        <f t="shared" si="7"/>
        <v>0.69</v>
      </c>
      <c r="W23" s="121"/>
    </row>
    <row r="24" spans="1:23" ht="39">
      <c r="A24" s="114">
        <v>19</v>
      </c>
      <c r="B24" s="209" t="s">
        <v>2543</v>
      </c>
      <c r="C24" s="209"/>
      <c r="D24" s="217"/>
      <c r="E24" s="219" t="s">
        <v>3715</v>
      </c>
      <c r="F24" s="114">
        <v>50</v>
      </c>
      <c r="G24" s="164"/>
      <c r="H24" s="164"/>
      <c r="I24" s="211">
        <f t="shared" si="1"/>
        <v>2.7</v>
      </c>
      <c r="J24" s="211">
        <f t="shared" si="2"/>
        <v>3.0150000000000001</v>
      </c>
      <c r="K24" s="211">
        <f t="shared" si="3"/>
        <v>0.94500000000000017</v>
      </c>
      <c r="L24" s="211">
        <f t="shared" si="4"/>
        <v>2.0699999999999998</v>
      </c>
      <c r="M24" s="211">
        <v>0</v>
      </c>
      <c r="N24" s="211">
        <f t="shared" si="0"/>
        <v>2.0699999999999998</v>
      </c>
      <c r="O24" s="24">
        <f t="shared" si="5"/>
        <v>0.31500000000000006</v>
      </c>
      <c r="P24" s="24">
        <f t="shared" si="5"/>
        <v>0.69</v>
      </c>
      <c r="Q24" s="24"/>
      <c r="R24" s="24">
        <f t="shared" si="6"/>
        <v>0.31500000000000006</v>
      </c>
      <c r="S24" s="212">
        <f t="shared" si="6"/>
        <v>0.69</v>
      </c>
      <c r="T24" s="121"/>
      <c r="U24" s="121">
        <f t="shared" si="7"/>
        <v>0.31500000000000006</v>
      </c>
      <c r="V24" s="121">
        <f t="shared" si="7"/>
        <v>0.69</v>
      </c>
      <c r="W24" s="121"/>
    </row>
    <row r="25" spans="1:23" ht="19.5">
      <c r="A25" s="114">
        <v>20</v>
      </c>
      <c r="B25" s="209" t="s">
        <v>2543</v>
      </c>
      <c r="C25" s="209"/>
      <c r="D25" s="217"/>
      <c r="E25" s="219" t="s">
        <v>3716</v>
      </c>
      <c r="F25" s="114">
        <v>50</v>
      </c>
      <c r="G25" s="164"/>
      <c r="H25" s="164"/>
      <c r="I25" s="211">
        <f t="shared" si="1"/>
        <v>2.7</v>
      </c>
      <c r="J25" s="211">
        <f t="shared" si="2"/>
        <v>3.0150000000000001</v>
      </c>
      <c r="K25" s="211">
        <f t="shared" si="3"/>
        <v>0.94500000000000017</v>
      </c>
      <c r="L25" s="211">
        <f t="shared" si="4"/>
        <v>2.0699999999999998</v>
      </c>
      <c r="M25" s="211">
        <v>0</v>
      </c>
      <c r="N25" s="211">
        <f t="shared" si="0"/>
        <v>2.0699999999999998</v>
      </c>
      <c r="O25" s="24">
        <f t="shared" si="5"/>
        <v>0.31500000000000006</v>
      </c>
      <c r="P25" s="24">
        <f t="shared" si="5"/>
        <v>0.69</v>
      </c>
      <c r="Q25" s="24"/>
      <c r="R25" s="24">
        <f t="shared" si="6"/>
        <v>0.31500000000000006</v>
      </c>
      <c r="S25" s="212">
        <f t="shared" si="6"/>
        <v>0.69</v>
      </c>
      <c r="T25" s="121"/>
      <c r="U25" s="121">
        <f t="shared" si="7"/>
        <v>0.31500000000000006</v>
      </c>
      <c r="V25" s="121">
        <f t="shared" si="7"/>
        <v>0.69</v>
      </c>
      <c r="W25" s="121"/>
    </row>
    <row r="26" spans="1:23" ht="39">
      <c r="A26" s="114">
        <v>21</v>
      </c>
      <c r="B26" s="209" t="s">
        <v>2543</v>
      </c>
      <c r="C26" s="209"/>
      <c r="D26" s="217"/>
      <c r="E26" s="219" t="s">
        <v>3717</v>
      </c>
      <c r="F26" s="114">
        <v>50</v>
      </c>
      <c r="G26" s="164"/>
      <c r="H26" s="164"/>
      <c r="I26" s="211">
        <f t="shared" si="1"/>
        <v>2.7</v>
      </c>
      <c r="J26" s="211">
        <f t="shared" si="2"/>
        <v>3.0150000000000001</v>
      </c>
      <c r="K26" s="211">
        <f t="shared" si="3"/>
        <v>0.94500000000000017</v>
      </c>
      <c r="L26" s="211">
        <f t="shared" si="4"/>
        <v>2.0699999999999998</v>
      </c>
      <c r="M26" s="211">
        <v>0</v>
      </c>
      <c r="N26" s="211">
        <f t="shared" si="0"/>
        <v>2.0699999999999998</v>
      </c>
      <c r="O26" s="24">
        <f t="shared" si="5"/>
        <v>0.31500000000000006</v>
      </c>
      <c r="P26" s="24">
        <f t="shared" si="5"/>
        <v>0.69</v>
      </c>
      <c r="Q26" s="24"/>
      <c r="R26" s="24">
        <f t="shared" si="6"/>
        <v>0.31500000000000006</v>
      </c>
      <c r="S26" s="212">
        <f t="shared" si="6"/>
        <v>0.69</v>
      </c>
      <c r="T26" s="121"/>
      <c r="U26" s="121">
        <f t="shared" si="7"/>
        <v>0.31500000000000006</v>
      </c>
      <c r="V26" s="121">
        <f t="shared" si="7"/>
        <v>0.69</v>
      </c>
      <c r="W26" s="121"/>
    </row>
    <row r="27" spans="1:23" ht="39">
      <c r="A27" s="114">
        <v>22</v>
      </c>
      <c r="B27" s="209" t="s">
        <v>2543</v>
      </c>
      <c r="C27" s="209"/>
      <c r="D27" s="217"/>
      <c r="E27" s="219" t="s">
        <v>3718</v>
      </c>
      <c r="F27" s="114">
        <v>50</v>
      </c>
      <c r="G27" s="164"/>
      <c r="H27" s="164"/>
      <c r="I27" s="211">
        <f t="shared" si="1"/>
        <v>2.7</v>
      </c>
      <c r="J27" s="211">
        <f t="shared" si="2"/>
        <v>3.0150000000000001</v>
      </c>
      <c r="K27" s="211">
        <f t="shared" si="3"/>
        <v>0.94500000000000017</v>
      </c>
      <c r="L27" s="211">
        <f t="shared" si="4"/>
        <v>2.0699999999999998</v>
      </c>
      <c r="M27" s="211">
        <v>0</v>
      </c>
      <c r="N27" s="211">
        <f t="shared" si="0"/>
        <v>2.0699999999999998</v>
      </c>
      <c r="O27" s="24">
        <f t="shared" si="5"/>
        <v>0.31500000000000006</v>
      </c>
      <c r="P27" s="24">
        <f t="shared" si="5"/>
        <v>0.69</v>
      </c>
      <c r="Q27" s="24"/>
      <c r="R27" s="24">
        <f t="shared" si="6"/>
        <v>0.31500000000000006</v>
      </c>
      <c r="S27" s="212">
        <f t="shared" si="6"/>
        <v>0.69</v>
      </c>
      <c r="T27" s="121"/>
      <c r="U27" s="121">
        <f t="shared" si="7"/>
        <v>0.31500000000000006</v>
      </c>
      <c r="V27" s="121">
        <f t="shared" si="7"/>
        <v>0.69</v>
      </c>
      <c r="W27" s="121"/>
    </row>
    <row r="28" spans="1:23" ht="19.5">
      <c r="A28" s="114">
        <v>23</v>
      </c>
      <c r="B28" s="209" t="s">
        <v>2543</v>
      </c>
      <c r="C28" s="209"/>
      <c r="D28" s="217"/>
      <c r="E28" s="219" t="s">
        <v>3719</v>
      </c>
      <c r="F28" s="114">
        <v>50</v>
      </c>
      <c r="G28" s="164"/>
      <c r="H28" s="164"/>
      <c r="I28" s="211">
        <f t="shared" si="1"/>
        <v>2.7</v>
      </c>
      <c r="J28" s="211">
        <f t="shared" si="2"/>
        <v>3.0150000000000001</v>
      </c>
      <c r="K28" s="211">
        <f t="shared" si="3"/>
        <v>0.94500000000000017</v>
      </c>
      <c r="L28" s="211">
        <f t="shared" si="4"/>
        <v>2.0699999999999998</v>
      </c>
      <c r="M28" s="211">
        <v>0</v>
      </c>
      <c r="N28" s="211">
        <f t="shared" si="0"/>
        <v>2.0699999999999998</v>
      </c>
      <c r="O28" s="24">
        <f t="shared" si="5"/>
        <v>0.31500000000000006</v>
      </c>
      <c r="P28" s="24">
        <f t="shared" si="5"/>
        <v>0.69</v>
      </c>
      <c r="Q28" s="24"/>
      <c r="R28" s="24">
        <f t="shared" si="6"/>
        <v>0.31500000000000006</v>
      </c>
      <c r="S28" s="212">
        <f t="shared" si="6"/>
        <v>0.69</v>
      </c>
      <c r="T28" s="121"/>
      <c r="U28" s="121">
        <f t="shared" si="7"/>
        <v>0.31500000000000006</v>
      </c>
      <c r="V28" s="121">
        <f t="shared" si="7"/>
        <v>0.69</v>
      </c>
      <c r="W28" s="121"/>
    </row>
    <row r="29" spans="1:23" ht="39">
      <c r="A29" s="114">
        <v>24</v>
      </c>
      <c r="B29" s="209" t="s">
        <v>2543</v>
      </c>
      <c r="C29" s="209"/>
      <c r="D29" s="217"/>
      <c r="E29" s="219" t="s">
        <v>3720</v>
      </c>
      <c r="F29" s="114">
        <v>50</v>
      </c>
      <c r="G29" s="164"/>
      <c r="H29" s="164"/>
      <c r="I29" s="211">
        <f t="shared" si="1"/>
        <v>2.7</v>
      </c>
      <c r="J29" s="211">
        <f t="shared" si="2"/>
        <v>3.0150000000000001</v>
      </c>
      <c r="K29" s="211">
        <f t="shared" si="3"/>
        <v>0.94500000000000017</v>
      </c>
      <c r="L29" s="211">
        <f t="shared" si="4"/>
        <v>2.0699999999999998</v>
      </c>
      <c r="M29" s="211">
        <v>0</v>
      </c>
      <c r="N29" s="211">
        <f t="shared" si="0"/>
        <v>2.0699999999999998</v>
      </c>
      <c r="O29" s="24">
        <f t="shared" si="5"/>
        <v>0.31500000000000006</v>
      </c>
      <c r="P29" s="24">
        <f t="shared" si="5"/>
        <v>0.69</v>
      </c>
      <c r="Q29" s="24"/>
      <c r="R29" s="24">
        <f t="shared" si="6"/>
        <v>0.31500000000000006</v>
      </c>
      <c r="S29" s="212">
        <f t="shared" si="6"/>
        <v>0.69</v>
      </c>
      <c r="T29" s="121"/>
      <c r="U29" s="121">
        <f t="shared" si="7"/>
        <v>0.31500000000000006</v>
      </c>
      <c r="V29" s="121">
        <f t="shared" si="7"/>
        <v>0.69</v>
      </c>
      <c r="W29" s="121"/>
    </row>
    <row r="30" spans="1:23" ht="20.25">
      <c r="A30" s="220"/>
      <c r="B30" s="221"/>
      <c r="C30" s="221"/>
      <c r="D30" s="222"/>
      <c r="E30" s="223" t="s">
        <v>222</v>
      </c>
      <c r="F30" s="224"/>
      <c r="G30" s="165"/>
      <c r="H30" s="165"/>
      <c r="I30" s="165">
        <f t="shared" ref="I30:P30" si="8">SUM(I6:I29)</f>
        <v>94.17600000000003</v>
      </c>
      <c r="J30" s="165"/>
      <c r="K30" s="165">
        <f t="shared" si="8"/>
        <v>32.961600000000004</v>
      </c>
      <c r="L30" s="165">
        <f t="shared" si="8"/>
        <v>72.201599999999971</v>
      </c>
      <c r="M30" s="165">
        <f t="shared" si="8"/>
        <v>0</v>
      </c>
      <c r="N30" s="165">
        <f t="shared" si="8"/>
        <v>72.201599999999971</v>
      </c>
      <c r="O30" s="165">
        <f t="shared" si="8"/>
        <v>10.987199999999996</v>
      </c>
      <c r="P30" s="165">
        <f t="shared" si="8"/>
        <v>24.06720000000001</v>
      </c>
      <c r="Q30" s="165"/>
      <c r="R30" s="165">
        <f>SUM(R6:R29)</f>
        <v>10.987199999999996</v>
      </c>
      <c r="S30" s="165">
        <f>SUM(S6:S29)</f>
        <v>24.06720000000001</v>
      </c>
      <c r="T30" s="165"/>
      <c r="U30" s="165">
        <f>SUM(U6:U29)</f>
        <v>10.987199999999996</v>
      </c>
      <c r="V30" s="165">
        <f>SUM(V6:V29)</f>
        <v>24.06720000000001</v>
      </c>
      <c r="W30" s="165"/>
    </row>
    <row r="31" spans="1:23">
      <c r="A31" s="72"/>
      <c r="B31" s="168"/>
      <c r="C31" s="168"/>
      <c r="D31" s="168"/>
      <c r="E31" s="168"/>
      <c r="F31" s="72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</row>
    <row r="32" spans="1:23">
      <c r="A32" s="72"/>
      <c r="B32" s="168"/>
      <c r="C32" s="168"/>
      <c r="D32" s="168"/>
      <c r="E32" s="168"/>
      <c r="F32" s="7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</row>
    <row r="33" spans="1:23">
      <c r="A33" s="72"/>
      <c r="B33" s="168"/>
      <c r="C33" s="168"/>
      <c r="D33" s="168"/>
      <c r="E33" s="168"/>
      <c r="F33" s="72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</row>
    <row r="34" spans="1:23">
      <c r="A34" s="72"/>
      <c r="B34" s="168"/>
      <c r="C34" s="168"/>
      <c r="D34" s="168"/>
      <c r="E34" s="168"/>
      <c r="F34" s="72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</row>
    <row r="35" spans="1:23">
      <c r="A35" s="72"/>
      <c r="B35" s="168"/>
      <c r="C35" s="168"/>
      <c r="D35" s="168"/>
      <c r="E35" s="168"/>
      <c r="F35" s="72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</row>
    <row r="36" spans="1:23">
      <c r="A36" s="72"/>
      <c r="B36" s="168"/>
      <c r="C36" s="168"/>
      <c r="D36" s="168"/>
      <c r="E36" s="168"/>
      <c r="F36" s="72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</row>
    <row r="37" spans="1:23">
      <c r="A37" s="72"/>
      <c r="B37" s="168"/>
      <c r="C37" s="168"/>
      <c r="D37" s="168"/>
      <c r="E37" s="168"/>
      <c r="F37" s="72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</row>
    <row r="38" spans="1:23">
      <c r="A38" s="72"/>
      <c r="B38" s="168"/>
      <c r="C38" s="168"/>
      <c r="D38" s="168"/>
      <c r="E38" s="168"/>
      <c r="F38" s="72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</row>
    <row r="39" spans="1:23">
      <c r="A39" s="72"/>
      <c r="B39" s="168"/>
      <c r="C39" s="168"/>
      <c r="D39" s="168"/>
      <c r="E39" s="168"/>
      <c r="F39" s="72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</row>
    <row r="40" spans="1:23">
      <c r="A40" s="72"/>
      <c r="B40" s="168"/>
      <c r="C40" s="168"/>
      <c r="D40" s="168"/>
      <c r="E40" s="168"/>
      <c r="F40" s="72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</row>
    <row r="41" spans="1:23">
      <c r="A41" s="72"/>
      <c r="B41" s="168"/>
      <c r="C41" s="168"/>
      <c r="D41" s="168"/>
      <c r="E41" s="168"/>
      <c r="F41" s="72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</row>
    <row r="42" spans="1:23">
      <c r="A42" s="72"/>
      <c r="B42" s="168"/>
      <c r="C42" s="168"/>
      <c r="D42" s="168"/>
      <c r="E42" s="168"/>
      <c r="F42" s="7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</row>
    <row r="43" spans="1:23">
      <c r="A43" s="72"/>
      <c r="B43" s="168"/>
      <c r="C43" s="168"/>
      <c r="D43" s="168"/>
      <c r="E43" s="168"/>
      <c r="F43" s="72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</row>
    <row r="44" spans="1:23">
      <c r="A44" s="72"/>
      <c r="B44" s="168"/>
      <c r="C44" s="168"/>
      <c r="D44" s="168"/>
      <c r="E44" s="168"/>
      <c r="F44" s="72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</row>
    <row r="45" spans="1:23">
      <c r="A45" s="72"/>
      <c r="B45" s="168"/>
      <c r="C45" s="168"/>
      <c r="D45" s="168"/>
      <c r="E45" s="168"/>
      <c r="F45" s="72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</row>
    <row r="46" spans="1:23">
      <c r="A46" s="72"/>
      <c r="B46" s="168"/>
      <c r="C46" s="168"/>
      <c r="D46" s="168"/>
      <c r="E46" s="168"/>
      <c r="F46" s="72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</row>
    <row r="47" spans="1:23">
      <c r="A47" s="72"/>
      <c r="B47" s="168"/>
      <c r="C47" s="168"/>
      <c r="D47" s="168"/>
      <c r="E47" s="168"/>
      <c r="F47" s="72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</row>
    <row r="48" spans="1:23">
      <c r="A48" s="72"/>
      <c r="B48" s="168"/>
      <c r="C48" s="168"/>
      <c r="D48" s="168"/>
      <c r="E48" s="168"/>
      <c r="F48" s="72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</row>
    <row r="49" spans="1:23">
      <c r="A49" s="72"/>
      <c r="B49" s="168"/>
      <c r="C49" s="168"/>
      <c r="D49" s="168"/>
      <c r="E49" s="168"/>
      <c r="F49" s="72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</row>
    <row r="50" spans="1:23">
      <c r="A50" s="72"/>
      <c r="B50" s="168"/>
      <c r="C50" s="168"/>
      <c r="D50" s="168"/>
      <c r="E50" s="168"/>
      <c r="F50" s="72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</row>
    <row r="51" spans="1:23">
      <c r="A51" s="72"/>
      <c r="B51" s="168"/>
      <c r="C51" s="168"/>
      <c r="D51" s="168"/>
      <c r="E51" s="168"/>
      <c r="F51" s="72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</row>
    <row r="52" spans="1:23">
      <c r="A52" s="72"/>
      <c r="B52" s="168"/>
      <c r="C52" s="168"/>
      <c r="D52" s="168"/>
      <c r="E52" s="168"/>
      <c r="F52" s="72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</row>
    <row r="53" spans="1:23">
      <c r="A53" s="72"/>
      <c r="B53" s="168"/>
      <c r="C53" s="168"/>
      <c r="D53" s="168"/>
      <c r="E53" s="168"/>
      <c r="F53" s="72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</row>
    <row r="54" spans="1:23">
      <c r="A54" s="72"/>
      <c r="B54" s="168"/>
      <c r="C54" s="168"/>
      <c r="D54" s="168"/>
      <c r="E54" s="168"/>
      <c r="F54" s="72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</row>
    <row r="55" spans="1:23">
      <c r="A55" s="72"/>
      <c r="B55" s="168"/>
      <c r="C55" s="168"/>
      <c r="D55" s="168"/>
      <c r="E55" s="168"/>
      <c r="F55" s="72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</row>
    <row r="56" spans="1:23">
      <c r="A56" s="72"/>
      <c r="B56" s="168"/>
      <c r="C56" s="168"/>
      <c r="D56" s="168"/>
      <c r="E56" s="168"/>
      <c r="F56" s="72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</row>
    <row r="57" spans="1:23">
      <c r="A57" s="72"/>
      <c r="B57" s="168"/>
      <c r="C57" s="168"/>
      <c r="D57" s="168"/>
      <c r="E57" s="168"/>
      <c r="F57" s="72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</row>
    <row r="58" spans="1:23">
      <c r="A58" s="72"/>
      <c r="B58" s="168"/>
      <c r="C58" s="168"/>
      <c r="D58" s="168"/>
      <c r="E58" s="168"/>
      <c r="F58" s="72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</row>
    <row r="59" spans="1:23">
      <c r="A59" s="72"/>
      <c r="B59" s="168"/>
      <c r="C59" s="168"/>
      <c r="D59" s="168"/>
      <c r="E59" s="168"/>
      <c r="F59" s="72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</row>
    <row r="60" spans="1:23">
      <c r="A60" s="72"/>
      <c r="B60" s="168"/>
      <c r="C60" s="168"/>
      <c r="D60" s="168"/>
      <c r="E60" s="168"/>
      <c r="F60" s="72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</row>
    <row r="61" spans="1:23" ht="18.75">
      <c r="A61" s="114">
        <v>1</v>
      </c>
      <c r="B61" s="209" t="s">
        <v>1769</v>
      </c>
      <c r="C61" s="209" t="s">
        <v>1770</v>
      </c>
      <c r="D61" s="210" t="s">
        <v>1770</v>
      </c>
      <c r="E61" s="210" t="s">
        <v>3721</v>
      </c>
      <c r="F61" s="51">
        <v>283</v>
      </c>
      <c r="G61" s="164"/>
      <c r="H61" s="164"/>
      <c r="I61" s="211">
        <f t="shared" ref="I61:I118" si="9">F61*60/100*60*0.0015</f>
        <v>15.282</v>
      </c>
      <c r="J61" s="211">
        <f t="shared" ref="J61:J118" si="10">K61+L61</f>
        <v>17.064899999999998</v>
      </c>
      <c r="K61" s="211">
        <f t="shared" ref="K61:K118" si="11">I61*1.05/3</f>
        <v>5.3487</v>
      </c>
      <c r="L61" s="211">
        <f t="shared" ref="L61:L118" si="12">I61*2.3/3</f>
        <v>11.716199999999999</v>
      </c>
      <c r="M61" s="211">
        <v>0</v>
      </c>
      <c r="N61" s="211">
        <f t="shared" ref="N61:N118" si="13">L61-H61</f>
        <v>11.716199999999999</v>
      </c>
      <c r="O61" s="24">
        <f t="shared" ref="O61:P118" si="14">K61*1/3</f>
        <v>1.7828999999999999</v>
      </c>
      <c r="P61" s="24">
        <f t="shared" si="14"/>
        <v>3.9053999999999998</v>
      </c>
      <c r="Q61" s="24"/>
      <c r="R61" s="24">
        <f t="shared" ref="R61:S118" si="15">K61*1/3</f>
        <v>1.7828999999999999</v>
      </c>
      <c r="S61" s="212">
        <f t="shared" si="15"/>
        <v>3.9053999999999998</v>
      </c>
      <c r="T61" s="121"/>
      <c r="U61" s="121">
        <f t="shared" ref="U61:V118" si="16">K61*1/3</f>
        <v>1.7828999999999999</v>
      </c>
      <c r="V61" s="121">
        <f t="shared" si="16"/>
        <v>3.9053999999999998</v>
      </c>
      <c r="W61" s="121"/>
    </row>
    <row r="62" spans="1:23" ht="18.75">
      <c r="A62" s="114">
        <v>2</v>
      </c>
      <c r="B62" s="209" t="s">
        <v>1769</v>
      </c>
      <c r="C62" s="209" t="s">
        <v>1770</v>
      </c>
      <c r="D62" s="210" t="s">
        <v>1775</v>
      </c>
      <c r="E62" s="210" t="s">
        <v>3722</v>
      </c>
      <c r="F62" s="51">
        <v>81</v>
      </c>
      <c r="G62" s="164"/>
      <c r="H62" s="164"/>
      <c r="I62" s="211">
        <f t="shared" si="9"/>
        <v>4.3739999999999997</v>
      </c>
      <c r="J62" s="211">
        <f t="shared" si="10"/>
        <v>4.8842999999999996</v>
      </c>
      <c r="K62" s="211">
        <f t="shared" si="11"/>
        <v>1.5308999999999999</v>
      </c>
      <c r="L62" s="211">
        <f t="shared" si="12"/>
        <v>3.3533999999999993</v>
      </c>
      <c r="M62" s="211">
        <v>0</v>
      </c>
      <c r="N62" s="211">
        <f t="shared" si="13"/>
        <v>3.3533999999999993</v>
      </c>
      <c r="O62" s="24">
        <f t="shared" si="14"/>
        <v>0.51029999999999998</v>
      </c>
      <c r="P62" s="24">
        <f t="shared" si="14"/>
        <v>1.1177999999999997</v>
      </c>
      <c r="Q62" s="24"/>
      <c r="R62" s="24">
        <f t="shared" si="15"/>
        <v>0.51029999999999998</v>
      </c>
      <c r="S62" s="212">
        <f t="shared" si="15"/>
        <v>1.1177999999999997</v>
      </c>
      <c r="T62" s="121"/>
      <c r="U62" s="121">
        <f t="shared" si="16"/>
        <v>0.51029999999999998</v>
      </c>
      <c r="V62" s="121">
        <f t="shared" si="16"/>
        <v>1.1177999999999997</v>
      </c>
      <c r="W62" s="121"/>
    </row>
    <row r="63" spans="1:23" ht="18.75">
      <c r="A63" s="114">
        <v>3</v>
      </c>
      <c r="B63" s="209" t="s">
        <v>1769</v>
      </c>
      <c r="C63" s="209" t="s">
        <v>1786</v>
      </c>
      <c r="D63" s="210" t="s">
        <v>1786</v>
      </c>
      <c r="E63" s="210" t="s">
        <v>3723</v>
      </c>
      <c r="F63" s="51">
        <v>143</v>
      </c>
      <c r="G63" s="164"/>
      <c r="H63" s="164"/>
      <c r="I63" s="211">
        <f t="shared" si="9"/>
        <v>7.7220000000000004</v>
      </c>
      <c r="J63" s="211">
        <f t="shared" si="10"/>
        <v>8.6229000000000013</v>
      </c>
      <c r="K63" s="211">
        <f t="shared" si="11"/>
        <v>2.7027000000000001</v>
      </c>
      <c r="L63" s="211">
        <f t="shared" si="12"/>
        <v>5.9202000000000004</v>
      </c>
      <c r="M63" s="211">
        <v>0</v>
      </c>
      <c r="N63" s="211">
        <f t="shared" si="13"/>
        <v>5.9202000000000004</v>
      </c>
      <c r="O63" s="24">
        <f t="shared" si="14"/>
        <v>0.90090000000000003</v>
      </c>
      <c r="P63" s="24">
        <f t="shared" si="14"/>
        <v>1.9734</v>
      </c>
      <c r="Q63" s="24"/>
      <c r="R63" s="24">
        <f t="shared" si="15"/>
        <v>0.90090000000000003</v>
      </c>
      <c r="S63" s="212">
        <f t="shared" si="15"/>
        <v>1.9734</v>
      </c>
      <c r="T63" s="121"/>
      <c r="U63" s="121">
        <f t="shared" si="16"/>
        <v>0.90090000000000003</v>
      </c>
      <c r="V63" s="121">
        <f t="shared" si="16"/>
        <v>1.9734</v>
      </c>
      <c r="W63" s="121"/>
    </row>
    <row r="64" spans="1:23" ht="18.75">
      <c r="A64" s="114">
        <v>4</v>
      </c>
      <c r="B64" s="209" t="s">
        <v>1769</v>
      </c>
      <c r="C64" s="209" t="s">
        <v>1786</v>
      </c>
      <c r="D64" s="210" t="s">
        <v>1789</v>
      </c>
      <c r="E64" s="210" t="s">
        <v>3724</v>
      </c>
      <c r="F64" s="51">
        <v>136</v>
      </c>
      <c r="G64" s="164"/>
      <c r="H64" s="164"/>
      <c r="I64" s="211">
        <f t="shared" si="9"/>
        <v>7.3440000000000003</v>
      </c>
      <c r="J64" s="211">
        <f t="shared" si="10"/>
        <v>8.2007999999999992</v>
      </c>
      <c r="K64" s="211">
        <f t="shared" si="11"/>
        <v>2.5704000000000002</v>
      </c>
      <c r="L64" s="211">
        <f t="shared" si="12"/>
        <v>5.630399999999999</v>
      </c>
      <c r="M64" s="211">
        <v>0</v>
      </c>
      <c r="N64" s="211">
        <f t="shared" si="13"/>
        <v>5.630399999999999</v>
      </c>
      <c r="O64" s="24">
        <f t="shared" si="14"/>
        <v>0.85680000000000012</v>
      </c>
      <c r="P64" s="24">
        <f t="shared" si="14"/>
        <v>1.8767999999999996</v>
      </c>
      <c r="Q64" s="24"/>
      <c r="R64" s="24">
        <f t="shared" si="15"/>
        <v>0.85680000000000012</v>
      </c>
      <c r="S64" s="212">
        <f t="shared" si="15"/>
        <v>1.8767999999999996</v>
      </c>
      <c r="T64" s="121"/>
      <c r="U64" s="121">
        <f t="shared" si="16"/>
        <v>0.85680000000000012</v>
      </c>
      <c r="V64" s="121">
        <f t="shared" si="16"/>
        <v>1.8767999999999996</v>
      </c>
      <c r="W64" s="121"/>
    </row>
    <row r="65" spans="1:23" ht="18.75">
      <c r="A65" s="114">
        <v>5</v>
      </c>
      <c r="B65" s="209" t="s">
        <v>1769</v>
      </c>
      <c r="C65" s="209" t="s">
        <v>1786</v>
      </c>
      <c r="D65" s="210" t="s">
        <v>357</v>
      </c>
      <c r="E65" s="210" t="s">
        <v>3725</v>
      </c>
      <c r="F65" s="51">
        <v>91</v>
      </c>
      <c r="G65" s="164"/>
      <c r="H65" s="164"/>
      <c r="I65" s="211">
        <f t="shared" si="9"/>
        <v>4.9139999999999997</v>
      </c>
      <c r="J65" s="211">
        <f t="shared" si="10"/>
        <v>5.4872999999999994</v>
      </c>
      <c r="K65" s="211">
        <f t="shared" si="11"/>
        <v>1.7199</v>
      </c>
      <c r="L65" s="211">
        <f t="shared" si="12"/>
        <v>3.7673999999999999</v>
      </c>
      <c r="M65" s="211">
        <v>0</v>
      </c>
      <c r="N65" s="211">
        <f t="shared" si="13"/>
        <v>3.7673999999999999</v>
      </c>
      <c r="O65" s="24">
        <f t="shared" si="14"/>
        <v>0.57330000000000003</v>
      </c>
      <c r="P65" s="24">
        <f t="shared" si="14"/>
        <v>1.2558</v>
      </c>
      <c r="Q65" s="24"/>
      <c r="R65" s="24">
        <f t="shared" si="15"/>
        <v>0.57330000000000003</v>
      </c>
      <c r="S65" s="212">
        <f t="shared" si="15"/>
        <v>1.2558</v>
      </c>
      <c r="T65" s="121"/>
      <c r="U65" s="121">
        <f t="shared" si="16"/>
        <v>0.57330000000000003</v>
      </c>
      <c r="V65" s="121">
        <f t="shared" si="16"/>
        <v>1.2558</v>
      </c>
      <c r="W65" s="121"/>
    </row>
    <row r="66" spans="1:23" ht="18.75">
      <c r="A66" s="114">
        <v>6</v>
      </c>
      <c r="B66" s="209" t="s">
        <v>1769</v>
      </c>
      <c r="C66" s="209" t="s">
        <v>1794</v>
      </c>
      <c r="D66" s="210" t="s">
        <v>1794</v>
      </c>
      <c r="E66" s="210" t="s">
        <v>3726</v>
      </c>
      <c r="F66" s="51">
        <v>311</v>
      </c>
      <c r="G66" s="164"/>
      <c r="H66" s="164"/>
      <c r="I66" s="211">
        <f t="shared" si="9"/>
        <v>16.794</v>
      </c>
      <c r="J66" s="211">
        <f t="shared" si="10"/>
        <v>18.753299999999999</v>
      </c>
      <c r="K66" s="211">
        <f t="shared" si="11"/>
        <v>5.8779000000000003</v>
      </c>
      <c r="L66" s="211">
        <f t="shared" si="12"/>
        <v>12.875399999999999</v>
      </c>
      <c r="M66" s="211">
        <v>0</v>
      </c>
      <c r="N66" s="211">
        <f t="shared" si="13"/>
        <v>12.875399999999999</v>
      </c>
      <c r="O66" s="24">
        <f t="shared" si="14"/>
        <v>1.9593</v>
      </c>
      <c r="P66" s="24">
        <f t="shared" si="14"/>
        <v>4.2917999999999994</v>
      </c>
      <c r="Q66" s="24"/>
      <c r="R66" s="24">
        <f t="shared" si="15"/>
        <v>1.9593</v>
      </c>
      <c r="S66" s="212">
        <f t="shared" si="15"/>
        <v>4.2917999999999994</v>
      </c>
      <c r="T66" s="121"/>
      <c r="U66" s="121">
        <f t="shared" si="16"/>
        <v>1.9593</v>
      </c>
      <c r="V66" s="121">
        <f t="shared" si="16"/>
        <v>4.2917999999999994</v>
      </c>
      <c r="W66" s="121"/>
    </row>
    <row r="67" spans="1:23" ht="18.75">
      <c r="A67" s="114">
        <v>7</v>
      </c>
      <c r="B67" s="209" t="s">
        <v>1769</v>
      </c>
      <c r="C67" s="209" t="s">
        <v>1805</v>
      </c>
      <c r="D67" s="210" t="s">
        <v>1803</v>
      </c>
      <c r="E67" s="210" t="s">
        <v>3727</v>
      </c>
      <c r="F67" s="51">
        <v>66</v>
      </c>
      <c r="G67" s="164"/>
      <c r="H67" s="164"/>
      <c r="I67" s="211">
        <f t="shared" si="9"/>
        <v>3.5640000000000001</v>
      </c>
      <c r="J67" s="211">
        <f t="shared" si="10"/>
        <v>3.9798</v>
      </c>
      <c r="K67" s="211">
        <f t="shared" si="11"/>
        <v>1.2474000000000001</v>
      </c>
      <c r="L67" s="211">
        <f t="shared" si="12"/>
        <v>2.7323999999999997</v>
      </c>
      <c r="M67" s="211">
        <v>0</v>
      </c>
      <c r="N67" s="211">
        <f t="shared" si="13"/>
        <v>2.7323999999999997</v>
      </c>
      <c r="O67" s="24">
        <f t="shared" si="14"/>
        <v>0.4158</v>
      </c>
      <c r="P67" s="24">
        <f t="shared" si="14"/>
        <v>0.91079999999999994</v>
      </c>
      <c r="Q67" s="24"/>
      <c r="R67" s="24">
        <f t="shared" si="15"/>
        <v>0.4158</v>
      </c>
      <c r="S67" s="212">
        <f t="shared" si="15"/>
        <v>0.91079999999999994</v>
      </c>
      <c r="T67" s="121"/>
      <c r="U67" s="121">
        <f t="shared" si="16"/>
        <v>0.4158</v>
      </c>
      <c r="V67" s="121">
        <f t="shared" si="16"/>
        <v>0.91079999999999994</v>
      </c>
      <c r="W67" s="121"/>
    </row>
    <row r="68" spans="1:23" ht="18.75">
      <c r="A68" s="114">
        <v>8</v>
      </c>
      <c r="B68" s="209" t="s">
        <v>1769</v>
      </c>
      <c r="C68" s="209" t="s">
        <v>1808</v>
      </c>
      <c r="D68" s="210" t="s">
        <v>1811</v>
      </c>
      <c r="E68" s="210" t="s">
        <v>3728</v>
      </c>
      <c r="F68" s="51">
        <v>82</v>
      </c>
      <c r="G68" s="164"/>
      <c r="H68" s="164"/>
      <c r="I68" s="211">
        <f t="shared" si="9"/>
        <v>4.4279999999999999</v>
      </c>
      <c r="J68" s="211">
        <f t="shared" si="10"/>
        <v>4.9445999999999994</v>
      </c>
      <c r="K68" s="211">
        <f t="shared" si="11"/>
        <v>1.5498000000000001</v>
      </c>
      <c r="L68" s="211">
        <f t="shared" si="12"/>
        <v>3.3947999999999996</v>
      </c>
      <c r="M68" s="211">
        <v>0</v>
      </c>
      <c r="N68" s="211">
        <f t="shared" si="13"/>
        <v>3.3947999999999996</v>
      </c>
      <c r="O68" s="24">
        <f t="shared" si="14"/>
        <v>0.51660000000000006</v>
      </c>
      <c r="P68" s="24">
        <f t="shared" si="14"/>
        <v>1.1315999999999999</v>
      </c>
      <c r="Q68" s="24"/>
      <c r="R68" s="24">
        <f t="shared" si="15"/>
        <v>0.51660000000000006</v>
      </c>
      <c r="S68" s="212">
        <f t="shared" si="15"/>
        <v>1.1315999999999999</v>
      </c>
      <c r="T68" s="121"/>
      <c r="U68" s="121">
        <f t="shared" si="16"/>
        <v>0.51660000000000006</v>
      </c>
      <c r="V68" s="121">
        <f t="shared" si="16"/>
        <v>1.1315999999999999</v>
      </c>
      <c r="W68" s="121"/>
    </row>
    <row r="69" spans="1:23" ht="18.75">
      <c r="A69" s="114">
        <v>9</v>
      </c>
      <c r="B69" s="209" t="s">
        <v>1769</v>
      </c>
      <c r="C69" s="209" t="s">
        <v>1808</v>
      </c>
      <c r="D69" s="210" t="s">
        <v>725</v>
      </c>
      <c r="E69" s="210" t="s">
        <v>3729</v>
      </c>
      <c r="F69" s="51">
        <v>101</v>
      </c>
      <c r="G69" s="164"/>
      <c r="H69" s="164"/>
      <c r="I69" s="211">
        <f t="shared" si="9"/>
        <v>5.4539999999999997</v>
      </c>
      <c r="J69" s="211">
        <f t="shared" si="10"/>
        <v>6.0902999999999992</v>
      </c>
      <c r="K69" s="211">
        <f t="shared" si="11"/>
        <v>1.9089</v>
      </c>
      <c r="L69" s="211">
        <f t="shared" si="12"/>
        <v>4.1813999999999991</v>
      </c>
      <c r="M69" s="211">
        <v>0</v>
      </c>
      <c r="N69" s="211">
        <f t="shared" si="13"/>
        <v>4.1813999999999991</v>
      </c>
      <c r="O69" s="24">
        <f t="shared" si="14"/>
        <v>0.63629999999999998</v>
      </c>
      <c r="P69" s="24">
        <f t="shared" si="14"/>
        <v>1.3937999999999997</v>
      </c>
      <c r="Q69" s="24"/>
      <c r="R69" s="24">
        <f t="shared" si="15"/>
        <v>0.63629999999999998</v>
      </c>
      <c r="S69" s="212">
        <f t="shared" si="15"/>
        <v>1.3937999999999997</v>
      </c>
      <c r="T69" s="121"/>
      <c r="U69" s="121">
        <f t="shared" si="16"/>
        <v>0.63629999999999998</v>
      </c>
      <c r="V69" s="121">
        <f t="shared" si="16"/>
        <v>1.3937999999999997</v>
      </c>
      <c r="W69" s="121"/>
    </row>
    <row r="70" spans="1:23" ht="18.75">
      <c r="A70" s="114">
        <v>10</v>
      </c>
      <c r="B70" s="209" t="s">
        <v>1769</v>
      </c>
      <c r="C70" s="209" t="s">
        <v>1808</v>
      </c>
      <c r="D70" s="210" t="s">
        <v>810</v>
      </c>
      <c r="E70" s="210" t="s">
        <v>3730</v>
      </c>
      <c r="F70" s="51">
        <v>118</v>
      </c>
      <c r="G70" s="164"/>
      <c r="H70" s="164"/>
      <c r="I70" s="211">
        <f t="shared" si="9"/>
        <v>6.3719999999999999</v>
      </c>
      <c r="J70" s="211">
        <f t="shared" si="10"/>
        <v>7.1153999999999993</v>
      </c>
      <c r="K70" s="211">
        <f t="shared" si="11"/>
        <v>2.2302</v>
      </c>
      <c r="L70" s="211">
        <f t="shared" si="12"/>
        <v>4.8851999999999993</v>
      </c>
      <c r="M70" s="211">
        <v>0</v>
      </c>
      <c r="N70" s="211">
        <f t="shared" si="13"/>
        <v>4.8851999999999993</v>
      </c>
      <c r="O70" s="24">
        <f t="shared" si="14"/>
        <v>0.74339999999999995</v>
      </c>
      <c r="P70" s="24">
        <f t="shared" si="14"/>
        <v>1.6283999999999998</v>
      </c>
      <c r="Q70" s="24"/>
      <c r="R70" s="24">
        <f t="shared" si="15"/>
        <v>0.74339999999999995</v>
      </c>
      <c r="S70" s="212">
        <f t="shared" si="15"/>
        <v>1.6283999999999998</v>
      </c>
      <c r="T70" s="121"/>
      <c r="U70" s="121">
        <f t="shared" si="16"/>
        <v>0.74339999999999995</v>
      </c>
      <c r="V70" s="121">
        <f t="shared" si="16"/>
        <v>1.6283999999999998</v>
      </c>
      <c r="W70" s="121"/>
    </row>
    <row r="71" spans="1:23" ht="18.75">
      <c r="A71" s="114">
        <v>11</v>
      </c>
      <c r="B71" s="209" t="s">
        <v>1769</v>
      </c>
      <c r="C71" s="209" t="s">
        <v>1834</v>
      </c>
      <c r="D71" s="210" t="s">
        <v>1820</v>
      </c>
      <c r="E71" s="210" t="s">
        <v>3731</v>
      </c>
      <c r="F71" s="51">
        <v>106</v>
      </c>
      <c r="G71" s="164"/>
      <c r="H71" s="164"/>
      <c r="I71" s="211">
        <f t="shared" si="9"/>
        <v>5.7240000000000002</v>
      </c>
      <c r="J71" s="211">
        <f t="shared" si="10"/>
        <v>6.3917999999999999</v>
      </c>
      <c r="K71" s="211">
        <f t="shared" si="11"/>
        <v>2.0034000000000001</v>
      </c>
      <c r="L71" s="211">
        <f t="shared" si="12"/>
        <v>4.3883999999999999</v>
      </c>
      <c r="M71" s="211">
        <v>0</v>
      </c>
      <c r="N71" s="211">
        <f t="shared" si="13"/>
        <v>4.3883999999999999</v>
      </c>
      <c r="O71" s="24">
        <f t="shared" si="14"/>
        <v>0.66780000000000006</v>
      </c>
      <c r="P71" s="24">
        <f t="shared" si="14"/>
        <v>1.4627999999999999</v>
      </c>
      <c r="Q71" s="24"/>
      <c r="R71" s="24">
        <f t="shared" si="15"/>
        <v>0.66780000000000006</v>
      </c>
      <c r="S71" s="212">
        <f t="shared" si="15"/>
        <v>1.4627999999999999</v>
      </c>
      <c r="T71" s="121"/>
      <c r="U71" s="121">
        <f t="shared" si="16"/>
        <v>0.66780000000000006</v>
      </c>
      <c r="V71" s="121">
        <f t="shared" si="16"/>
        <v>1.4627999999999999</v>
      </c>
      <c r="W71" s="121"/>
    </row>
    <row r="72" spans="1:23" ht="18.75">
      <c r="A72" s="114">
        <v>12</v>
      </c>
      <c r="B72" s="209" t="s">
        <v>1769</v>
      </c>
      <c r="C72" s="209" t="s">
        <v>1834</v>
      </c>
      <c r="D72" s="210"/>
      <c r="E72" s="210" t="s">
        <v>3732</v>
      </c>
      <c r="F72" s="51">
        <v>81</v>
      </c>
      <c r="G72" s="164"/>
      <c r="H72" s="164"/>
      <c r="I72" s="211">
        <f t="shared" si="9"/>
        <v>4.3739999999999997</v>
      </c>
      <c r="J72" s="211">
        <f t="shared" si="10"/>
        <v>4.8842999999999996</v>
      </c>
      <c r="K72" s="211">
        <f t="shared" si="11"/>
        <v>1.5308999999999999</v>
      </c>
      <c r="L72" s="211">
        <f t="shared" si="12"/>
        <v>3.3533999999999993</v>
      </c>
      <c r="M72" s="211">
        <v>0</v>
      </c>
      <c r="N72" s="211">
        <f t="shared" si="13"/>
        <v>3.3533999999999993</v>
      </c>
      <c r="O72" s="24">
        <f t="shared" si="14"/>
        <v>0.51029999999999998</v>
      </c>
      <c r="P72" s="24">
        <f t="shared" si="14"/>
        <v>1.1177999999999997</v>
      </c>
      <c r="Q72" s="24"/>
      <c r="R72" s="24">
        <f t="shared" si="15"/>
        <v>0.51029999999999998</v>
      </c>
      <c r="S72" s="212">
        <f t="shared" si="15"/>
        <v>1.1177999999999997</v>
      </c>
      <c r="T72" s="121"/>
      <c r="U72" s="121">
        <f t="shared" si="16"/>
        <v>0.51029999999999998</v>
      </c>
      <c r="V72" s="121">
        <f t="shared" si="16"/>
        <v>1.1177999999999997</v>
      </c>
      <c r="W72" s="121"/>
    </row>
    <row r="73" spans="1:23" ht="18.75">
      <c r="A73" s="114">
        <v>13</v>
      </c>
      <c r="B73" s="209" t="s">
        <v>1769</v>
      </c>
      <c r="C73" s="209" t="s">
        <v>1834</v>
      </c>
      <c r="D73" s="210" t="s">
        <v>3733</v>
      </c>
      <c r="E73" s="210" t="s">
        <v>3734</v>
      </c>
      <c r="F73" s="51">
        <v>55</v>
      </c>
      <c r="G73" s="164"/>
      <c r="H73" s="164"/>
      <c r="I73" s="211">
        <f t="shared" si="9"/>
        <v>2.97</v>
      </c>
      <c r="J73" s="211">
        <f t="shared" si="10"/>
        <v>3.3164999999999996</v>
      </c>
      <c r="K73" s="211">
        <f t="shared" si="11"/>
        <v>1.0395000000000001</v>
      </c>
      <c r="L73" s="211">
        <f t="shared" si="12"/>
        <v>2.2769999999999997</v>
      </c>
      <c r="M73" s="211">
        <v>0</v>
      </c>
      <c r="N73" s="211">
        <f t="shared" si="13"/>
        <v>2.2769999999999997</v>
      </c>
      <c r="O73" s="24">
        <f t="shared" si="14"/>
        <v>0.34650000000000003</v>
      </c>
      <c r="P73" s="24">
        <f t="shared" si="14"/>
        <v>0.7589999999999999</v>
      </c>
      <c r="Q73" s="24"/>
      <c r="R73" s="24">
        <f t="shared" si="15"/>
        <v>0.34650000000000003</v>
      </c>
      <c r="S73" s="212">
        <f t="shared" si="15"/>
        <v>0.7589999999999999</v>
      </c>
      <c r="T73" s="121"/>
      <c r="U73" s="121">
        <f t="shared" si="16"/>
        <v>0.34650000000000003</v>
      </c>
      <c r="V73" s="121">
        <f t="shared" si="16"/>
        <v>0.7589999999999999</v>
      </c>
      <c r="W73" s="121"/>
    </row>
    <row r="74" spans="1:23" ht="18.75">
      <c r="A74" s="114">
        <v>14</v>
      </c>
      <c r="B74" s="209" t="s">
        <v>1769</v>
      </c>
      <c r="C74" s="209" t="s">
        <v>1834</v>
      </c>
      <c r="D74" s="210" t="s">
        <v>1825</v>
      </c>
      <c r="E74" s="210" t="s">
        <v>3735</v>
      </c>
      <c r="F74" s="51">
        <v>104</v>
      </c>
      <c r="G74" s="164"/>
      <c r="H74" s="164"/>
      <c r="I74" s="211">
        <f t="shared" si="9"/>
        <v>5.6160000000000005</v>
      </c>
      <c r="J74" s="211">
        <f t="shared" si="10"/>
        <v>6.2712000000000003</v>
      </c>
      <c r="K74" s="211">
        <f t="shared" si="11"/>
        <v>1.9656000000000002</v>
      </c>
      <c r="L74" s="211">
        <f t="shared" si="12"/>
        <v>4.3056000000000001</v>
      </c>
      <c r="M74" s="211">
        <v>0</v>
      </c>
      <c r="N74" s="211">
        <f t="shared" si="13"/>
        <v>4.3056000000000001</v>
      </c>
      <c r="O74" s="24">
        <f t="shared" si="14"/>
        <v>0.65520000000000012</v>
      </c>
      <c r="P74" s="24">
        <f t="shared" si="14"/>
        <v>1.4352</v>
      </c>
      <c r="Q74" s="24"/>
      <c r="R74" s="24">
        <f t="shared" si="15"/>
        <v>0.65520000000000012</v>
      </c>
      <c r="S74" s="212">
        <f t="shared" si="15"/>
        <v>1.4352</v>
      </c>
      <c r="T74" s="121"/>
      <c r="U74" s="121">
        <f t="shared" si="16"/>
        <v>0.65520000000000012</v>
      </c>
      <c r="V74" s="121">
        <f t="shared" si="16"/>
        <v>1.4352</v>
      </c>
      <c r="W74" s="121"/>
    </row>
    <row r="75" spans="1:23" ht="18.75">
      <c r="A75" s="114">
        <v>15</v>
      </c>
      <c r="B75" s="209" t="s">
        <v>1769</v>
      </c>
      <c r="C75" s="209" t="s">
        <v>1834</v>
      </c>
      <c r="D75" s="210" t="s">
        <v>1828</v>
      </c>
      <c r="E75" s="210" t="s">
        <v>3736</v>
      </c>
      <c r="F75" s="51">
        <v>33</v>
      </c>
      <c r="G75" s="164"/>
      <c r="H75" s="164"/>
      <c r="I75" s="211">
        <f t="shared" si="9"/>
        <v>1.782</v>
      </c>
      <c r="J75" s="211">
        <f t="shared" si="10"/>
        <v>1.9899</v>
      </c>
      <c r="K75" s="211">
        <f t="shared" si="11"/>
        <v>0.62370000000000003</v>
      </c>
      <c r="L75" s="211">
        <f t="shared" si="12"/>
        <v>1.3661999999999999</v>
      </c>
      <c r="M75" s="211">
        <v>0</v>
      </c>
      <c r="N75" s="211">
        <f t="shared" si="13"/>
        <v>1.3661999999999999</v>
      </c>
      <c r="O75" s="24">
        <f t="shared" si="14"/>
        <v>0.2079</v>
      </c>
      <c r="P75" s="24">
        <f t="shared" si="14"/>
        <v>0.45539999999999997</v>
      </c>
      <c r="Q75" s="24"/>
      <c r="R75" s="24">
        <f t="shared" si="15"/>
        <v>0.2079</v>
      </c>
      <c r="S75" s="212">
        <f t="shared" si="15"/>
        <v>0.45539999999999997</v>
      </c>
      <c r="T75" s="121"/>
      <c r="U75" s="121">
        <f t="shared" si="16"/>
        <v>0.2079</v>
      </c>
      <c r="V75" s="121">
        <f t="shared" si="16"/>
        <v>0.45539999999999997</v>
      </c>
      <c r="W75" s="121"/>
    </row>
    <row r="76" spans="1:23" ht="18.75">
      <c r="A76" s="114">
        <v>16</v>
      </c>
      <c r="B76" s="209" t="s">
        <v>1769</v>
      </c>
      <c r="C76" s="209" t="s">
        <v>1786</v>
      </c>
      <c r="D76" s="210" t="s">
        <v>1791</v>
      </c>
      <c r="E76" s="210" t="s">
        <v>3737</v>
      </c>
      <c r="F76" s="51">
        <v>58</v>
      </c>
      <c r="G76" s="164"/>
      <c r="H76" s="164"/>
      <c r="I76" s="211">
        <f t="shared" si="9"/>
        <v>3.1320000000000001</v>
      </c>
      <c r="J76" s="211">
        <f t="shared" si="10"/>
        <v>3.4973999999999998</v>
      </c>
      <c r="K76" s="211">
        <f t="shared" si="11"/>
        <v>1.0962000000000001</v>
      </c>
      <c r="L76" s="211">
        <f t="shared" si="12"/>
        <v>2.4011999999999998</v>
      </c>
      <c r="M76" s="211">
        <v>0</v>
      </c>
      <c r="N76" s="211">
        <f t="shared" si="13"/>
        <v>2.4011999999999998</v>
      </c>
      <c r="O76" s="24">
        <f t="shared" si="14"/>
        <v>0.3654</v>
      </c>
      <c r="P76" s="24">
        <f t="shared" si="14"/>
        <v>0.80039999999999989</v>
      </c>
      <c r="Q76" s="24"/>
      <c r="R76" s="24">
        <f t="shared" si="15"/>
        <v>0.3654</v>
      </c>
      <c r="S76" s="212">
        <f t="shared" si="15"/>
        <v>0.80039999999999989</v>
      </c>
      <c r="T76" s="121"/>
      <c r="U76" s="121">
        <f t="shared" si="16"/>
        <v>0.3654</v>
      </c>
      <c r="V76" s="121">
        <f t="shared" si="16"/>
        <v>0.80039999999999989</v>
      </c>
      <c r="W76" s="121"/>
    </row>
    <row r="77" spans="1:23" ht="18.75">
      <c r="A77" s="114">
        <v>17</v>
      </c>
      <c r="B77" s="209" t="s">
        <v>1769</v>
      </c>
      <c r="C77" s="209" t="s">
        <v>1770</v>
      </c>
      <c r="D77" s="210" t="s">
        <v>1779</v>
      </c>
      <c r="E77" s="210" t="s">
        <v>3738</v>
      </c>
      <c r="F77" s="51">
        <v>60</v>
      </c>
      <c r="G77" s="164"/>
      <c r="H77" s="164"/>
      <c r="I77" s="211">
        <f t="shared" si="9"/>
        <v>3.24</v>
      </c>
      <c r="J77" s="211">
        <f t="shared" si="10"/>
        <v>3.6180000000000003</v>
      </c>
      <c r="K77" s="211">
        <f t="shared" si="11"/>
        <v>1.1340000000000001</v>
      </c>
      <c r="L77" s="211">
        <f t="shared" si="12"/>
        <v>2.484</v>
      </c>
      <c r="M77" s="211">
        <v>0</v>
      </c>
      <c r="N77" s="211">
        <f t="shared" si="13"/>
        <v>2.484</v>
      </c>
      <c r="O77" s="24">
        <f t="shared" si="14"/>
        <v>0.37800000000000006</v>
      </c>
      <c r="P77" s="24">
        <f t="shared" si="14"/>
        <v>0.82799999999999996</v>
      </c>
      <c r="Q77" s="24"/>
      <c r="R77" s="24">
        <f t="shared" si="15"/>
        <v>0.37800000000000006</v>
      </c>
      <c r="S77" s="212">
        <f t="shared" si="15"/>
        <v>0.82799999999999996</v>
      </c>
      <c r="T77" s="121"/>
      <c r="U77" s="121">
        <f t="shared" si="16"/>
        <v>0.37800000000000006</v>
      </c>
      <c r="V77" s="121">
        <f t="shared" si="16"/>
        <v>0.82799999999999996</v>
      </c>
      <c r="W77" s="121"/>
    </row>
    <row r="78" spans="1:23" ht="18.75">
      <c r="A78" s="114">
        <v>18</v>
      </c>
      <c r="B78" s="209" t="s">
        <v>1769</v>
      </c>
      <c r="C78" s="209" t="s">
        <v>1808</v>
      </c>
      <c r="D78" s="210" t="s">
        <v>1808</v>
      </c>
      <c r="E78" s="210" t="s">
        <v>3739</v>
      </c>
      <c r="F78" s="51">
        <v>51</v>
      </c>
      <c r="G78" s="164"/>
      <c r="H78" s="164"/>
      <c r="I78" s="211">
        <f t="shared" si="9"/>
        <v>2.754</v>
      </c>
      <c r="J78" s="211">
        <f t="shared" si="10"/>
        <v>3.0752999999999999</v>
      </c>
      <c r="K78" s="211">
        <f t="shared" si="11"/>
        <v>0.96390000000000009</v>
      </c>
      <c r="L78" s="211">
        <f t="shared" si="12"/>
        <v>2.1113999999999997</v>
      </c>
      <c r="M78" s="211">
        <v>0</v>
      </c>
      <c r="N78" s="211">
        <f t="shared" si="13"/>
        <v>2.1113999999999997</v>
      </c>
      <c r="O78" s="24">
        <f t="shared" si="14"/>
        <v>0.32130000000000003</v>
      </c>
      <c r="P78" s="24">
        <f t="shared" si="14"/>
        <v>0.70379999999999987</v>
      </c>
      <c r="Q78" s="24"/>
      <c r="R78" s="24">
        <f t="shared" si="15"/>
        <v>0.32130000000000003</v>
      </c>
      <c r="S78" s="212">
        <f t="shared" si="15"/>
        <v>0.70379999999999987</v>
      </c>
      <c r="T78" s="121"/>
      <c r="U78" s="121">
        <f t="shared" si="16"/>
        <v>0.32130000000000003</v>
      </c>
      <c r="V78" s="121">
        <f t="shared" si="16"/>
        <v>0.70379999999999987</v>
      </c>
      <c r="W78" s="121"/>
    </row>
    <row r="79" spans="1:23" ht="18.75">
      <c r="A79" s="114">
        <v>19</v>
      </c>
      <c r="B79" s="209" t="s">
        <v>1769</v>
      </c>
      <c r="C79" s="209" t="s">
        <v>1834</v>
      </c>
      <c r="D79" s="210" t="s">
        <v>1818</v>
      </c>
      <c r="E79" s="210" t="s">
        <v>3740</v>
      </c>
      <c r="F79" s="51">
        <v>59</v>
      </c>
      <c r="G79" s="164"/>
      <c r="H79" s="164"/>
      <c r="I79" s="211">
        <f t="shared" si="9"/>
        <v>3.1859999999999999</v>
      </c>
      <c r="J79" s="211">
        <f t="shared" si="10"/>
        <v>3.5576999999999996</v>
      </c>
      <c r="K79" s="211">
        <f t="shared" si="11"/>
        <v>1.1151</v>
      </c>
      <c r="L79" s="211">
        <f t="shared" si="12"/>
        <v>2.4425999999999997</v>
      </c>
      <c r="M79" s="211">
        <v>0</v>
      </c>
      <c r="N79" s="211">
        <f t="shared" si="13"/>
        <v>2.4425999999999997</v>
      </c>
      <c r="O79" s="24">
        <f t="shared" si="14"/>
        <v>0.37169999999999997</v>
      </c>
      <c r="P79" s="24">
        <f t="shared" si="14"/>
        <v>0.81419999999999992</v>
      </c>
      <c r="Q79" s="24"/>
      <c r="R79" s="24">
        <f t="shared" si="15"/>
        <v>0.37169999999999997</v>
      </c>
      <c r="S79" s="212">
        <f t="shared" si="15"/>
        <v>0.81419999999999992</v>
      </c>
      <c r="T79" s="121"/>
      <c r="U79" s="121">
        <f t="shared" si="16"/>
        <v>0.37169999999999997</v>
      </c>
      <c r="V79" s="121">
        <f t="shared" si="16"/>
        <v>0.81419999999999992</v>
      </c>
      <c r="W79" s="121"/>
    </row>
    <row r="80" spans="1:23" ht="18.75">
      <c r="A80" s="114">
        <v>20</v>
      </c>
      <c r="B80" s="209" t="s">
        <v>1769</v>
      </c>
      <c r="C80" s="209" t="s">
        <v>1770</v>
      </c>
      <c r="D80" s="210" t="s">
        <v>1779</v>
      </c>
      <c r="E80" s="210" t="s">
        <v>3741</v>
      </c>
      <c r="F80" s="51">
        <v>136</v>
      </c>
      <c r="G80" s="164"/>
      <c r="H80" s="164"/>
      <c r="I80" s="211">
        <f t="shared" si="9"/>
        <v>7.3440000000000003</v>
      </c>
      <c r="J80" s="211">
        <f t="shared" si="10"/>
        <v>8.2007999999999992</v>
      </c>
      <c r="K80" s="211">
        <f t="shared" si="11"/>
        <v>2.5704000000000002</v>
      </c>
      <c r="L80" s="211">
        <f t="shared" si="12"/>
        <v>5.630399999999999</v>
      </c>
      <c r="M80" s="211">
        <v>0</v>
      </c>
      <c r="N80" s="211">
        <f t="shared" si="13"/>
        <v>5.630399999999999</v>
      </c>
      <c r="O80" s="24">
        <f t="shared" si="14"/>
        <v>0.85680000000000012</v>
      </c>
      <c r="P80" s="24">
        <f t="shared" si="14"/>
        <v>1.8767999999999996</v>
      </c>
      <c r="Q80" s="24"/>
      <c r="R80" s="24">
        <f t="shared" si="15"/>
        <v>0.85680000000000012</v>
      </c>
      <c r="S80" s="212">
        <f t="shared" si="15"/>
        <v>1.8767999999999996</v>
      </c>
      <c r="T80" s="121"/>
      <c r="U80" s="121">
        <f t="shared" si="16"/>
        <v>0.85680000000000012</v>
      </c>
      <c r="V80" s="121">
        <f t="shared" si="16"/>
        <v>1.8767999999999996</v>
      </c>
      <c r="W80" s="121"/>
    </row>
    <row r="81" spans="1:23" ht="18.75">
      <c r="A81" s="114">
        <v>21</v>
      </c>
      <c r="B81" s="209" t="s">
        <v>1769</v>
      </c>
      <c r="C81" s="209" t="s">
        <v>1841</v>
      </c>
      <c r="D81" s="210" t="s">
        <v>1043</v>
      </c>
      <c r="E81" s="210" t="s">
        <v>3742</v>
      </c>
      <c r="F81" s="51">
        <v>271</v>
      </c>
      <c r="G81" s="164"/>
      <c r="H81" s="164"/>
      <c r="I81" s="211">
        <f t="shared" si="9"/>
        <v>14.634</v>
      </c>
      <c r="J81" s="211">
        <f t="shared" si="10"/>
        <v>16.3413</v>
      </c>
      <c r="K81" s="211">
        <f t="shared" si="11"/>
        <v>5.1219000000000001</v>
      </c>
      <c r="L81" s="211">
        <f t="shared" si="12"/>
        <v>11.2194</v>
      </c>
      <c r="M81" s="211">
        <v>0</v>
      </c>
      <c r="N81" s="211">
        <f t="shared" si="13"/>
        <v>11.2194</v>
      </c>
      <c r="O81" s="24">
        <f t="shared" si="14"/>
        <v>1.7073</v>
      </c>
      <c r="P81" s="24">
        <f t="shared" si="14"/>
        <v>3.7398000000000002</v>
      </c>
      <c r="Q81" s="24"/>
      <c r="R81" s="24">
        <f t="shared" si="15"/>
        <v>1.7073</v>
      </c>
      <c r="S81" s="212">
        <f t="shared" si="15"/>
        <v>3.7398000000000002</v>
      </c>
      <c r="T81" s="121"/>
      <c r="U81" s="121">
        <f t="shared" si="16"/>
        <v>1.7073</v>
      </c>
      <c r="V81" s="121">
        <f t="shared" si="16"/>
        <v>3.7398000000000002</v>
      </c>
      <c r="W81" s="121"/>
    </row>
    <row r="82" spans="1:23" ht="18.75">
      <c r="A82" s="114">
        <v>22</v>
      </c>
      <c r="B82" s="209" t="s">
        <v>1769</v>
      </c>
      <c r="C82" s="209" t="s">
        <v>1841</v>
      </c>
      <c r="D82" s="210" t="s">
        <v>1847</v>
      </c>
      <c r="E82" s="210" t="s">
        <v>3743</v>
      </c>
      <c r="F82" s="51">
        <v>110</v>
      </c>
      <c r="G82" s="164"/>
      <c r="H82" s="164"/>
      <c r="I82" s="211">
        <f t="shared" si="9"/>
        <v>5.94</v>
      </c>
      <c r="J82" s="211">
        <f t="shared" si="10"/>
        <v>6.6329999999999991</v>
      </c>
      <c r="K82" s="211">
        <f t="shared" si="11"/>
        <v>2.0790000000000002</v>
      </c>
      <c r="L82" s="211">
        <f t="shared" si="12"/>
        <v>4.5539999999999994</v>
      </c>
      <c r="M82" s="211">
        <v>0</v>
      </c>
      <c r="N82" s="211">
        <f t="shared" si="13"/>
        <v>4.5539999999999994</v>
      </c>
      <c r="O82" s="24">
        <f t="shared" si="14"/>
        <v>0.69300000000000006</v>
      </c>
      <c r="P82" s="24">
        <f t="shared" si="14"/>
        <v>1.5179999999999998</v>
      </c>
      <c r="Q82" s="24"/>
      <c r="R82" s="24">
        <f t="shared" si="15"/>
        <v>0.69300000000000006</v>
      </c>
      <c r="S82" s="212">
        <f t="shared" si="15"/>
        <v>1.5179999999999998</v>
      </c>
      <c r="T82" s="121"/>
      <c r="U82" s="121">
        <f t="shared" si="16"/>
        <v>0.69300000000000006</v>
      </c>
      <c r="V82" s="121">
        <f t="shared" si="16"/>
        <v>1.5179999999999998</v>
      </c>
      <c r="W82" s="121"/>
    </row>
    <row r="83" spans="1:23" ht="18.75">
      <c r="A83" s="114">
        <v>23</v>
      </c>
      <c r="B83" s="209" t="s">
        <v>1769</v>
      </c>
      <c r="C83" s="209" t="s">
        <v>1859</v>
      </c>
      <c r="D83" s="210" t="s">
        <v>1855</v>
      </c>
      <c r="E83" s="210" t="s">
        <v>3744</v>
      </c>
      <c r="F83" s="51">
        <v>137</v>
      </c>
      <c r="G83" s="164"/>
      <c r="H83" s="164"/>
      <c r="I83" s="211">
        <f t="shared" si="9"/>
        <v>7.3980000000000006</v>
      </c>
      <c r="J83" s="211">
        <f t="shared" si="10"/>
        <v>8.2611000000000008</v>
      </c>
      <c r="K83" s="211">
        <f t="shared" si="11"/>
        <v>2.5893000000000002</v>
      </c>
      <c r="L83" s="211">
        <f t="shared" si="12"/>
        <v>5.6718000000000002</v>
      </c>
      <c r="M83" s="211">
        <v>0</v>
      </c>
      <c r="N83" s="211">
        <f t="shared" si="13"/>
        <v>5.6718000000000002</v>
      </c>
      <c r="O83" s="24">
        <f t="shared" si="14"/>
        <v>0.86310000000000009</v>
      </c>
      <c r="P83" s="24">
        <f t="shared" si="14"/>
        <v>1.8906000000000001</v>
      </c>
      <c r="Q83" s="24"/>
      <c r="R83" s="24">
        <f t="shared" si="15"/>
        <v>0.86310000000000009</v>
      </c>
      <c r="S83" s="212">
        <f t="shared" si="15"/>
        <v>1.8906000000000001</v>
      </c>
      <c r="T83" s="121"/>
      <c r="U83" s="121">
        <f t="shared" si="16"/>
        <v>0.86310000000000009</v>
      </c>
      <c r="V83" s="121">
        <f t="shared" si="16"/>
        <v>1.8906000000000001</v>
      </c>
      <c r="W83" s="121"/>
    </row>
    <row r="84" spans="1:23" ht="18.75">
      <c r="A84" s="114">
        <v>24</v>
      </c>
      <c r="B84" s="209" t="s">
        <v>1769</v>
      </c>
      <c r="C84" s="209" t="s">
        <v>1859</v>
      </c>
      <c r="D84" s="210" t="s">
        <v>1856</v>
      </c>
      <c r="E84" s="210" t="s">
        <v>3745</v>
      </c>
      <c r="F84" s="51">
        <v>206</v>
      </c>
      <c r="G84" s="164"/>
      <c r="H84" s="164"/>
      <c r="I84" s="211">
        <f t="shared" si="9"/>
        <v>11.124000000000001</v>
      </c>
      <c r="J84" s="211">
        <f t="shared" si="10"/>
        <v>12.421799999999999</v>
      </c>
      <c r="K84" s="211">
        <f t="shared" si="11"/>
        <v>3.8934000000000002</v>
      </c>
      <c r="L84" s="211">
        <f t="shared" si="12"/>
        <v>8.5283999999999995</v>
      </c>
      <c r="M84" s="211">
        <v>0</v>
      </c>
      <c r="N84" s="211">
        <f t="shared" si="13"/>
        <v>8.5283999999999995</v>
      </c>
      <c r="O84" s="24">
        <f t="shared" si="14"/>
        <v>1.2978000000000001</v>
      </c>
      <c r="P84" s="24">
        <f t="shared" si="14"/>
        <v>2.8428</v>
      </c>
      <c r="Q84" s="24"/>
      <c r="R84" s="24">
        <f t="shared" si="15"/>
        <v>1.2978000000000001</v>
      </c>
      <c r="S84" s="212">
        <f t="shared" si="15"/>
        <v>2.8428</v>
      </c>
      <c r="T84" s="121"/>
      <c r="U84" s="121">
        <f t="shared" si="16"/>
        <v>1.2978000000000001</v>
      </c>
      <c r="V84" s="121">
        <f t="shared" si="16"/>
        <v>2.8428</v>
      </c>
      <c r="W84" s="121"/>
    </row>
    <row r="85" spans="1:23" ht="18.75">
      <c r="A85" s="114">
        <v>25</v>
      </c>
      <c r="B85" s="209" t="s">
        <v>1769</v>
      </c>
      <c r="C85" s="209" t="s">
        <v>1859</v>
      </c>
      <c r="D85" s="210"/>
      <c r="E85" s="210" t="s">
        <v>3746</v>
      </c>
      <c r="F85" s="51">
        <v>70</v>
      </c>
      <c r="G85" s="164"/>
      <c r="H85" s="164"/>
      <c r="I85" s="211">
        <f t="shared" si="9"/>
        <v>3.7800000000000002</v>
      </c>
      <c r="J85" s="211">
        <f t="shared" si="10"/>
        <v>4.2210000000000001</v>
      </c>
      <c r="K85" s="211">
        <f t="shared" si="11"/>
        <v>1.3230000000000002</v>
      </c>
      <c r="L85" s="211">
        <f t="shared" si="12"/>
        <v>2.8979999999999997</v>
      </c>
      <c r="M85" s="211">
        <v>0</v>
      </c>
      <c r="N85" s="211">
        <f t="shared" si="13"/>
        <v>2.8979999999999997</v>
      </c>
      <c r="O85" s="24">
        <f t="shared" si="14"/>
        <v>0.44100000000000006</v>
      </c>
      <c r="P85" s="24">
        <f t="shared" si="14"/>
        <v>0.96599999999999986</v>
      </c>
      <c r="Q85" s="24"/>
      <c r="R85" s="24">
        <f t="shared" si="15"/>
        <v>0.44100000000000006</v>
      </c>
      <c r="S85" s="212">
        <f t="shared" si="15"/>
        <v>0.96599999999999986</v>
      </c>
      <c r="T85" s="121"/>
      <c r="U85" s="121">
        <f t="shared" si="16"/>
        <v>0.44100000000000006</v>
      </c>
      <c r="V85" s="121">
        <f t="shared" si="16"/>
        <v>0.96599999999999986</v>
      </c>
      <c r="W85" s="121"/>
    </row>
    <row r="86" spans="1:23" ht="18.75">
      <c r="A86" s="114">
        <v>26</v>
      </c>
      <c r="B86" s="209" t="s">
        <v>1769</v>
      </c>
      <c r="C86" s="209" t="s">
        <v>1841</v>
      </c>
      <c r="D86" s="210" t="s">
        <v>3747</v>
      </c>
      <c r="E86" s="210" t="s">
        <v>3748</v>
      </c>
      <c r="F86" s="51">
        <v>43</v>
      </c>
      <c r="G86" s="164"/>
      <c r="H86" s="164"/>
      <c r="I86" s="211">
        <f t="shared" si="9"/>
        <v>2.3220000000000001</v>
      </c>
      <c r="J86" s="211">
        <f t="shared" si="10"/>
        <v>2.5928999999999998</v>
      </c>
      <c r="K86" s="211">
        <f t="shared" si="11"/>
        <v>0.81270000000000009</v>
      </c>
      <c r="L86" s="211">
        <f t="shared" si="12"/>
        <v>1.7801999999999998</v>
      </c>
      <c r="M86" s="211">
        <v>0</v>
      </c>
      <c r="N86" s="211">
        <f t="shared" si="13"/>
        <v>1.7801999999999998</v>
      </c>
      <c r="O86" s="24">
        <f t="shared" si="14"/>
        <v>0.27090000000000003</v>
      </c>
      <c r="P86" s="24">
        <f t="shared" si="14"/>
        <v>0.59339999999999993</v>
      </c>
      <c r="Q86" s="24"/>
      <c r="R86" s="24">
        <f t="shared" si="15"/>
        <v>0.27090000000000003</v>
      </c>
      <c r="S86" s="212">
        <f t="shared" si="15"/>
        <v>0.59339999999999993</v>
      </c>
      <c r="T86" s="121"/>
      <c r="U86" s="121">
        <f t="shared" si="16"/>
        <v>0.27090000000000003</v>
      </c>
      <c r="V86" s="121">
        <f t="shared" si="16"/>
        <v>0.59339999999999993</v>
      </c>
      <c r="W86" s="121"/>
    </row>
    <row r="87" spans="1:23" ht="18.75">
      <c r="A87" s="114">
        <v>27</v>
      </c>
      <c r="B87" s="209" t="s">
        <v>1769</v>
      </c>
      <c r="C87" s="209" t="s">
        <v>1841</v>
      </c>
      <c r="D87" s="210" t="s">
        <v>1841</v>
      </c>
      <c r="E87" s="210" t="s">
        <v>3749</v>
      </c>
      <c r="F87" s="51">
        <v>53</v>
      </c>
      <c r="G87" s="164"/>
      <c r="H87" s="164"/>
      <c r="I87" s="211">
        <f t="shared" si="9"/>
        <v>2.8620000000000001</v>
      </c>
      <c r="J87" s="211">
        <f t="shared" si="10"/>
        <v>3.1959</v>
      </c>
      <c r="K87" s="211">
        <f t="shared" si="11"/>
        <v>1.0017</v>
      </c>
      <c r="L87" s="211">
        <f t="shared" si="12"/>
        <v>2.1941999999999999</v>
      </c>
      <c r="M87" s="211">
        <v>0</v>
      </c>
      <c r="N87" s="211">
        <f t="shared" si="13"/>
        <v>2.1941999999999999</v>
      </c>
      <c r="O87" s="24">
        <f t="shared" si="14"/>
        <v>0.33390000000000003</v>
      </c>
      <c r="P87" s="24">
        <f t="shared" si="14"/>
        <v>0.73139999999999994</v>
      </c>
      <c r="Q87" s="24"/>
      <c r="R87" s="24">
        <f t="shared" si="15"/>
        <v>0.33390000000000003</v>
      </c>
      <c r="S87" s="212">
        <f t="shared" si="15"/>
        <v>0.73139999999999994</v>
      </c>
      <c r="T87" s="121"/>
      <c r="U87" s="121">
        <f t="shared" si="16"/>
        <v>0.33390000000000003</v>
      </c>
      <c r="V87" s="121">
        <f t="shared" si="16"/>
        <v>0.73139999999999994</v>
      </c>
      <c r="W87" s="121"/>
    </row>
    <row r="88" spans="1:23" ht="18.75">
      <c r="A88" s="114">
        <v>28</v>
      </c>
      <c r="B88" s="209" t="s">
        <v>1769</v>
      </c>
      <c r="C88" s="209" t="s">
        <v>1859</v>
      </c>
      <c r="D88" s="210" t="s">
        <v>1095</v>
      </c>
      <c r="E88" s="210" t="s">
        <v>3750</v>
      </c>
      <c r="F88" s="51">
        <v>56</v>
      </c>
      <c r="G88" s="164"/>
      <c r="H88" s="164"/>
      <c r="I88" s="211">
        <f t="shared" si="9"/>
        <v>3.024</v>
      </c>
      <c r="J88" s="211">
        <f t="shared" si="10"/>
        <v>3.3768000000000002</v>
      </c>
      <c r="K88" s="211">
        <f t="shared" si="11"/>
        <v>1.0584</v>
      </c>
      <c r="L88" s="211">
        <f t="shared" si="12"/>
        <v>2.3184</v>
      </c>
      <c r="M88" s="211">
        <v>0</v>
      </c>
      <c r="N88" s="211">
        <f t="shared" si="13"/>
        <v>2.3184</v>
      </c>
      <c r="O88" s="24">
        <f t="shared" si="14"/>
        <v>0.3528</v>
      </c>
      <c r="P88" s="24">
        <f t="shared" si="14"/>
        <v>0.77280000000000004</v>
      </c>
      <c r="Q88" s="24"/>
      <c r="R88" s="24">
        <f t="shared" si="15"/>
        <v>0.3528</v>
      </c>
      <c r="S88" s="212">
        <f t="shared" si="15"/>
        <v>0.77280000000000004</v>
      </c>
      <c r="T88" s="121"/>
      <c r="U88" s="121">
        <f t="shared" si="16"/>
        <v>0.3528</v>
      </c>
      <c r="V88" s="121">
        <f t="shared" si="16"/>
        <v>0.77280000000000004</v>
      </c>
      <c r="W88" s="121"/>
    </row>
    <row r="89" spans="1:23" ht="18.75">
      <c r="A89" s="114">
        <v>29</v>
      </c>
      <c r="B89" s="209" t="s">
        <v>1769</v>
      </c>
      <c r="C89" s="209" t="s">
        <v>1859</v>
      </c>
      <c r="D89" s="210" t="s">
        <v>1859</v>
      </c>
      <c r="E89" s="210" t="s">
        <v>3751</v>
      </c>
      <c r="F89" s="51">
        <v>54</v>
      </c>
      <c r="G89" s="164"/>
      <c r="H89" s="164"/>
      <c r="I89" s="211">
        <f t="shared" si="9"/>
        <v>2.9159999999999999</v>
      </c>
      <c r="J89" s="211">
        <f t="shared" si="10"/>
        <v>3.2561999999999998</v>
      </c>
      <c r="K89" s="211">
        <f t="shared" si="11"/>
        <v>1.0206</v>
      </c>
      <c r="L89" s="211">
        <f t="shared" si="12"/>
        <v>2.2355999999999998</v>
      </c>
      <c r="M89" s="211">
        <v>0</v>
      </c>
      <c r="N89" s="211">
        <f t="shared" si="13"/>
        <v>2.2355999999999998</v>
      </c>
      <c r="O89" s="24">
        <f t="shared" si="14"/>
        <v>0.3402</v>
      </c>
      <c r="P89" s="24">
        <f t="shared" si="14"/>
        <v>0.74519999999999997</v>
      </c>
      <c r="Q89" s="24"/>
      <c r="R89" s="24">
        <f t="shared" si="15"/>
        <v>0.3402</v>
      </c>
      <c r="S89" s="212">
        <f t="shared" si="15"/>
        <v>0.74519999999999997</v>
      </c>
      <c r="T89" s="121"/>
      <c r="U89" s="121">
        <f t="shared" si="16"/>
        <v>0.3402</v>
      </c>
      <c r="V89" s="121">
        <f t="shared" si="16"/>
        <v>0.74519999999999997</v>
      </c>
      <c r="W89" s="121"/>
    </row>
    <row r="90" spans="1:23" ht="18.75">
      <c r="A90" s="114">
        <v>30</v>
      </c>
      <c r="B90" s="209" t="s">
        <v>1769</v>
      </c>
      <c r="C90" s="209" t="s">
        <v>1900</v>
      </c>
      <c r="D90" s="210" t="s">
        <v>3752</v>
      </c>
      <c r="E90" s="210" t="s">
        <v>3753</v>
      </c>
      <c r="F90" s="51">
        <v>96</v>
      </c>
      <c r="G90" s="164"/>
      <c r="H90" s="164"/>
      <c r="I90" s="211">
        <f t="shared" si="9"/>
        <v>5.1840000000000002</v>
      </c>
      <c r="J90" s="211">
        <f t="shared" si="10"/>
        <v>5.7888000000000002</v>
      </c>
      <c r="K90" s="211">
        <f t="shared" si="11"/>
        <v>1.8144</v>
      </c>
      <c r="L90" s="211">
        <f t="shared" si="12"/>
        <v>3.9743999999999997</v>
      </c>
      <c r="M90" s="211">
        <v>0</v>
      </c>
      <c r="N90" s="211">
        <f t="shared" si="13"/>
        <v>3.9743999999999997</v>
      </c>
      <c r="O90" s="24">
        <f t="shared" si="14"/>
        <v>0.6048</v>
      </c>
      <c r="P90" s="24">
        <f t="shared" si="14"/>
        <v>1.3248</v>
      </c>
      <c r="Q90" s="24"/>
      <c r="R90" s="24">
        <f t="shared" si="15"/>
        <v>0.6048</v>
      </c>
      <c r="S90" s="212">
        <f t="shared" si="15"/>
        <v>1.3248</v>
      </c>
      <c r="T90" s="121"/>
      <c r="U90" s="121">
        <f t="shared" si="16"/>
        <v>0.6048</v>
      </c>
      <c r="V90" s="121">
        <f t="shared" si="16"/>
        <v>1.3248</v>
      </c>
      <c r="W90" s="121"/>
    </row>
    <row r="91" spans="1:23" ht="18.75">
      <c r="A91" s="114">
        <v>31</v>
      </c>
      <c r="B91" s="209" t="s">
        <v>1769</v>
      </c>
      <c r="C91" s="209" t="s">
        <v>1900</v>
      </c>
      <c r="D91" s="210" t="s">
        <v>1903</v>
      </c>
      <c r="E91" s="210" t="s">
        <v>3754</v>
      </c>
      <c r="F91" s="51">
        <v>169</v>
      </c>
      <c r="G91" s="164"/>
      <c r="H91" s="164"/>
      <c r="I91" s="211">
        <f t="shared" si="9"/>
        <v>9.1259999999999994</v>
      </c>
      <c r="J91" s="211">
        <f t="shared" si="10"/>
        <v>10.190699999999998</v>
      </c>
      <c r="K91" s="211">
        <f t="shared" si="11"/>
        <v>3.1941000000000002</v>
      </c>
      <c r="L91" s="211">
        <f t="shared" si="12"/>
        <v>6.9965999999999982</v>
      </c>
      <c r="M91" s="211">
        <v>0</v>
      </c>
      <c r="N91" s="211">
        <f t="shared" si="13"/>
        <v>6.9965999999999982</v>
      </c>
      <c r="O91" s="24">
        <f t="shared" si="14"/>
        <v>1.0647</v>
      </c>
      <c r="P91" s="24">
        <f t="shared" si="14"/>
        <v>2.3321999999999994</v>
      </c>
      <c r="Q91" s="24"/>
      <c r="R91" s="24">
        <f t="shared" si="15"/>
        <v>1.0647</v>
      </c>
      <c r="S91" s="212">
        <f t="shared" si="15"/>
        <v>2.3321999999999994</v>
      </c>
      <c r="T91" s="121"/>
      <c r="U91" s="121">
        <f t="shared" si="16"/>
        <v>1.0647</v>
      </c>
      <c r="V91" s="121">
        <f t="shared" si="16"/>
        <v>2.3321999999999994</v>
      </c>
      <c r="W91" s="121"/>
    </row>
    <row r="92" spans="1:23" ht="18.75">
      <c r="A92" s="114">
        <v>32</v>
      </c>
      <c r="B92" s="209" t="s">
        <v>1769</v>
      </c>
      <c r="C92" s="209" t="s">
        <v>1900</v>
      </c>
      <c r="D92" s="210" t="s">
        <v>1905</v>
      </c>
      <c r="E92" s="210" t="s">
        <v>3755</v>
      </c>
      <c r="F92" s="51">
        <v>43</v>
      </c>
      <c r="G92" s="164"/>
      <c r="H92" s="164"/>
      <c r="I92" s="211">
        <f t="shared" si="9"/>
        <v>2.3220000000000001</v>
      </c>
      <c r="J92" s="211">
        <f t="shared" si="10"/>
        <v>2.5928999999999998</v>
      </c>
      <c r="K92" s="211">
        <f t="shared" si="11"/>
        <v>0.81270000000000009</v>
      </c>
      <c r="L92" s="211">
        <f t="shared" si="12"/>
        <v>1.7801999999999998</v>
      </c>
      <c r="M92" s="211">
        <v>0</v>
      </c>
      <c r="N92" s="211">
        <f t="shared" si="13"/>
        <v>1.7801999999999998</v>
      </c>
      <c r="O92" s="24">
        <f t="shared" si="14"/>
        <v>0.27090000000000003</v>
      </c>
      <c r="P92" s="24">
        <f t="shared" si="14"/>
        <v>0.59339999999999993</v>
      </c>
      <c r="Q92" s="24"/>
      <c r="R92" s="24">
        <f t="shared" si="15"/>
        <v>0.27090000000000003</v>
      </c>
      <c r="S92" s="212">
        <f t="shared" si="15"/>
        <v>0.59339999999999993</v>
      </c>
      <c r="T92" s="121"/>
      <c r="U92" s="121">
        <f t="shared" si="16"/>
        <v>0.27090000000000003</v>
      </c>
      <c r="V92" s="121">
        <f t="shared" si="16"/>
        <v>0.59339999999999993</v>
      </c>
      <c r="W92" s="121"/>
    </row>
    <row r="93" spans="1:23" ht="18.75">
      <c r="A93" s="114">
        <v>33</v>
      </c>
      <c r="B93" s="209" t="s">
        <v>1769</v>
      </c>
      <c r="C93" s="209" t="s">
        <v>1794</v>
      </c>
      <c r="D93" s="210" t="s">
        <v>1897</v>
      </c>
      <c r="E93" s="210" t="s">
        <v>3756</v>
      </c>
      <c r="F93" s="51">
        <v>233</v>
      </c>
      <c r="G93" s="164"/>
      <c r="H93" s="164"/>
      <c r="I93" s="211">
        <f t="shared" si="9"/>
        <v>12.582000000000001</v>
      </c>
      <c r="J93" s="211">
        <f t="shared" si="10"/>
        <v>14.049900000000001</v>
      </c>
      <c r="K93" s="211">
        <f t="shared" si="11"/>
        <v>4.4037000000000006</v>
      </c>
      <c r="L93" s="211">
        <f t="shared" si="12"/>
        <v>9.6462000000000003</v>
      </c>
      <c r="M93" s="211">
        <v>0</v>
      </c>
      <c r="N93" s="211">
        <f t="shared" si="13"/>
        <v>9.6462000000000003</v>
      </c>
      <c r="O93" s="24">
        <f t="shared" si="14"/>
        <v>1.4679000000000002</v>
      </c>
      <c r="P93" s="24">
        <f t="shared" si="14"/>
        <v>3.2154000000000003</v>
      </c>
      <c r="Q93" s="24"/>
      <c r="R93" s="24">
        <f t="shared" si="15"/>
        <v>1.4679000000000002</v>
      </c>
      <c r="S93" s="212">
        <f t="shared" si="15"/>
        <v>3.2154000000000003</v>
      </c>
      <c r="T93" s="121"/>
      <c r="U93" s="121">
        <f t="shared" si="16"/>
        <v>1.4679000000000002</v>
      </c>
      <c r="V93" s="121">
        <f t="shared" si="16"/>
        <v>3.2154000000000003</v>
      </c>
      <c r="W93" s="121"/>
    </row>
    <row r="94" spans="1:23" ht="18.75">
      <c r="A94" s="114">
        <v>34</v>
      </c>
      <c r="B94" s="209" t="s">
        <v>1769</v>
      </c>
      <c r="C94" s="209" t="s">
        <v>1900</v>
      </c>
      <c r="D94" s="210" t="s">
        <v>3757</v>
      </c>
      <c r="E94" s="210" t="s">
        <v>3758</v>
      </c>
      <c r="F94" s="51">
        <v>81</v>
      </c>
      <c r="G94" s="164"/>
      <c r="H94" s="164"/>
      <c r="I94" s="211">
        <f t="shared" si="9"/>
        <v>4.3739999999999997</v>
      </c>
      <c r="J94" s="211">
        <f t="shared" si="10"/>
        <v>4.8842999999999996</v>
      </c>
      <c r="K94" s="211">
        <f t="shared" si="11"/>
        <v>1.5308999999999999</v>
      </c>
      <c r="L94" s="211">
        <f t="shared" si="12"/>
        <v>3.3533999999999993</v>
      </c>
      <c r="M94" s="211">
        <v>0</v>
      </c>
      <c r="N94" s="211">
        <f t="shared" si="13"/>
        <v>3.3533999999999993</v>
      </c>
      <c r="O94" s="24">
        <f t="shared" si="14"/>
        <v>0.51029999999999998</v>
      </c>
      <c r="P94" s="24">
        <f t="shared" si="14"/>
        <v>1.1177999999999997</v>
      </c>
      <c r="Q94" s="24"/>
      <c r="R94" s="24">
        <f t="shared" si="15"/>
        <v>0.51029999999999998</v>
      </c>
      <c r="S94" s="212">
        <f t="shared" si="15"/>
        <v>1.1177999999999997</v>
      </c>
      <c r="T94" s="121"/>
      <c r="U94" s="121">
        <f t="shared" si="16"/>
        <v>0.51029999999999998</v>
      </c>
      <c r="V94" s="121">
        <f t="shared" si="16"/>
        <v>1.1177999999999997</v>
      </c>
      <c r="W94" s="121"/>
    </row>
    <row r="95" spans="1:23" ht="18.75">
      <c r="A95" s="114">
        <v>35</v>
      </c>
      <c r="B95" s="209" t="s">
        <v>1769</v>
      </c>
      <c r="C95" s="209" t="s">
        <v>1880</v>
      </c>
      <c r="D95" s="210" t="s">
        <v>3759</v>
      </c>
      <c r="E95" s="210" t="s">
        <v>3760</v>
      </c>
      <c r="F95" s="51">
        <v>121</v>
      </c>
      <c r="G95" s="164"/>
      <c r="H95" s="164"/>
      <c r="I95" s="211">
        <f t="shared" si="9"/>
        <v>6.5339999999999998</v>
      </c>
      <c r="J95" s="211">
        <f t="shared" si="10"/>
        <v>7.2962999999999996</v>
      </c>
      <c r="K95" s="211">
        <f t="shared" si="11"/>
        <v>2.2869000000000002</v>
      </c>
      <c r="L95" s="211">
        <f t="shared" si="12"/>
        <v>5.0093999999999994</v>
      </c>
      <c r="M95" s="211">
        <v>0</v>
      </c>
      <c r="N95" s="211">
        <f t="shared" si="13"/>
        <v>5.0093999999999994</v>
      </c>
      <c r="O95" s="24">
        <f t="shared" si="14"/>
        <v>0.76230000000000009</v>
      </c>
      <c r="P95" s="24">
        <f t="shared" si="14"/>
        <v>1.6697999999999997</v>
      </c>
      <c r="Q95" s="24"/>
      <c r="R95" s="24">
        <f t="shared" si="15"/>
        <v>0.76230000000000009</v>
      </c>
      <c r="S95" s="212">
        <f t="shared" si="15"/>
        <v>1.6697999999999997</v>
      </c>
      <c r="T95" s="121"/>
      <c r="U95" s="121">
        <f t="shared" si="16"/>
        <v>0.76230000000000009</v>
      </c>
      <c r="V95" s="121">
        <f t="shared" si="16"/>
        <v>1.6697999999999997</v>
      </c>
      <c r="W95" s="121"/>
    </row>
    <row r="96" spans="1:23" ht="18.75">
      <c r="A96" s="114">
        <v>36</v>
      </c>
      <c r="B96" s="209" t="s">
        <v>1769</v>
      </c>
      <c r="C96" s="209" t="s">
        <v>1880</v>
      </c>
      <c r="D96" s="210" t="s">
        <v>1889</v>
      </c>
      <c r="E96" s="210" t="s">
        <v>3761</v>
      </c>
      <c r="F96" s="51">
        <v>50</v>
      </c>
      <c r="G96" s="164"/>
      <c r="H96" s="164"/>
      <c r="I96" s="211">
        <f t="shared" si="9"/>
        <v>2.7</v>
      </c>
      <c r="J96" s="211">
        <f t="shared" si="10"/>
        <v>3.0150000000000001</v>
      </c>
      <c r="K96" s="211">
        <f t="shared" si="11"/>
        <v>0.94500000000000017</v>
      </c>
      <c r="L96" s="211">
        <f t="shared" si="12"/>
        <v>2.0699999999999998</v>
      </c>
      <c r="M96" s="211">
        <v>0</v>
      </c>
      <c r="N96" s="211">
        <f t="shared" si="13"/>
        <v>2.0699999999999998</v>
      </c>
      <c r="O96" s="24">
        <f t="shared" si="14"/>
        <v>0.31500000000000006</v>
      </c>
      <c r="P96" s="24">
        <f t="shared" si="14"/>
        <v>0.69</v>
      </c>
      <c r="Q96" s="24"/>
      <c r="R96" s="24">
        <f t="shared" si="15"/>
        <v>0.31500000000000006</v>
      </c>
      <c r="S96" s="212">
        <f t="shared" si="15"/>
        <v>0.69</v>
      </c>
      <c r="T96" s="121"/>
      <c r="U96" s="121">
        <f t="shared" si="16"/>
        <v>0.31500000000000006</v>
      </c>
      <c r="V96" s="121">
        <f t="shared" si="16"/>
        <v>0.69</v>
      </c>
      <c r="W96" s="121"/>
    </row>
    <row r="97" spans="1:23" ht="18.75">
      <c r="A97" s="114">
        <v>37</v>
      </c>
      <c r="B97" s="209" t="s">
        <v>1769</v>
      </c>
      <c r="C97" s="209" t="s">
        <v>1786</v>
      </c>
      <c r="D97" s="210" t="s">
        <v>1870</v>
      </c>
      <c r="E97" s="210" t="s">
        <v>3762</v>
      </c>
      <c r="F97" s="51">
        <v>40</v>
      </c>
      <c r="G97" s="164"/>
      <c r="H97" s="164"/>
      <c r="I97" s="211">
        <f t="shared" si="9"/>
        <v>2.16</v>
      </c>
      <c r="J97" s="211">
        <f t="shared" si="10"/>
        <v>2.4119999999999999</v>
      </c>
      <c r="K97" s="211">
        <f t="shared" si="11"/>
        <v>0.75600000000000012</v>
      </c>
      <c r="L97" s="211">
        <f t="shared" si="12"/>
        <v>1.6559999999999999</v>
      </c>
      <c r="M97" s="211">
        <v>0</v>
      </c>
      <c r="N97" s="211">
        <f t="shared" si="13"/>
        <v>1.6559999999999999</v>
      </c>
      <c r="O97" s="24">
        <f t="shared" si="14"/>
        <v>0.25200000000000006</v>
      </c>
      <c r="P97" s="24">
        <f t="shared" si="14"/>
        <v>0.55199999999999994</v>
      </c>
      <c r="Q97" s="24"/>
      <c r="R97" s="24">
        <f t="shared" si="15"/>
        <v>0.25200000000000006</v>
      </c>
      <c r="S97" s="212">
        <f t="shared" si="15"/>
        <v>0.55199999999999994</v>
      </c>
      <c r="T97" s="121"/>
      <c r="U97" s="121">
        <f t="shared" si="16"/>
        <v>0.25200000000000006</v>
      </c>
      <c r="V97" s="121">
        <f t="shared" si="16"/>
        <v>0.55199999999999994</v>
      </c>
      <c r="W97" s="121"/>
    </row>
    <row r="98" spans="1:23" ht="18.75">
      <c r="A98" s="114">
        <v>38</v>
      </c>
      <c r="B98" s="209" t="s">
        <v>1769</v>
      </c>
      <c r="C98" s="209" t="s">
        <v>1913</v>
      </c>
      <c r="D98" s="210" t="s">
        <v>1872</v>
      </c>
      <c r="E98" s="210" t="s">
        <v>3763</v>
      </c>
      <c r="F98" s="51">
        <v>72</v>
      </c>
      <c r="G98" s="164"/>
      <c r="H98" s="164"/>
      <c r="I98" s="211">
        <f t="shared" si="9"/>
        <v>3.8879999999999999</v>
      </c>
      <c r="J98" s="211">
        <f t="shared" si="10"/>
        <v>4.3415999999999997</v>
      </c>
      <c r="K98" s="211">
        <f t="shared" si="11"/>
        <v>1.3608</v>
      </c>
      <c r="L98" s="211">
        <f t="shared" si="12"/>
        <v>2.9807999999999999</v>
      </c>
      <c r="M98" s="211">
        <v>0</v>
      </c>
      <c r="N98" s="211">
        <f t="shared" si="13"/>
        <v>2.9807999999999999</v>
      </c>
      <c r="O98" s="24">
        <f t="shared" si="14"/>
        <v>0.4536</v>
      </c>
      <c r="P98" s="24">
        <f t="shared" si="14"/>
        <v>0.99359999999999993</v>
      </c>
      <c r="Q98" s="24"/>
      <c r="R98" s="24">
        <f t="shared" si="15"/>
        <v>0.4536</v>
      </c>
      <c r="S98" s="212">
        <f t="shared" si="15"/>
        <v>0.99359999999999993</v>
      </c>
      <c r="T98" s="121"/>
      <c r="U98" s="121">
        <f t="shared" si="16"/>
        <v>0.4536</v>
      </c>
      <c r="V98" s="121">
        <f t="shared" si="16"/>
        <v>0.99359999999999993</v>
      </c>
      <c r="W98" s="121"/>
    </row>
    <row r="99" spans="1:23" ht="18.75">
      <c r="A99" s="114">
        <v>39</v>
      </c>
      <c r="B99" s="209" t="s">
        <v>1769</v>
      </c>
      <c r="C99" s="209" t="s">
        <v>1913</v>
      </c>
      <c r="D99" s="210" t="s">
        <v>1866</v>
      </c>
      <c r="E99" s="210" t="s">
        <v>3764</v>
      </c>
      <c r="F99" s="51">
        <v>44</v>
      </c>
      <c r="G99" s="164"/>
      <c r="H99" s="164"/>
      <c r="I99" s="211">
        <f t="shared" si="9"/>
        <v>2.3759999999999999</v>
      </c>
      <c r="J99" s="211">
        <f t="shared" si="10"/>
        <v>2.6532</v>
      </c>
      <c r="K99" s="211">
        <f t="shared" si="11"/>
        <v>0.83160000000000001</v>
      </c>
      <c r="L99" s="211">
        <f t="shared" si="12"/>
        <v>1.8215999999999999</v>
      </c>
      <c r="M99" s="211">
        <v>0</v>
      </c>
      <c r="N99" s="211">
        <f t="shared" si="13"/>
        <v>1.8215999999999999</v>
      </c>
      <c r="O99" s="24">
        <f t="shared" si="14"/>
        <v>0.2772</v>
      </c>
      <c r="P99" s="24">
        <f t="shared" si="14"/>
        <v>0.60719999999999996</v>
      </c>
      <c r="Q99" s="24"/>
      <c r="R99" s="24">
        <f t="shared" si="15"/>
        <v>0.2772</v>
      </c>
      <c r="S99" s="212">
        <f t="shared" si="15"/>
        <v>0.60719999999999996</v>
      </c>
      <c r="T99" s="121"/>
      <c r="U99" s="121">
        <f t="shared" si="16"/>
        <v>0.2772</v>
      </c>
      <c r="V99" s="121">
        <f t="shared" si="16"/>
        <v>0.60719999999999996</v>
      </c>
      <c r="W99" s="121"/>
    </row>
    <row r="100" spans="1:23" ht="18.75">
      <c r="A100" s="114">
        <v>40</v>
      </c>
      <c r="B100" s="209" t="s">
        <v>1769</v>
      </c>
      <c r="C100" s="209" t="s">
        <v>1913</v>
      </c>
      <c r="D100" s="210" t="s">
        <v>1872</v>
      </c>
      <c r="E100" s="210" t="s">
        <v>3765</v>
      </c>
      <c r="F100" s="51">
        <v>170</v>
      </c>
      <c r="G100" s="164"/>
      <c r="H100" s="164"/>
      <c r="I100" s="211">
        <f t="shared" si="9"/>
        <v>9.18</v>
      </c>
      <c r="J100" s="211">
        <f t="shared" si="10"/>
        <v>10.250999999999999</v>
      </c>
      <c r="K100" s="211">
        <f t="shared" si="11"/>
        <v>3.2129999999999996</v>
      </c>
      <c r="L100" s="211">
        <f t="shared" si="12"/>
        <v>7.0379999999999994</v>
      </c>
      <c r="M100" s="211">
        <v>0</v>
      </c>
      <c r="N100" s="211">
        <f t="shared" si="13"/>
        <v>7.0379999999999994</v>
      </c>
      <c r="O100" s="24">
        <f t="shared" si="14"/>
        <v>1.071</v>
      </c>
      <c r="P100" s="24">
        <f t="shared" si="14"/>
        <v>2.3459999999999996</v>
      </c>
      <c r="Q100" s="24"/>
      <c r="R100" s="24">
        <f t="shared" si="15"/>
        <v>1.071</v>
      </c>
      <c r="S100" s="212">
        <f t="shared" si="15"/>
        <v>2.3459999999999996</v>
      </c>
      <c r="T100" s="121"/>
      <c r="U100" s="121">
        <f t="shared" si="16"/>
        <v>1.071</v>
      </c>
      <c r="V100" s="121">
        <f t="shared" si="16"/>
        <v>2.3459999999999996</v>
      </c>
      <c r="W100" s="121"/>
    </row>
    <row r="101" spans="1:23" ht="18.75">
      <c r="A101" s="114">
        <v>41</v>
      </c>
      <c r="B101" s="209" t="s">
        <v>1769</v>
      </c>
      <c r="C101" s="209" t="s">
        <v>1913</v>
      </c>
      <c r="D101" s="210" t="s">
        <v>1868</v>
      </c>
      <c r="E101" s="210" t="s">
        <v>3766</v>
      </c>
      <c r="F101" s="51">
        <v>157</v>
      </c>
      <c r="G101" s="164"/>
      <c r="H101" s="164"/>
      <c r="I101" s="211">
        <f t="shared" si="9"/>
        <v>8.4779999999999998</v>
      </c>
      <c r="J101" s="211">
        <f t="shared" si="10"/>
        <v>9.4670999999999985</v>
      </c>
      <c r="K101" s="211">
        <f t="shared" si="11"/>
        <v>2.9672999999999998</v>
      </c>
      <c r="L101" s="211">
        <f t="shared" si="12"/>
        <v>6.4997999999999996</v>
      </c>
      <c r="M101" s="211">
        <v>0</v>
      </c>
      <c r="N101" s="211">
        <f t="shared" si="13"/>
        <v>6.4997999999999996</v>
      </c>
      <c r="O101" s="24">
        <f t="shared" si="14"/>
        <v>0.98909999999999998</v>
      </c>
      <c r="P101" s="24">
        <f t="shared" si="14"/>
        <v>2.1665999999999999</v>
      </c>
      <c r="Q101" s="24"/>
      <c r="R101" s="24">
        <f t="shared" si="15"/>
        <v>0.98909999999999998</v>
      </c>
      <c r="S101" s="212">
        <f t="shared" si="15"/>
        <v>2.1665999999999999</v>
      </c>
      <c r="T101" s="121"/>
      <c r="U101" s="121">
        <f t="shared" si="16"/>
        <v>0.98909999999999998</v>
      </c>
      <c r="V101" s="121">
        <f t="shared" si="16"/>
        <v>2.1665999999999999</v>
      </c>
      <c r="W101" s="121"/>
    </row>
    <row r="102" spans="1:23" ht="18.75">
      <c r="A102" s="114">
        <v>42</v>
      </c>
      <c r="B102" s="209" t="s">
        <v>1769</v>
      </c>
      <c r="C102" s="209" t="s">
        <v>1786</v>
      </c>
      <c r="D102" s="210" t="s">
        <v>357</v>
      </c>
      <c r="E102" s="210" t="s">
        <v>3767</v>
      </c>
      <c r="F102" s="51">
        <v>132</v>
      </c>
      <c r="G102" s="164"/>
      <c r="H102" s="164"/>
      <c r="I102" s="211">
        <f t="shared" si="9"/>
        <v>7.1280000000000001</v>
      </c>
      <c r="J102" s="211">
        <f t="shared" si="10"/>
        <v>7.9596</v>
      </c>
      <c r="K102" s="211">
        <f t="shared" si="11"/>
        <v>2.4948000000000001</v>
      </c>
      <c r="L102" s="211">
        <f t="shared" si="12"/>
        <v>5.4647999999999994</v>
      </c>
      <c r="M102" s="211">
        <v>0</v>
      </c>
      <c r="N102" s="211">
        <f t="shared" si="13"/>
        <v>5.4647999999999994</v>
      </c>
      <c r="O102" s="24">
        <f t="shared" si="14"/>
        <v>0.83160000000000001</v>
      </c>
      <c r="P102" s="24">
        <f t="shared" si="14"/>
        <v>1.8215999999999999</v>
      </c>
      <c r="Q102" s="24"/>
      <c r="R102" s="24">
        <f t="shared" si="15"/>
        <v>0.83160000000000001</v>
      </c>
      <c r="S102" s="212">
        <f t="shared" si="15"/>
        <v>1.8215999999999999</v>
      </c>
      <c r="T102" s="121"/>
      <c r="U102" s="121">
        <f t="shared" si="16"/>
        <v>0.83160000000000001</v>
      </c>
      <c r="V102" s="121">
        <f t="shared" si="16"/>
        <v>1.8215999999999999</v>
      </c>
      <c r="W102" s="121"/>
    </row>
    <row r="103" spans="1:23" ht="18.75">
      <c r="A103" s="114">
        <v>43</v>
      </c>
      <c r="B103" s="209" t="s">
        <v>1769</v>
      </c>
      <c r="C103" s="209" t="s">
        <v>1921</v>
      </c>
      <c r="D103" s="210" t="s">
        <v>3768</v>
      </c>
      <c r="E103" s="210" t="s">
        <v>3769</v>
      </c>
      <c r="F103" s="51">
        <v>199</v>
      </c>
      <c r="G103" s="164"/>
      <c r="H103" s="164"/>
      <c r="I103" s="211">
        <f t="shared" si="9"/>
        <v>10.746</v>
      </c>
      <c r="J103" s="211">
        <f t="shared" si="10"/>
        <v>11.999700000000001</v>
      </c>
      <c r="K103" s="211">
        <f t="shared" si="11"/>
        <v>3.7611000000000003</v>
      </c>
      <c r="L103" s="211">
        <f t="shared" si="12"/>
        <v>8.2385999999999999</v>
      </c>
      <c r="M103" s="211">
        <v>0</v>
      </c>
      <c r="N103" s="211">
        <f t="shared" si="13"/>
        <v>8.2385999999999999</v>
      </c>
      <c r="O103" s="24">
        <f t="shared" si="14"/>
        <v>1.2537</v>
      </c>
      <c r="P103" s="24">
        <f t="shared" si="14"/>
        <v>2.7462</v>
      </c>
      <c r="Q103" s="24"/>
      <c r="R103" s="24">
        <f t="shared" si="15"/>
        <v>1.2537</v>
      </c>
      <c r="S103" s="212">
        <f t="shared" si="15"/>
        <v>2.7462</v>
      </c>
      <c r="T103" s="121"/>
      <c r="U103" s="121">
        <f t="shared" si="16"/>
        <v>1.2537</v>
      </c>
      <c r="V103" s="121">
        <f t="shared" si="16"/>
        <v>2.7462</v>
      </c>
      <c r="W103" s="121"/>
    </row>
    <row r="104" spans="1:23" ht="18.75">
      <c r="A104" s="114">
        <v>44</v>
      </c>
      <c r="B104" s="209" t="s">
        <v>1769</v>
      </c>
      <c r="C104" s="209" t="s">
        <v>1921</v>
      </c>
      <c r="D104" s="210" t="s">
        <v>1924</v>
      </c>
      <c r="E104" s="210" t="s">
        <v>3770</v>
      </c>
      <c r="F104" s="51">
        <v>50</v>
      </c>
      <c r="G104" s="164"/>
      <c r="H104" s="164"/>
      <c r="I104" s="211">
        <f t="shared" si="9"/>
        <v>2.7</v>
      </c>
      <c r="J104" s="211">
        <f t="shared" si="10"/>
        <v>3.0150000000000001</v>
      </c>
      <c r="K104" s="211">
        <f t="shared" si="11"/>
        <v>0.94500000000000017</v>
      </c>
      <c r="L104" s="211">
        <f t="shared" si="12"/>
        <v>2.0699999999999998</v>
      </c>
      <c r="M104" s="211">
        <v>0</v>
      </c>
      <c r="N104" s="211">
        <f t="shared" si="13"/>
        <v>2.0699999999999998</v>
      </c>
      <c r="O104" s="24">
        <f t="shared" si="14"/>
        <v>0.31500000000000006</v>
      </c>
      <c r="P104" s="24">
        <f t="shared" si="14"/>
        <v>0.69</v>
      </c>
      <c r="Q104" s="24"/>
      <c r="R104" s="24">
        <f t="shared" si="15"/>
        <v>0.31500000000000006</v>
      </c>
      <c r="S104" s="212">
        <f t="shared" si="15"/>
        <v>0.69</v>
      </c>
      <c r="T104" s="121"/>
      <c r="U104" s="121">
        <f t="shared" si="16"/>
        <v>0.31500000000000006</v>
      </c>
      <c r="V104" s="121">
        <f t="shared" si="16"/>
        <v>0.69</v>
      </c>
      <c r="W104" s="121"/>
    </row>
    <row r="105" spans="1:23" ht="18.75">
      <c r="A105" s="114">
        <v>45</v>
      </c>
      <c r="B105" s="209" t="s">
        <v>1769</v>
      </c>
      <c r="C105" s="209" t="s">
        <v>1921</v>
      </c>
      <c r="D105" s="210" t="s">
        <v>1921</v>
      </c>
      <c r="E105" s="210" t="s">
        <v>3771</v>
      </c>
      <c r="F105" s="51">
        <v>50</v>
      </c>
      <c r="G105" s="164"/>
      <c r="H105" s="164"/>
      <c r="I105" s="211">
        <f t="shared" si="9"/>
        <v>2.7</v>
      </c>
      <c r="J105" s="211">
        <f t="shared" si="10"/>
        <v>3.0150000000000001</v>
      </c>
      <c r="K105" s="211">
        <f t="shared" si="11"/>
        <v>0.94500000000000017</v>
      </c>
      <c r="L105" s="211">
        <f t="shared" si="12"/>
        <v>2.0699999999999998</v>
      </c>
      <c r="M105" s="211">
        <v>0</v>
      </c>
      <c r="N105" s="211">
        <f t="shared" si="13"/>
        <v>2.0699999999999998</v>
      </c>
      <c r="O105" s="24">
        <f t="shared" si="14"/>
        <v>0.31500000000000006</v>
      </c>
      <c r="P105" s="24">
        <f t="shared" si="14"/>
        <v>0.69</v>
      </c>
      <c r="Q105" s="24"/>
      <c r="R105" s="24">
        <f t="shared" si="15"/>
        <v>0.31500000000000006</v>
      </c>
      <c r="S105" s="212">
        <f t="shared" si="15"/>
        <v>0.69</v>
      </c>
      <c r="T105" s="121"/>
      <c r="U105" s="121">
        <f t="shared" si="16"/>
        <v>0.31500000000000006</v>
      </c>
      <c r="V105" s="121">
        <f t="shared" si="16"/>
        <v>0.69</v>
      </c>
      <c r="W105" s="121"/>
    </row>
    <row r="106" spans="1:23" ht="18.75">
      <c r="A106" s="114">
        <v>46</v>
      </c>
      <c r="B106" s="209" t="s">
        <v>1769</v>
      </c>
      <c r="C106" s="209" t="s">
        <v>1913</v>
      </c>
      <c r="D106" s="210" t="s">
        <v>1918</v>
      </c>
      <c r="E106" s="210" t="s">
        <v>3772</v>
      </c>
      <c r="F106" s="51">
        <v>150</v>
      </c>
      <c r="G106" s="164"/>
      <c r="H106" s="164"/>
      <c r="I106" s="211">
        <f t="shared" si="9"/>
        <v>8.1</v>
      </c>
      <c r="J106" s="211">
        <f t="shared" si="10"/>
        <v>9.0449999999999999</v>
      </c>
      <c r="K106" s="211">
        <f t="shared" si="11"/>
        <v>2.8350000000000004</v>
      </c>
      <c r="L106" s="211">
        <f t="shared" si="12"/>
        <v>6.21</v>
      </c>
      <c r="M106" s="211">
        <v>0</v>
      </c>
      <c r="N106" s="211">
        <f t="shared" si="13"/>
        <v>6.21</v>
      </c>
      <c r="O106" s="24">
        <f t="shared" si="14"/>
        <v>0.94500000000000017</v>
      </c>
      <c r="P106" s="24">
        <f t="shared" si="14"/>
        <v>2.0699999999999998</v>
      </c>
      <c r="Q106" s="24"/>
      <c r="R106" s="24">
        <f t="shared" si="15"/>
        <v>0.94500000000000017</v>
      </c>
      <c r="S106" s="212">
        <f t="shared" si="15"/>
        <v>2.0699999999999998</v>
      </c>
      <c r="T106" s="121"/>
      <c r="U106" s="121">
        <f t="shared" si="16"/>
        <v>0.94500000000000017</v>
      </c>
      <c r="V106" s="121">
        <f t="shared" si="16"/>
        <v>2.0699999999999998</v>
      </c>
      <c r="W106" s="121"/>
    </row>
    <row r="107" spans="1:23" ht="18.75">
      <c r="A107" s="114">
        <v>47</v>
      </c>
      <c r="B107" s="209" t="s">
        <v>1769</v>
      </c>
      <c r="C107" s="209" t="s">
        <v>1808</v>
      </c>
      <c r="D107" s="210" t="s">
        <v>1808</v>
      </c>
      <c r="E107" s="210" t="s">
        <v>3773</v>
      </c>
      <c r="F107" s="51">
        <v>248</v>
      </c>
      <c r="G107" s="164"/>
      <c r="H107" s="164"/>
      <c r="I107" s="211">
        <f t="shared" si="9"/>
        <v>13.391999999999999</v>
      </c>
      <c r="J107" s="211">
        <f t="shared" si="10"/>
        <v>14.9544</v>
      </c>
      <c r="K107" s="211">
        <f t="shared" si="11"/>
        <v>4.6871999999999998</v>
      </c>
      <c r="L107" s="211">
        <f t="shared" si="12"/>
        <v>10.267199999999999</v>
      </c>
      <c r="M107" s="211">
        <v>0</v>
      </c>
      <c r="N107" s="211">
        <f t="shared" si="13"/>
        <v>10.267199999999999</v>
      </c>
      <c r="O107" s="24">
        <f t="shared" si="14"/>
        <v>1.5624</v>
      </c>
      <c r="P107" s="24">
        <f t="shared" si="14"/>
        <v>3.4223999999999997</v>
      </c>
      <c r="Q107" s="24"/>
      <c r="R107" s="24">
        <f t="shared" si="15"/>
        <v>1.5624</v>
      </c>
      <c r="S107" s="212">
        <f t="shared" si="15"/>
        <v>3.4223999999999997</v>
      </c>
      <c r="T107" s="121"/>
      <c r="U107" s="121">
        <f t="shared" si="16"/>
        <v>1.5624</v>
      </c>
      <c r="V107" s="121">
        <f t="shared" si="16"/>
        <v>3.4223999999999997</v>
      </c>
      <c r="W107" s="121"/>
    </row>
    <row r="108" spans="1:23" ht="18.75">
      <c r="A108" s="114">
        <v>48</v>
      </c>
      <c r="B108" s="209" t="s">
        <v>1769</v>
      </c>
      <c r="C108" s="209" t="s">
        <v>1770</v>
      </c>
      <c r="D108" s="210" t="s">
        <v>1769</v>
      </c>
      <c r="E108" s="210" t="s">
        <v>3774</v>
      </c>
      <c r="F108" s="51">
        <v>296</v>
      </c>
      <c r="G108" s="164"/>
      <c r="H108" s="164"/>
      <c r="I108" s="211">
        <f t="shared" si="9"/>
        <v>15.984</v>
      </c>
      <c r="J108" s="211">
        <f t="shared" si="10"/>
        <v>17.848799999999997</v>
      </c>
      <c r="K108" s="211">
        <f t="shared" si="11"/>
        <v>5.5944000000000003</v>
      </c>
      <c r="L108" s="211">
        <f t="shared" si="12"/>
        <v>12.254399999999999</v>
      </c>
      <c r="M108" s="211">
        <v>0</v>
      </c>
      <c r="N108" s="211">
        <f t="shared" si="13"/>
        <v>12.254399999999999</v>
      </c>
      <c r="O108" s="24">
        <f t="shared" si="14"/>
        <v>1.8648</v>
      </c>
      <c r="P108" s="24">
        <f t="shared" si="14"/>
        <v>4.0847999999999995</v>
      </c>
      <c r="Q108" s="24"/>
      <c r="R108" s="24">
        <f t="shared" si="15"/>
        <v>1.8648</v>
      </c>
      <c r="S108" s="212">
        <f t="shared" si="15"/>
        <v>4.0847999999999995</v>
      </c>
      <c r="T108" s="121"/>
      <c r="U108" s="121">
        <f t="shared" si="16"/>
        <v>1.8648</v>
      </c>
      <c r="V108" s="121">
        <f t="shared" si="16"/>
        <v>4.0847999999999995</v>
      </c>
      <c r="W108" s="121"/>
    </row>
    <row r="109" spans="1:23" ht="18.75">
      <c r="A109" s="114">
        <v>49</v>
      </c>
      <c r="B109" s="209" t="s">
        <v>1769</v>
      </c>
      <c r="C109" s="209" t="s">
        <v>1808</v>
      </c>
      <c r="D109" s="210" t="s">
        <v>1769</v>
      </c>
      <c r="E109" s="210" t="s">
        <v>3775</v>
      </c>
      <c r="F109" s="51">
        <v>175</v>
      </c>
      <c r="G109" s="164"/>
      <c r="H109" s="164"/>
      <c r="I109" s="211">
        <f t="shared" si="9"/>
        <v>9.4500000000000011</v>
      </c>
      <c r="J109" s="211">
        <f t="shared" si="10"/>
        <v>10.5525</v>
      </c>
      <c r="K109" s="211">
        <f t="shared" si="11"/>
        <v>3.3075000000000006</v>
      </c>
      <c r="L109" s="211">
        <f t="shared" si="12"/>
        <v>7.2450000000000001</v>
      </c>
      <c r="M109" s="211">
        <v>0</v>
      </c>
      <c r="N109" s="211">
        <f t="shared" si="13"/>
        <v>7.2450000000000001</v>
      </c>
      <c r="O109" s="24">
        <f t="shared" si="14"/>
        <v>1.1025000000000003</v>
      </c>
      <c r="P109" s="24">
        <f t="shared" si="14"/>
        <v>2.415</v>
      </c>
      <c r="Q109" s="24"/>
      <c r="R109" s="24">
        <f t="shared" si="15"/>
        <v>1.1025000000000003</v>
      </c>
      <c r="S109" s="212">
        <f t="shared" si="15"/>
        <v>2.415</v>
      </c>
      <c r="T109" s="121"/>
      <c r="U109" s="121">
        <f t="shared" si="16"/>
        <v>1.1025000000000003</v>
      </c>
      <c r="V109" s="121">
        <f t="shared" si="16"/>
        <v>2.415</v>
      </c>
      <c r="W109" s="121"/>
    </row>
    <row r="110" spans="1:23" ht="18.75">
      <c r="A110" s="114">
        <v>50</v>
      </c>
      <c r="B110" s="209" t="s">
        <v>1769</v>
      </c>
      <c r="C110" s="209" t="s">
        <v>1880</v>
      </c>
      <c r="D110" s="210" t="s">
        <v>3776</v>
      </c>
      <c r="E110" s="210" t="s">
        <v>3777</v>
      </c>
      <c r="F110" s="51">
        <v>25</v>
      </c>
      <c r="G110" s="164"/>
      <c r="H110" s="164"/>
      <c r="I110" s="211">
        <f t="shared" si="9"/>
        <v>1.35</v>
      </c>
      <c r="J110" s="211">
        <f t="shared" si="10"/>
        <v>1.5075000000000001</v>
      </c>
      <c r="K110" s="211">
        <f t="shared" si="11"/>
        <v>0.47250000000000009</v>
      </c>
      <c r="L110" s="211">
        <f t="shared" si="12"/>
        <v>1.0349999999999999</v>
      </c>
      <c r="M110" s="211">
        <v>0</v>
      </c>
      <c r="N110" s="211">
        <f t="shared" si="13"/>
        <v>1.0349999999999999</v>
      </c>
      <c r="O110" s="24">
        <f t="shared" si="14"/>
        <v>0.15750000000000003</v>
      </c>
      <c r="P110" s="24">
        <f t="shared" si="14"/>
        <v>0.34499999999999997</v>
      </c>
      <c r="Q110" s="24"/>
      <c r="R110" s="24">
        <f t="shared" si="15"/>
        <v>0.15750000000000003</v>
      </c>
      <c r="S110" s="212">
        <f t="shared" si="15"/>
        <v>0.34499999999999997</v>
      </c>
      <c r="T110" s="121"/>
      <c r="U110" s="121">
        <f t="shared" si="16"/>
        <v>0.15750000000000003</v>
      </c>
      <c r="V110" s="121">
        <f t="shared" si="16"/>
        <v>0.34499999999999997</v>
      </c>
      <c r="W110" s="121"/>
    </row>
    <row r="111" spans="1:23" ht="18.75">
      <c r="A111" s="114">
        <v>51</v>
      </c>
      <c r="B111" s="209" t="s">
        <v>1769</v>
      </c>
      <c r="C111" s="209" t="s">
        <v>1859</v>
      </c>
      <c r="D111" s="210" t="s">
        <v>1859</v>
      </c>
      <c r="E111" s="213" t="s">
        <v>3778</v>
      </c>
      <c r="F111" s="51">
        <v>302</v>
      </c>
      <c r="G111" s="164"/>
      <c r="H111" s="164"/>
      <c r="I111" s="211">
        <f>F111*40/100*60*0.0015</f>
        <v>10.872</v>
      </c>
      <c r="J111" s="211">
        <f t="shared" si="10"/>
        <v>12.140399999999998</v>
      </c>
      <c r="K111" s="211">
        <f t="shared" si="11"/>
        <v>3.8051999999999997</v>
      </c>
      <c r="L111" s="211">
        <f t="shared" si="12"/>
        <v>8.3351999999999986</v>
      </c>
      <c r="M111" s="211">
        <v>0</v>
      </c>
      <c r="N111" s="211">
        <f t="shared" si="13"/>
        <v>8.3351999999999986</v>
      </c>
      <c r="O111" s="24">
        <f t="shared" si="14"/>
        <v>1.2684</v>
      </c>
      <c r="P111" s="24">
        <f t="shared" si="14"/>
        <v>2.7783999999999995</v>
      </c>
      <c r="Q111" s="24"/>
      <c r="R111" s="24">
        <f t="shared" si="15"/>
        <v>1.2684</v>
      </c>
      <c r="S111" s="212">
        <f t="shared" si="15"/>
        <v>2.7783999999999995</v>
      </c>
      <c r="T111" s="121"/>
      <c r="U111" s="121">
        <f t="shared" si="16"/>
        <v>1.2684</v>
      </c>
      <c r="V111" s="121">
        <f t="shared" si="16"/>
        <v>2.7783999999999995</v>
      </c>
      <c r="W111" s="121"/>
    </row>
    <row r="112" spans="1:23" ht="18.75">
      <c r="A112" s="114">
        <v>52</v>
      </c>
      <c r="B112" s="209" t="s">
        <v>1769</v>
      </c>
      <c r="C112" s="209" t="s">
        <v>1770</v>
      </c>
      <c r="D112" s="210" t="s">
        <v>1769</v>
      </c>
      <c r="E112" s="213" t="s">
        <v>3779</v>
      </c>
      <c r="F112" s="51">
        <v>246</v>
      </c>
      <c r="G112" s="164"/>
      <c r="H112" s="164"/>
      <c r="I112" s="211">
        <f t="shared" si="9"/>
        <v>13.284000000000001</v>
      </c>
      <c r="J112" s="211">
        <f t="shared" si="10"/>
        <v>14.8338</v>
      </c>
      <c r="K112" s="211">
        <f t="shared" si="11"/>
        <v>4.6494000000000009</v>
      </c>
      <c r="L112" s="211">
        <f t="shared" si="12"/>
        <v>10.1844</v>
      </c>
      <c r="M112" s="211">
        <v>0</v>
      </c>
      <c r="N112" s="211">
        <f t="shared" si="13"/>
        <v>10.1844</v>
      </c>
      <c r="O112" s="24">
        <f t="shared" si="14"/>
        <v>1.5498000000000003</v>
      </c>
      <c r="P112" s="24">
        <f t="shared" si="14"/>
        <v>3.3948</v>
      </c>
      <c r="Q112" s="24"/>
      <c r="R112" s="24">
        <f t="shared" si="15"/>
        <v>1.5498000000000003</v>
      </c>
      <c r="S112" s="212">
        <f t="shared" si="15"/>
        <v>3.3948</v>
      </c>
      <c r="T112" s="121"/>
      <c r="U112" s="121">
        <f t="shared" si="16"/>
        <v>1.5498000000000003</v>
      </c>
      <c r="V112" s="121">
        <f t="shared" si="16"/>
        <v>3.3948</v>
      </c>
      <c r="W112" s="121"/>
    </row>
    <row r="113" spans="1:23" ht="18.75">
      <c r="A113" s="114">
        <v>53</v>
      </c>
      <c r="B113" s="209" t="s">
        <v>1769</v>
      </c>
      <c r="C113" s="209" t="s">
        <v>1841</v>
      </c>
      <c r="D113" s="210" t="s">
        <v>1841</v>
      </c>
      <c r="E113" s="213" t="s">
        <v>3780</v>
      </c>
      <c r="F113" s="51">
        <v>123</v>
      </c>
      <c r="G113" s="164"/>
      <c r="H113" s="164"/>
      <c r="I113" s="211">
        <f t="shared" si="9"/>
        <v>6.6420000000000003</v>
      </c>
      <c r="J113" s="211">
        <f t="shared" si="10"/>
        <v>7.4169</v>
      </c>
      <c r="K113" s="211">
        <f t="shared" si="11"/>
        <v>2.3247000000000004</v>
      </c>
      <c r="L113" s="211">
        <f t="shared" si="12"/>
        <v>5.0922000000000001</v>
      </c>
      <c r="M113" s="211">
        <v>0</v>
      </c>
      <c r="N113" s="211">
        <f t="shared" si="13"/>
        <v>5.0922000000000001</v>
      </c>
      <c r="O113" s="24">
        <f t="shared" si="14"/>
        <v>0.77490000000000014</v>
      </c>
      <c r="P113" s="24">
        <f t="shared" si="14"/>
        <v>1.6974</v>
      </c>
      <c r="Q113" s="24"/>
      <c r="R113" s="24">
        <f t="shared" si="15"/>
        <v>0.77490000000000014</v>
      </c>
      <c r="S113" s="212">
        <f t="shared" si="15"/>
        <v>1.6974</v>
      </c>
      <c r="T113" s="121"/>
      <c r="U113" s="121">
        <f t="shared" si="16"/>
        <v>0.77490000000000014</v>
      </c>
      <c r="V113" s="121">
        <f t="shared" si="16"/>
        <v>1.6974</v>
      </c>
      <c r="W113" s="121"/>
    </row>
    <row r="114" spans="1:23" ht="18.75">
      <c r="A114" s="114">
        <v>54</v>
      </c>
      <c r="B114" s="209" t="s">
        <v>1769</v>
      </c>
      <c r="C114" s="209" t="s">
        <v>1913</v>
      </c>
      <c r="D114" s="210" t="s">
        <v>1913</v>
      </c>
      <c r="E114" s="213" t="s">
        <v>3781</v>
      </c>
      <c r="F114" s="51">
        <v>166</v>
      </c>
      <c r="G114" s="164"/>
      <c r="H114" s="164"/>
      <c r="I114" s="211">
        <f t="shared" si="9"/>
        <v>8.9640000000000004</v>
      </c>
      <c r="J114" s="211">
        <f t="shared" si="10"/>
        <v>10.0098</v>
      </c>
      <c r="K114" s="211">
        <f t="shared" si="11"/>
        <v>3.1374</v>
      </c>
      <c r="L114" s="211">
        <f t="shared" si="12"/>
        <v>6.8723999999999998</v>
      </c>
      <c r="M114" s="211">
        <v>0</v>
      </c>
      <c r="N114" s="211">
        <f t="shared" si="13"/>
        <v>6.8723999999999998</v>
      </c>
      <c r="O114" s="24">
        <f t="shared" si="14"/>
        <v>1.0458000000000001</v>
      </c>
      <c r="P114" s="24">
        <f t="shared" si="14"/>
        <v>2.2907999999999999</v>
      </c>
      <c r="Q114" s="24"/>
      <c r="R114" s="24">
        <f t="shared" si="15"/>
        <v>1.0458000000000001</v>
      </c>
      <c r="S114" s="212">
        <f t="shared" si="15"/>
        <v>2.2907999999999999</v>
      </c>
      <c r="T114" s="121"/>
      <c r="U114" s="121">
        <f t="shared" si="16"/>
        <v>1.0458000000000001</v>
      </c>
      <c r="V114" s="121">
        <f t="shared" si="16"/>
        <v>2.2907999999999999</v>
      </c>
      <c r="W114" s="121"/>
    </row>
    <row r="115" spans="1:23" ht="18.75">
      <c r="A115" s="114">
        <v>55</v>
      </c>
      <c r="B115" s="209" t="s">
        <v>1769</v>
      </c>
      <c r="C115" s="209" t="s">
        <v>1913</v>
      </c>
      <c r="D115" s="210" t="s">
        <v>3782</v>
      </c>
      <c r="E115" s="213" t="s">
        <v>3783</v>
      </c>
      <c r="F115" s="51">
        <v>229</v>
      </c>
      <c r="G115" s="164"/>
      <c r="H115" s="164"/>
      <c r="I115" s="211">
        <f t="shared" si="9"/>
        <v>12.366</v>
      </c>
      <c r="J115" s="211">
        <f t="shared" si="10"/>
        <v>13.808699999999998</v>
      </c>
      <c r="K115" s="211">
        <f t="shared" si="11"/>
        <v>4.3281000000000001</v>
      </c>
      <c r="L115" s="211">
        <f t="shared" si="12"/>
        <v>9.480599999999999</v>
      </c>
      <c r="M115" s="211">
        <v>0</v>
      </c>
      <c r="N115" s="211">
        <f t="shared" si="13"/>
        <v>9.480599999999999</v>
      </c>
      <c r="O115" s="24">
        <f t="shared" si="14"/>
        <v>1.4427000000000001</v>
      </c>
      <c r="P115" s="24">
        <f t="shared" si="14"/>
        <v>3.1601999999999997</v>
      </c>
      <c r="Q115" s="24"/>
      <c r="R115" s="24">
        <f t="shared" si="15"/>
        <v>1.4427000000000001</v>
      </c>
      <c r="S115" s="212">
        <f t="shared" si="15"/>
        <v>3.1601999999999997</v>
      </c>
      <c r="T115" s="121"/>
      <c r="U115" s="121">
        <f t="shared" si="16"/>
        <v>1.4427000000000001</v>
      </c>
      <c r="V115" s="121">
        <f t="shared" si="16"/>
        <v>3.1601999999999997</v>
      </c>
      <c r="W115" s="121"/>
    </row>
    <row r="116" spans="1:23" ht="18.75">
      <c r="A116" s="114">
        <v>56</v>
      </c>
      <c r="B116" s="209" t="s">
        <v>1769</v>
      </c>
      <c r="C116" s="209" t="s">
        <v>1900</v>
      </c>
      <c r="D116" s="210" t="s">
        <v>1900</v>
      </c>
      <c r="E116" s="213" t="s">
        <v>3784</v>
      </c>
      <c r="F116" s="125">
        <v>161</v>
      </c>
      <c r="G116" s="164"/>
      <c r="H116" s="164"/>
      <c r="I116" s="211">
        <f t="shared" si="9"/>
        <v>8.6940000000000008</v>
      </c>
      <c r="J116" s="211">
        <f t="shared" si="10"/>
        <v>9.7083000000000013</v>
      </c>
      <c r="K116" s="211">
        <f t="shared" si="11"/>
        <v>3.0429000000000008</v>
      </c>
      <c r="L116" s="211">
        <f t="shared" si="12"/>
        <v>6.6654000000000009</v>
      </c>
      <c r="M116" s="211">
        <v>0</v>
      </c>
      <c r="N116" s="211">
        <f t="shared" si="13"/>
        <v>6.6654000000000009</v>
      </c>
      <c r="O116" s="24">
        <f t="shared" si="14"/>
        <v>1.0143000000000002</v>
      </c>
      <c r="P116" s="24">
        <f t="shared" si="14"/>
        <v>2.2218000000000004</v>
      </c>
      <c r="Q116" s="24"/>
      <c r="R116" s="24">
        <f t="shared" si="15"/>
        <v>1.0143000000000002</v>
      </c>
      <c r="S116" s="212">
        <f t="shared" si="15"/>
        <v>2.2218000000000004</v>
      </c>
      <c r="T116" s="121"/>
      <c r="U116" s="121">
        <f t="shared" si="16"/>
        <v>1.0143000000000002</v>
      </c>
      <c r="V116" s="121">
        <f t="shared" si="16"/>
        <v>2.2218000000000004</v>
      </c>
      <c r="W116" s="121"/>
    </row>
    <row r="117" spans="1:23" ht="37.5">
      <c r="A117" s="114">
        <v>57</v>
      </c>
      <c r="B117" s="209" t="s">
        <v>1769</v>
      </c>
      <c r="C117" s="209" t="s">
        <v>1921</v>
      </c>
      <c r="D117" s="210" t="s">
        <v>1921</v>
      </c>
      <c r="E117" s="213" t="s">
        <v>3785</v>
      </c>
      <c r="F117" s="114">
        <v>149</v>
      </c>
      <c r="G117" s="164"/>
      <c r="H117" s="164"/>
      <c r="I117" s="211">
        <f t="shared" si="9"/>
        <v>8.0459999999999994</v>
      </c>
      <c r="J117" s="211">
        <f t="shared" si="10"/>
        <v>8.9846999999999984</v>
      </c>
      <c r="K117" s="211">
        <f t="shared" si="11"/>
        <v>2.8161</v>
      </c>
      <c r="L117" s="211">
        <f t="shared" si="12"/>
        <v>6.1685999999999988</v>
      </c>
      <c r="M117" s="211">
        <v>0</v>
      </c>
      <c r="N117" s="211">
        <f t="shared" si="13"/>
        <v>6.1685999999999988</v>
      </c>
      <c r="O117" s="24">
        <f t="shared" si="14"/>
        <v>0.93869999999999998</v>
      </c>
      <c r="P117" s="24">
        <f t="shared" si="14"/>
        <v>2.0561999999999996</v>
      </c>
      <c r="Q117" s="24"/>
      <c r="R117" s="24">
        <f t="shared" si="15"/>
        <v>0.93869999999999998</v>
      </c>
      <c r="S117" s="212">
        <f t="shared" si="15"/>
        <v>2.0561999999999996</v>
      </c>
      <c r="T117" s="121"/>
      <c r="U117" s="121">
        <f t="shared" si="16"/>
        <v>0.93869999999999998</v>
      </c>
      <c r="V117" s="121">
        <f t="shared" si="16"/>
        <v>2.0561999999999996</v>
      </c>
      <c r="W117" s="121"/>
    </row>
    <row r="118" spans="1:23" ht="18.75">
      <c r="A118" s="114">
        <v>58</v>
      </c>
      <c r="B118" s="209" t="s">
        <v>1769</v>
      </c>
      <c r="C118" s="209" t="s">
        <v>1805</v>
      </c>
      <c r="D118" s="210" t="s">
        <v>1801</v>
      </c>
      <c r="E118" s="210" t="s">
        <v>3786</v>
      </c>
      <c r="F118" s="114">
        <v>58</v>
      </c>
      <c r="G118" s="164"/>
      <c r="H118" s="164"/>
      <c r="I118" s="211">
        <f t="shared" si="9"/>
        <v>3.1320000000000001</v>
      </c>
      <c r="J118" s="211">
        <f t="shared" si="10"/>
        <v>3.4973999999999998</v>
      </c>
      <c r="K118" s="211">
        <f t="shared" si="11"/>
        <v>1.0962000000000001</v>
      </c>
      <c r="L118" s="211">
        <f t="shared" si="12"/>
        <v>2.4011999999999998</v>
      </c>
      <c r="M118" s="211">
        <v>0</v>
      </c>
      <c r="N118" s="211">
        <f t="shared" si="13"/>
        <v>2.4011999999999998</v>
      </c>
      <c r="O118" s="24">
        <f t="shared" si="14"/>
        <v>0.3654</v>
      </c>
      <c r="P118" s="24">
        <f t="shared" si="14"/>
        <v>0.80039999999999989</v>
      </c>
      <c r="Q118" s="24"/>
      <c r="R118" s="24">
        <f t="shared" si="15"/>
        <v>0.3654</v>
      </c>
      <c r="S118" s="212">
        <f t="shared" si="15"/>
        <v>0.80039999999999989</v>
      </c>
      <c r="T118" s="121"/>
      <c r="U118" s="121">
        <f t="shared" si="16"/>
        <v>0.3654</v>
      </c>
      <c r="V118" s="121">
        <f t="shared" si="16"/>
        <v>0.80039999999999989</v>
      </c>
      <c r="W118" s="121"/>
    </row>
    <row r="119" spans="1:23" ht="20.25">
      <c r="A119" s="220"/>
      <c r="B119" s="221"/>
      <c r="C119" s="221"/>
      <c r="D119" s="222"/>
      <c r="E119" s="223" t="s">
        <v>222</v>
      </c>
      <c r="F119" s="224"/>
      <c r="G119" s="165"/>
      <c r="H119" s="165"/>
      <c r="I119" s="165">
        <f t="shared" ref="I119:P119" si="17">SUM(I61:I118)</f>
        <v>382.82399999999996</v>
      </c>
      <c r="J119" s="165"/>
      <c r="K119" s="165">
        <f t="shared" si="17"/>
        <v>133.98839999999998</v>
      </c>
      <c r="L119" s="165">
        <f t="shared" si="17"/>
        <v>293.49839999999995</v>
      </c>
      <c r="M119" s="165">
        <f t="shared" si="17"/>
        <v>0</v>
      </c>
      <c r="N119" s="165">
        <f t="shared" si="17"/>
        <v>293.49839999999995</v>
      </c>
      <c r="O119" s="165">
        <f t="shared" si="17"/>
        <v>44.662800000000004</v>
      </c>
      <c r="P119" s="165">
        <f t="shared" si="17"/>
        <v>97.832800000000006</v>
      </c>
      <c r="Q119" s="165"/>
      <c r="R119" s="165">
        <f>SUM(R61:R118)</f>
        <v>44.662800000000004</v>
      </c>
      <c r="S119" s="165">
        <f>SUM(S61:S118)</f>
        <v>97.832800000000006</v>
      </c>
      <c r="T119" s="165"/>
      <c r="U119" s="165">
        <f>SUM(U61:U118)</f>
        <v>44.662800000000004</v>
      </c>
      <c r="V119" s="165">
        <f>SUM(V61:V118)</f>
        <v>97.832800000000006</v>
      </c>
      <c r="W119" s="165"/>
    </row>
    <row r="120" spans="1:23">
      <c r="A120" s="72"/>
      <c r="B120" s="168"/>
      <c r="C120" s="168"/>
      <c r="D120" s="168"/>
      <c r="E120" s="168"/>
      <c r="F120" s="72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</row>
    <row r="121" spans="1:23">
      <c r="A121" s="72"/>
      <c r="B121" s="168"/>
      <c r="C121" s="168"/>
      <c r="D121" s="168"/>
      <c r="E121" s="225"/>
      <c r="F121" s="61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</row>
    <row r="122" spans="1:23">
      <c r="A122" s="72"/>
      <c r="B122" s="168"/>
      <c r="C122" s="168"/>
      <c r="D122" s="168"/>
      <c r="E122" s="225"/>
      <c r="F122" s="61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</row>
    <row r="123" spans="1:23">
      <c r="A123" s="72"/>
      <c r="B123" s="168"/>
      <c r="C123" s="168"/>
      <c r="D123" s="168"/>
      <c r="E123" s="225"/>
      <c r="F123" s="61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</row>
    <row r="124" spans="1:23">
      <c r="A124" s="72"/>
      <c r="B124" s="168"/>
      <c r="C124" s="168"/>
      <c r="D124" s="168"/>
      <c r="E124" s="225"/>
      <c r="F124" s="61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</row>
    <row r="125" spans="1:23">
      <c r="A125" s="72"/>
      <c r="B125" s="168"/>
      <c r="C125" s="168"/>
      <c r="D125" s="168"/>
      <c r="E125" s="225"/>
      <c r="F125" s="61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</row>
    <row r="126" spans="1:23">
      <c r="A126" s="72"/>
      <c r="B126" s="168"/>
      <c r="C126" s="168"/>
      <c r="D126" s="168"/>
      <c r="E126" s="225"/>
      <c r="F126" s="61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</row>
    <row r="127" spans="1:23">
      <c r="A127" s="72"/>
      <c r="B127" s="168"/>
      <c r="C127" s="168"/>
      <c r="D127" s="168"/>
      <c r="E127" s="225"/>
      <c r="F127" s="61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</row>
    <row r="128" spans="1:23">
      <c r="A128" s="72"/>
      <c r="B128" s="168"/>
      <c r="C128" s="168"/>
      <c r="D128" s="168"/>
      <c r="E128" s="225"/>
      <c r="F128" s="61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</row>
    <row r="129" spans="1:23">
      <c r="A129" s="72"/>
      <c r="B129" s="168"/>
      <c r="C129" s="168"/>
      <c r="D129" s="168"/>
      <c r="E129" s="225"/>
      <c r="F129" s="61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</row>
    <row r="130" spans="1:23">
      <c r="A130" s="72"/>
      <c r="B130" s="168"/>
      <c r="C130" s="168"/>
      <c r="D130" s="168"/>
      <c r="E130" s="225"/>
      <c r="F130" s="61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</row>
    <row r="131" spans="1:23">
      <c r="A131" s="72"/>
      <c r="B131" s="168"/>
      <c r="C131" s="168"/>
      <c r="D131" s="168"/>
      <c r="E131" s="225"/>
      <c r="F131" s="61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</row>
    <row r="132" spans="1:23">
      <c r="A132" s="72"/>
      <c r="B132" s="168"/>
      <c r="C132" s="168"/>
      <c r="D132" s="168"/>
      <c r="E132" s="225"/>
      <c r="F132" s="61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</row>
    <row r="133" spans="1:23">
      <c r="A133" s="72"/>
      <c r="B133" s="168"/>
      <c r="C133" s="168"/>
      <c r="D133" s="168"/>
      <c r="E133" s="225"/>
      <c r="F133" s="61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</row>
    <row r="134" spans="1:23">
      <c r="A134" s="72"/>
      <c r="B134" s="168"/>
      <c r="C134" s="168"/>
      <c r="D134" s="168"/>
      <c r="E134" s="225"/>
      <c r="F134" s="61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</row>
    <row r="135" spans="1:23">
      <c r="A135" s="72"/>
      <c r="B135" s="168"/>
      <c r="C135" s="168"/>
      <c r="D135" s="168"/>
      <c r="E135" s="225"/>
      <c r="F135" s="61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</row>
    <row r="136" spans="1:23">
      <c r="A136" s="72"/>
      <c r="B136" s="168"/>
      <c r="C136" s="168"/>
      <c r="D136" s="168"/>
      <c r="E136" s="225"/>
      <c r="F136" s="61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</row>
    <row r="137" spans="1:23">
      <c r="A137" s="72"/>
      <c r="B137" s="168"/>
      <c r="C137" s="168"/>
      <c r="D137" s="168"/>
      <c r="E137" s="225"/>
      <c r="F137" s="61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</row>
    <row r="138" spans="1:23">
      <c r="A138" s="72"/>
      <c r="B138" s="168"/>
      <c r="C138" s="168"/>
      <c r="D138" s="168"/>
      <c r="E138" s="225"/>
      <c r="F138" s="61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</row>
    <row r="139" spans="1:23">
      <c r="A139" s="72"/>
      <c r="B139" s="168"/>
      <c r="C139" s="168"/>
      <c r="D139" s="168"/>
      <c r="E139" s="225"/>
      <c r="F139" s="61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</row>
    <row r="140" spans="1:23">
      <c r="A140" s="72"/>
      <c r="B140" s="168"/>
      <c r="C140" s="168"/>
      <c r="D140" s="168"/>
      <c r="E140" s="225"/>
      <c r="F140" s="61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</row>
    <row r="141" spans="1:23">
      <c r="A141" s="72"/>
      <c r="B141" s="168"/>
      <c r="C141" s="168"/>
      <c r="D141" s="168"/>
      <c r="E141" s="225"/>
      <c r="F141" s="61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</row>
    <row r="142" spans="1:23">
      <c r="A142" s="72"/>
      <c r="B142" s="168"/>
      <c r="C142" s="168"/>
      <c r="D142" s="168"/>
      <c r="E142" s="225"/>
      <c r="F142" s="61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</row>
    <row r="143" spans="1:23">
      <c r="A143" s="72"/>
      <c r="B143" s="168"/>
      <c r="C143" s="168"/>
      <c r="D143" s="168"/>
      <c r="E143" s="225"/>
      <c r="F143" s="61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</row>
    <row r="144" spans="1:23" ht="18.75">
      <c r="A144" s="114">
        <v>1</v>
      </c>
      <c r="B144" s="209" t="s">
        <v>1580</v>
      </c>
      <c r="C144" s="209"/>
      <c r="D144" s="210" t="s">
        <v>3787</v>
      </c>
      <c r="E144" s="226" t="s">
        <v>3788</v>
      </c>
      <c r="F144" s="114">
        <v>106</v>
      </c>
      <c r="G144" s="164"/>
      <c r="H144" s="164"/>
      <c r="I144" s="211">
        <f t="shared" ref="I144:I207" si="18">F144*60/100*60*0.0015</f>
        <v>5.7240000000000002</v>
      </c>
      <c r="J144" s="211">
        <f t="shared" ref="J144:J207" si="19">K144+L144</f>
        <v>6.3917999999999999</v>
      </c>
      <c r="K144" s="211">
        <f t="shared" ref="K144:K207" si="20">I144*1.05/3</f>
        <v>2.0034000000000001</v>
      </c>
      <c r="L144" s="211">
        <f t="shared" ref="L144:L207" si="21">I144*2.3/3</f>
        <v>4.3883999999999999</v>
      </c>
      <c r="M144" s="211">
        <v>0</v>
      </c>
      <c r="N144" s="211">
        <f t="shared" ref="N144:N207" si="22">L144-H144</f>
        <v>4.3883999999999999</v>
      </c>
      <c r="O144" s="24">
        <f t="shared" ref="O144:P207" si="23">K144*1/3</f>
        <v>0.66780000000000006</v>
      </c>
      <c r="P144" s="24">
        <f t="shared" si="23"/>
        <v>1.4627999999999999</v>
      </c>
      <c r="Q144" s="24"/>
      <c r="R144" s="24">
        <f t="shared" ref="R144:S207" si="24">K144*1/3</f>
        <v>0.66780000000000006</v>
      </c>
      <c r="S144" s="212">
        <f t="shared" si="24"/>
        <v>1.4627999999999999</v>
      </c>
      <c r="T144" s="121"/>
      <c r="U144" s="121">
        <f t="shared" ref="U144:V207" si="25">K144*1/3</f>
        <v>0.66780000000000006</v>
      </c>
      <c r="V144" s="121">
        <f t="shared" si="25"/>
        <v>1.4627999999999999</v>
      </c>
      <c r="W144" s="121"/>
    </row>
    <row r="145" spans="1:23" ht="18.75">
      <c r="A145" s="114">
        <v>2</v>
      </c>
      <c r="B145" s="209" t="s">
        <v>1580</v>
      </c>
      <c r="C145" s="209"/>
      <c r="D145" s="210" t="s">
        <v>3789</v>
      </c>
      <c r="E145" s="226" t="s">
        <v>3790</v>
      </c>
      <c r="F145" s="114">
        <v>144</v>
      </c>
      <c r="G145" s="164"/>
      <c r="H145" s="164"/>
      <c r="I145" s="211">
        <f t="shared" si="18"/>
        <v>7.7759999999999998</v>
      </c>
      <c r="J145" s="211">
        <f t="shared" si="19"/>
        <v>8.6831999999999994</v>
      </c>
      <c r="K145" s="211">
        <f t="shared" si="20"/>
        <v>2.7216</v>
      </c>
      <c r="L145" s="211">
        <f t="shared" si="21"/>
        <v>5.9615999999999998</v>
      </c>
      <c r="M145" s="211">
        <v>0</v>
      </c>
      <c r="N145" s="211">
        <f t="shared" si="22"/>
        <v>5.9615999999999998</v>
      </c>
      <c r="O145" s="24">
        <f t="shared" si="23"/>
        <v>0.90720000000000001</v>
      </c>
      <c r="P145" s="24">
        <f t="shared" si="23"/>
        <v>1.9871999999999999</v>
      </c>
      <c r="Q145" s="24"/>
      <c r="R145" s="24">
        <f t="shared" si="24"/>
        <v>0.90720000000000001</v>
      </c>
      <c r="S145" s="212">
        <f t="shared" si="24"/>
        <v>1.9871999999999999</v>
      </c>
      <c r="T145" s="121"/>
      <c r="U145" s="121">
        <f t="shared" si="25"/>
        <v>0.90720000000000001</v>
      </c>
      <c r="V145" s="121">
        <f t="shared" si="25"/>
        <v>1.9871999999999999</v>
      </c>
      <c r="W145" s="121"/>
    </row>
    <row r="146" spans="1:23" ht="18.75">
      <c r="A146" s="114">
        <v>3</v>
      </c>
      <c r="B146" s="209" t="s">
        <v>1580</v>
      </c>
      <c r="C146" s="209"/>
      <c r="D146" s="210" t="s">
        <v>3791</v>
      </c>
      <c r="E146" s="226" t="s">
        <v>3792</v>
      </c>
      <c r="F146" s="114">
        <v>35</v>
      </c>
      <c r="G146" s="164"/>
      <c r="H146" s="164"/>
      <c r="I146" s="211">
        <f t="shared" si="18"/>
        <v>1.8900000000000001</v>
      </c>
      <c r="J146" s="211">
        <f t="shared" si="19"/>
        <v>2.1105</v>
      </c>
      <c r="K146" s="211">
        <f t="shared" si="20"/>
        <v>0.66150000000000009</v>
      </c>
      <c r="L146" s="211">
        <f t="shared" si="21"/>
        <v>1.4489999999999998</v>
      </c>
      <c r="M146" s="211">
        <v>0</v>
      </c>
      <c r="N146" s="211">
        <f t="shared" si="22"/>
        <v>1.4489999999999998</v>
      </c>
      <c r="O146" s="24">
        <f t="shared" si="23"/>
        <v>0.22050000000000003</v>
      </c>
      <c r="P146" s="24">
        <f t="shared" si="23"/>
        <v>0.48299999999999993</v>
      </c>
      <c r="Q146" s="24"/>
      <c r="R146" s="24">
        <f t="shared" si="24"/>
        <v>0.22050000000000003</v>
      </c>
      <c r="S146" s="212">
        <f t="shared" si="24"/>
        <v>0.48299999999999993</v>
      </c>
      <c r="T146" s="121"/>
      <c r="U146" s="121">
        <f t="shared" si="25"/>
        <v>0.22050000000000003</v>
      </c>
      <c r="V146" s="121">
        <f t="shared" si="25"/>
        <v>0.48299999999999993</v>
      </c>
      <c r="W146" s="121"/>
    </row>
    <row r="147" spans="1:23" ht="18.75">
      <c r="A147" s="114">
        <v>4</v>
      </c>
      <c r="B147" s="209" t="s">
        <v>1580</v>
      </c>
      <c r="C147" s="209"/>
      <c r="D147" s="210" t="s">
        <v>1536</v>
      </c>
      <c r="E147" s="226" t="s">
        <v>3793</v>
      </c>
      <c r="F147" s="114">
        <v>38</v>
      </c>
      <c r="G147" s="164"/>
      <c r="H147" s="164"/>
      <c r="I147" s="211">
        <f t="shared" si="18"/>
        <v>2.052</v>
      </c>
      <c r="J147" s="211">
        <f t="shared" si="19"/>
        <v>2.2913999999999999</v>
      </c>
      <c r="K147" s="211">
        <f t="shared" si="20"/>
        <v>0.71820000000000006</v>
      </c>
      <c r="L147" s="211">
        <f t="shared" si="21"/>
        <v>1.5731999999999999</v>
      </c>
      <c r="M147" s="211">
        <v>0</v>
      </c>
      <c r="N147" s="211">
        <f t="shared" si="22"/>
        <v>1.5731999999999999</v>
      </c>
      <c r="O147" s="24">
        <f t="shared" si="23"/>
        <v>0.23940000000000003</v>
      </c>
      <c r="P147" s="24">
        <f t="shared" si="23"/>
        <v>0.52439999999999998</v>
      </c>
      <c r="Q147" s="24"/>
      <c r="R147" s="24">
        <f t="shared" si="24"/>
        <v>0.23940000000000003</v>
      </c>
      <c r="S147" s="212">
        <f t="shared" si="24"/>
        <v>0.52439999999999998</v>
      </c>
      <c r="T147" s="121"/>
      <c r="U147" s="121">
        <f t="shared" si="25"/>
        <v>0.23940000000000003</v>
      </c>
      <c r="V147" s="121">
        <f t="shared" si="25"/>
        <v>0.52439999999999998</v>
      </c>
      <c r="W147" s="121"/>
    </row>
    <row r="148" spans="1:23" ht="18.75">
      <c r="A148" s="114">
        <v>5</v>
      </c>
      <c r="B148" s="209" t="s">
        <v>1580</v>
      </c>
      <c r="C148" s="209"/>
      <c r="D148" s="210" t="s">
        <v>3794</v>
      </c>
      <c r="E148" s="226" t="s">
        <v>3795</v>
      </c>
      <c r="F148" s="114">
        <v>71</v>
      </c>
      <c r="G148" s="164"/>
      <c r="H148" s="164"/>
      <c r="I148" s="211">
        <f t="shared" si="18"/>
        <v>3.8340000000000001</v>
      </c>
      <c r="J148" s="211">
        <f t="shared" si="19"/>
        <v>4.2812999999999999</v>
      </c>
      <c r="K148" s="211">
        <f t="shared" si="20"/>
        <v>1.3419000000000001</v>
      </c>
      <c r="L148" s="211">
        <f t="shared" si="21"/>
        <v>2.9393999999999996</v>
      </c>
      <c r="M148" s="211">
        <v>0</v>
      </c>
      <c r="N148" s="211">
        <f t="shared" si="22"/>
        <v>2.9393999999999996</v>
      </c>
      <c r="O148" s="24">
        <f t="shared" si="23"/>
        <v>0.44730000000000003</v>
      </c>
      <c r="P148" s="24">
        <f t="shared" si="23"/>
        <v>0.97979999999999989</v>
      </c>
      <c r="Q148" s="24"/>
      <c r="R148" s="24">
        <f t="shared" si="24"/>
        <v>0.44730000000000003</v>
      </c>
      <c r="S148" s="212">
        <f t="shared" si="24"/>
        <v>0.97979999999999989</v>
      </c>
      <c r="T148" s="121"/>
      <c r="U148" s="121">
        <f t="shared" si="25"/>
        <v>0.44730000000000003</v>
      </c>
      <c r="V148" s="121">
        <f t="shared" si="25"/>
        <v>0.97979999999999989</v>
      </c>
      <c r="W148" s="121"/>
    </row>
    <row r="149" spans="1:23" ht="18.75">
      <c r="A149" s="114">
        <v>6</v>
      </c>
      <c r="B149" s="209" t="s">
        <v>1580</v>
      </c>
      <c r="C149" s="209"/>
      <c r="D149" s="210" t="s">
        <v>3787</v>
      </c>
      <c r="E149" s="226" t="s">
        <v>3796</v>
      </c>
      <c r="F149" s="114">
        <v>75</v>
      </c>
      <c r="G149" s="164"/>
      <c r="H149" s="164"/>
      <c r="I149" s="211">
        <f t="shared" si="18"/>
        <v>4.05</v>
      </c>
      <c r="J149" s="211">
        <f t="shared" si="19"/>
        <v>4.5225</v>
      </c>
      <c r="K149" s="211">
        <f t="shared" si="20"/>
        <v>1.4175000000000002</v>
      </c>
      <c r="L149" s="211">
        <f t="shared" si="21"/>
        <v>3.105</v>
      </c>
      <c r="M149" s="211">
        <v>0</v>
      </c>
      <c r="N149" s="211">
        <f t="shared" si="22"/>
        <v>3.105</v>
      </c>
      <c r="O149" s="24">
        <f t="shared" si="23"/>
        <v>0.47250000000000009</v>
      </c>
      <c r="P149" s="24">
        <f t="shared" si="23"/>
        <v>1.0349999999999999</v>
      </c>
      <c r="Q149" s="24"/>
      <c r="R149" s="24">
        <f t="shared" si="24"/>
        <v>0.47250000000000009</v>
      </c>
      <c r="S149" s="212">
        <f t="shared" si="24"/>
        <v>1.0349999999999999</v>
      </c>
      <c r="T149" s="121"/>
      <c r="U149" s="121">
        <f t="shared" si="25"/>
        <v>0.47250000000000009</v>
      </c>
      <c r="V149" s="121">
        <f t="shared" si="25"/>
        <v>1.0349999999999999</v>
      </c>
      <c r="W149" s="121"/>
    </row>
    <row r="150" spans="1:23" ht="18.75">
      <c r="A150" s="114">
        <v>7</v>
      </c>
      <c r="B150" s="209" t="s">
        <v>1580</v>
      </c>
      <c r="C150" s="209"/>
      <c r="D150" s="210" t="s">
        <v>1741</v>
      </c>
      <c r="E150" s="210" t="s">
        <v>3797</v>
      </c>
      <c r="F150" s="114">
        <v>161</v>
      </c>
      <c r="G150" s="164"/>
      <c r="H150" s="164"/>
      <c r="I150" s="211">
        <f t="shared" si="18"/>
        <v>8.6940000000000008</v>
      </c>
      <c r="J150" s="211">
        <f t="shared" si="19"/>
        <v>9.7083000000000013</v>
      </c>
      <c r="K150" s="211">
        <f t="shared" si="20"/>
        <v>3.0429000000000008</v>
      </c>
      <c r="L150" s="211">
        <f t="shared" si="21"/>
        <v>6.6654000000000009</v>
      </c>
      <c r="M150" s="211">
        <v>0</v>
      </c>
      <c r="N150" s="211">
        <f t="shared" si="22"/>
        <v>6.6654000000000009</v>
      </c>
      <c r="O150" s="24">
        <f t="shared" si="23"/>
        <v>1.0143000000000002</v>
      </c>
      <c r="P150" s="24">
        <f t="shared" si="23"/>
        <v>2.2218000000000004</v>
      </c>
      <c r="Q150" s="24"/>
      <c r="R150" s="24">
        <f t="shared" si="24"/>
        <v>1.0143000000000002</v>
      </c>
      <c r="S150" s="212">
        <f t="shared" si="24"/>
        <v>2.2218000000000004</v>
      </c>
      <c r="T150" s="121"/>
      <c r="U150" s="121">
        <f t="shared" si="25"/>
        <v>1.0143000000000002</v>
      </c>
      <c r="V150" s="121">
        <f t="shared" si="25"/>
        <v>2.2218000000000004</v>
      </c>
      <c r="W150" s="121"/>
    </row>
    <row r="151" spans="1:23" ht="18.75">
      <c r="A151" s="114">
        <v>8</v>
      </c>
      <c r="B151" s="209" t="s">
        <v>1580</v>
      </c>
      <c r="C151" s="209"/>
      <c r="D151" s="210" t="s">
        <v>1751</v>
      </c>
      <c r="E151" s="210" t="s">
        <v>3798</v>
      </c>
      <c r="F151" s="114">
        <v>327</v>
      </c>
      <c r="G151" s="164"/>
      <c r="H151" s="164"/>
      <c r="I151" s="211">
        <f t="shared" si="18"/>
        <v>17.658000000000001</v>
      </c>
      <c r="J151" s="211">
        <f t="shared" si="19"/>
        <v>19.7181</v>
      </c>
      <c r="K151" s="211">
        <f t="shared" si="20"/>
        <v>6.1802999999999999</v>
      </c>
      <c r="L151" s="211">
        <f t="shared" si="21"/>
        <v>13.537799999999999</v>
      </c>
      <c r="M151" s="211">
        <v>0</v>
      </c>
      <c r="N151" s="211">
        <f t="shared" si="22"/>
        <v>13.537799999999999</v>
      </c>
      <c r="O151" s="24">
        <f t="shared" si="23"/>
        <v>2.0600999999999998</v>
      </c>
      <c r="P151" s="24">
        <f t="shared" si="23"/>
        <v>4.5125999999999999</v>
      </c>
      <c r="Q151" s="24"/>
      <c r="R151" s="24">
        <f t="shared" si="24"/>
        <v>2.0600999999999998</v>
      </c>
      <c r="S151" s="212">
        <f t="shared" si="24"/>
        <v>4.5125999999999999</v>
      </c>
      <c r="T151" s="121"/>
      <c r="U151" s="121">
        <f t="shared" si="25"/>
        <v>2.0600999999999998</v>
      </c>
      <c r="V151" s="121">
        <f t="shared" si="25"/>
        <v>4.5125999999999999</v>
      </c>
      <c r="W151" s="121"/>
    </row>
    <row r="152" spans="1:23" ht="18.75">
      <c r="A152" s="114">
        <v>9</v>
      </c>
      <c r="B152" s="209" t="s">
        <v>1580</v>
      </c>
      <c r="C152" s="209"/>
      <c r="D152" s="210" t="s">
        <v>1727</v>
      </c>
      <c r="E152" s="210" t="s">
        <v>3799</v>
      </c>
      <c r="F152" s="114">
        <v>55</v>
      </c>
      <c r="G152" s="164"/>
      <c r="H152" s="164"/>
      <c r="I152" s="211">
        <f t="shared" si="18"/>
        <v>2.97</v>
      </c>
      <c r="J152" s="211">
        <f t="shared" si="19"/>
        <v>3.3164999999999996</v>
      </c>
      <c r="K152" s="211">
        <f t="shared" si="20"/>
        <v>1.0395000000000001</v>
      </c>
      <c r="L152" s="211">
        <f t="shared" si="21"/>
        <v>2.2769999999999997</v>
      </c>
      <c r="M152" s="211">
        <v>0</v>
      </c>
      <c r="N152" s="211">
        <f t="shared" si="22"/>
        <v>2.2769999999999997</v>
      </c>
      <c r="O152" s="24">
        <f t="shared" si="23"/>
        <v>0.34650000000000003</v>
      </c>
      <c r="P152" s="24">
        <f t="shared" si="23"/>
        <v>0.7589999999999999</v>
      </c>
      <c r="Q152" s="24"/>
      <c r="R152" s="24">
        <f t="shared" si="24"/>
        <v>0.34650000000000003</v>
      </c>
      <c r="S152" s="212">
        <f t="shared" si="24"/>
        <v>0.7589999999999999</v>
      </c>
      <c r="T152" s="121"/>
      <c r="U152" s="121">
        <f t="shared" si="25"/>
        <v>0.34650000000000003</v>
      </c>
      <c r="V152" s="121">
        <f t="shared" si="25"/>
        <v>0.7589999999999999</v>
      </c>
      <c r="W152" s="121"/>
    </row>
    <row r="153" spans="1:23" ht="18.75">
      <c r="A153" s="114">
        <v>10</v>
      </c>
      <c r="B153" s="209" t="s">
        <v>1580</v>
      </c>
      <c r="C153" s="209"/>
      <c r="D153" s="210" t="s">
        <v>1753</v>
      </c>
      <c r="E153" s="210" t="s">
        <v>3800</v>
      </c>
      <c r="F153" s="114">
        <v>109</v>
      </c>
      <c r="G153" s="164"/>
      <c r="H153" s="164"/>
      <c r="I153" s="211">
        <f t="shared" si="18"/>
        <v>5.886000000000001</v>
      </c>
      <c r="J153" s="211">
        <f t="shared" si="19"/>
        <v>6.5727000000000011</v>
      </c>
      <c r="K153" s="211">
        <f t="shared" si="20"/>
        <v>2.0601000000000007</v>
      </c>
      <c r="L153" s="211">
        <f t="shared" si="21"/>
        <v>4.5125999999999999</v>
      </c>
      <c r="M153" s="211">
        <v>0</v>
      </c>
      <c r="N153" s="211">
        <f t="shared" si="22"/>
        <v>4.5125999999999999</v>
      </c>
      <c r="O153" s="24">
        <f t="shared" si="23"/>
        <v>0.6867000000000002</v>
      </c>
      <c r="P153" s="24">
        <f t="shared" si="23"/>
        <v>1.5042</v>
      </c>
      <c r="Q153" s="24"/>
      <c r="R153" s="24">
        <f t="shared" si="24"/>
        <v>0.6867000000000002</v>
      </c>
      <c r="S153" s="212">
        <f t="shared" si="24"/>
        <v>1.5042</v>
      </c>
      <c r="T153" s="121"/>
      <c r="U153" s="121">
        <f t="shared" si="25"/>
        <v>0.6867000000000002</v>
      </c>
      <c r="V153" s="121">
        <f t="shared" si="25"/>
        <v>1.5042</v>
      </c>
      <c r="W153" s="121"/>
    </row>
    <row r="154" spans="1:23" ht="18.75">
      <c r="A154" s="114">
        <v>11</v>
      </c>
      <c r="B154" s="209" t="s">
        <v>1580</v>
      </c>
      <c r="C154" s="209"/>
      <c r="D154" s="210" t="s">
        <v>3801</v>
      </c>
      <c r="E154" s="210" t="s">
        <v>3802</v>
      </c>
      <c r="F154" s="114">
        <v>51</v>
      </c>
      <c r="G154" s="164"/>
      <c r="H154" s="164"/>
      <c r="I154" s="211">
        <f t="shared" si="18"/>
        <v>2.754</v>
      </c>
      <c r="J154" s="211">
        <f t="shared" si="19"/>
        <v>3.0752999999999999</v>
      </c>
      <c r="K154" s="211">
        <f t="shared" si="20"/>
        <v>0.96390000000000009</v>
      </c>
      <c r="L154" s="211">
        <f t="shared" si="21"/>
        <v>2.1113999999999997</v>
      </c>
      <c r="M154" s="211">
        <v>0</v>
      </c>
      <c r="N154" s="211">
        <f t="shared" si="22"/>
        <v>2.1113999999999997</v>
      </c>
      <c r="O154" s="24">
        <f t="shared" si="23"/>
        <v>0.32130000000000003</v>
      </c>
      <c r="P154" s="24">
        <f t="shared" si="23"/>
        <v>0.70379999999999987</v>
      </c>
      <c r="Q154" s="24"/>
      <c r="R154" s="24">
        <f t="shared" si="24"/>
        <v>0.32130000000000003</v>
      </c>
      <c r="S154" s="212">
        <f t="shared" si="24"/>
        <v>0.70379999999999987</v>
      </c>
      <c r="T154" s="121"/>
      <c r="U154" s="121">
        <f t="shared" si="25"/>
        <v>0.32130000000000003</v>
      </c>
      <c r="V154" s="121">
        <f t="shared" si="25"/>
        <v>0.70379999999999987</v>
      </c>
      <c r="W154" s="121"/>
    </row>
    <row r="155" spans="1:23" ht="18.75">
      <c r="A155" s="114">
        <v>12</v>
      </c>
      <c r="B155" s="209" t="s">
        <v>1580</v>
      </c>
      <c r="C155" s="209"/>
      <c r="D155" s="210" t="s">
        <v>3803</v>
      </c>
      <c r="E155" s="210" t="s">
        <v>3804</v>
      </c>
      <c r="F155" s="114">
        <v>52</v>
      </c>
      <c r="G155" s="164"/>
      <c r="H155" s="164"/>
      <c r="I155" s="211">
        <f t="shared" si="18"/>
        <v>2.8080000000000003</v>
      </c>
      <c r="J155" s="211">
        <f t="shared" si="19"/>
        <v>3.1356000000000002</v>
      </c>
      <c r="K155" s="211">
        <f t="shared" si="20"/>
        <v>0.98280000000000012</v>
      </c>
      <c r="L155" s="211">
        <f t="shared" si="21"/>
        <v>2.1528</v>
      </c>
      <c r="M155" s="211">
        <v>0</v>
      </c>
      <c r="N155" s="211">
        <f t="shared" si="22"/>
        <v>2.1528</v>
      </c>
      <c r="O155" s="24">
        <f t="shared" si="23"/>
        <v>0.32760000000000006</v>
      </c>
      <c r="P155" s="24">
        <f t="shared" si="23"/>
        <v>0.71760000000000002</v>
      </c>
      <c r="Q155" s="24"/>
      <c r="R155" s="24">
        <f t="shared" si="24"/>
        <v>0.32760000000000006</v>
      </c>
      <c r="S155" s="212">
        <f t="shared" si="24"/>
        <v>0.71760000000000002</v>
      </c>
      <c r="T155" s="121"/>
      <c r="U155" s="121">
        <f t="shared" si="25"/>
        <v>0.32760000000000006</v>
      </c>
      <c r="V155" s="121">
        <f t="shared" si="25"/>
        <v>0.71760000000000002</v>
      </c>
      <c r="W155" s="121"/>
    </row>
    <row r="156" spans="1:23" ht="18.75">
      <c r="A156" s="114">
        <v>13</v>
      </c>
      <c r="B156" s="209" t="s">
        <v>1580</v>
      </c>
      <c r="C156" s="209"/>
      <c r="D156" s="210" t="s">
        <v>3805</v>
      </c>
      <c r="E156" s="210" t="s">
        <v>3806</v>
      </c>
      <c r="F156" s="114">
        <v>61</v>
      </c>
      <c r="G156" s="164"/>
      <c r="H156" s="164"/>
      <c r="I156" s="211">
        <f t="shared" si="18"/>
        <v>3.294</v>
      </c>
      <c r="J156" s="211">
        <f t="shared" si="19"/>
        <v>3.6783000000000001</v>
      </c>
      <c r="K156" s="211">
        <f t="shared" si="20"/>
        <v>1.1529</v>
      </c>
      <c r="L156" s="211">
        <f t="shared" si="21"/>
        <v>2.5253999999999999</v>
      </c>
      <c r="M156" s="211">
        <v>0</v>
      </c>
      <c r="N156" s="211">
        <f t="shared" si="22"/>
        <v>2.5253999999999999</v>
      </c>
      <c r="O156" s="24">
        <f t="shared" si="23"/>
        <v>0.38430000000000003</v>
      </c>
      <c r="P156" s="24">
        <f t="shared" si="23"/>
        <v>0.84179999999999999</v>
      </c>
      <c r="Q156" s="24"/>
      <c r="R156" s="24">
        <f t="shared" si="24"/>
        <v>0.38430000000000003</v>
      </c>
      <c r="S156" s="212">
        <f t="shared" si="24"/>
        <v>0.84179999999999999</v>
      </c>
      <c r="T156" s="121"/>
      <c r="U156" s="121">
        <f t="shared" si="25"/>
        <v>0.38430000000000003</v>
      </c>
      <c r="V156" s="121">
        <f t="shared" si="25"/>
        <v>0.84179999999999999</v>
      </c>
      <c r="W156" s="121"/>
    </row>
    <row r="157" spans="1:23" ht="18.75">
      <c r="A157" s="114">
        <v>14</v>
      </c>
      <c r="B157" s="209" t="s">
        <v>1580</v>
      </c>
      <c r="C157" s="209"/>
      <c r="D157" s="210" t="s">
        <v>1744</v>
      </c>
      <c r="E157" s="210" t="s">
        <v>3807</v>
      </c>
      <c r="F157" s="114">
        <v>33</v>
      </c>
      <c r="G157" s="164"/>
      <c r="H157" s="164"/>
      <c r="I157" s="211">
        <f t="shared" si="18"/>
        <v>1.782</v>
      </c>
      <c r="J157" s="211">
        <f t="shared" si="19"/>
        <v>1.9899</v>
      </c>
      <c r="K157" s="211">
        <f t="shared" si="20"/>
        <v>0.62370000000000003</v>
      </c>
      <c r="L157" s="211">
        <f t="shared" si="21"/>
        <v>1.3661999999999999</v>
      </c>
      <c r="M157" s="211">
        <v>0</v>
      </c>
      <c r="N157" s="211">
        <f t="shared" si="22"/>
        <v>1.3661999999999999</v>
      </c>
      <c r="O157" s="24">
        <f t="shared" si="23"/>
        <v>0.2079</v>
      </c>
      <c r="P157" s="24">
        <f t="shared" si="23"/>
        <v>0.45539999999999997</v>
      </c>
      <c r="Q157" s="24"/>
      <c r="R157" s="24">
        <f t="shared" si="24"/>
        <v>0.2079</v>
      </c>
      <c r="S157" s="212">
        <f t="shared" si="24"/>
        <v>0.45539999999999997</v>
      </c>
      <c r="T157" s="121"/>
      <c r="U157" s="121">
        <f t="shared" si="25"/>
        <v>0.2079</v>
      </c>
      <c r="V157" s="121">
        <f t="shared" si="25"/>
        <v>0.45539999999999997</v>
      </c>
      <c r="W157" s="121"/>
    </row>
    <row r="158" spans="1:23" ht="18.75">
      <c r="A158" s="114">
        <v>15</v>
      </c>
      <c r="B158" s="209" t="s">
        <v>1580</v>
      </c>
      <c r="C158" s="209"/>
      <c r="D158" s="210" t="s">
        <v>270</v>
      </c>
      <c r="E158" s="210" t="s">
        <v>3808</v>
      </c>
      <c r="F158" s="114">
        <v>34</v>
      </c>
      <c r="G158" s="164"/>
      <c r="H158" s="164"/>
      <c r="I158" s="211">
        <f t="shared" si="18"/>
        <v>1.8360000000000001</v>
      </c>
      <c r="J158" s="211">
        <f t="shared" si="19"/>
        <v>2.0501999999999998</v>
      </c>
      <c r="K158" s="211">
        <f t="shared" si="20"/>
        <v>0.64260000000000006</v>
      </c>
      <c r="L158" s="211">
        <f t="shared" si="21"/>
        <v>1.4075999999999997</v>
      </c>
      <c r="M158" s="211">
        <v>0</v>
      </c>
      <c r="N158" s="211">
        <f t="shared" si="22"/>
        <v>1.4075999999999997</v>
      </c>
      <c r="O158" s="24">
        <f t="shared" si="23"/>
        <v>0.21420000000000003</v>
      </c>
      <c r="P158" s="24">
        <f t="shared" si="23"/>
        <v>0.46919999999999989</v>
      </c>
      <c r="Q158" s="24"/>
      <c r="R158" s="24">
        <f t="shared" si="24"/>
        <v>0.21420000000000003</v>
      </c>
      <c r="S158" s="212">
        <f t="shared" si="24"/>
        <v>0.46919999999999989</v>
      </c>
      <c r="T158" s="121"/>
      <c r="U158" s="121">
        <f t="shared" si="25"/>
        <v>0.21420000000000003</v>
      </c>
      <c r="V158" s="121">
        <f t="shared" si="25"/>
        <v>0.46919999999999989</v>
      </c>
      <c r="W158" s="121"/>
    </row>
    <row r="159" spans="1:23" ht="18.75">
      <c r="A159" s="114">
        <v>16</v>
      </c>
      <c r="B159" s="209" t="s">
        <v>1580</v>
      </c>
      <c r="C159" s="209"/>
      <c r="D159" s="210" t="s">
        <v>1729</v>
      </c>
      <c r="E159" s="210" t="s">
        <v>3809</v>
      </c>
      <c r="F159" s="114">
        <v>34</v>
      </c>
      <c r="G159" s="164"/>
      <c r="H159" s="164"/>
      <c r="I159" s="211">
        <f t="shared" si="18"/>
        <v>1.8360000000000001</v>
      </c>
      <c r="J159" s="211">
        <f t="shared" si="19"/>
        <v>2.0501999999999998</v>
      </c>
      <c r="K159" s="211">
        <f t="shared" si="20"/>
        <v>0.64260000000000006</v>
      </c>
      <c r="L159" s="211">
        <f t="shared" si="21"/>
        <v>1.4075999999999997</v>
      </c>
      <c r="M159" s="211">
        <v>0</v>
      </c>
      <c r="N159" s="211">
        <f t="shared" si="22"/>
        <v>1.4075999999999997</v>
      </c>
      <c r="O159" s="24">
        <f t="shared" si="23"/>
        <v>0.21420000000000003</v>
      </c>
      <c r="P159" s="24">
        <f t="shared" si="23"/>
        <v>0.46919999999999989</v>
      </c>
      <c r="Q159" s="24"/>
      <c r="R159" s="24">
        <f t="shared" si="24"/>
        <v>0.21420000000000003</v>
      </c>
      <c r="S159" s="212">
        <f t="shared" si="24"/>
        <v>0.46919999999999989</v>
      </c>
      <c r="T159" s="121"/>
      <c r="U159" s="121">
        <f t="shared" si="25"/>
        <v>0.21420000000000003</v>
      </c>
      <c r="V159" s="121">
        <f t="shared" si="25"/>
        <v>0.46919999999999989</v>
      </c>
      <c r="W159" s="121"/>
    </row>
    <row r="160" spans="1:23" ht="18.75">
      <c r="A160" s="114">
        <v>17</v>
      </c>
      <c r="B160" s="209" t="s">
        <v>1580</v>
      </c>
      <c r="C160" s="209"/>
      <c r="D160" s="210" t="s">
        <v>3810</v>
      </c>
      <c r="E160" s="210" t="s">
        <v>3811</v>
      </c>
      <c r="F160" s="114">
        <v>27</v>
      </c>
      <c r="G160" s="164"/>
      <c r="H160" s="164"/>
      <c r="I160" s="211">
        <f t="shared" si="18"/>
        <v>1.458</v>
      </c>
      <c r="J160" s="211">
        <f t="shared" si="19"/>
        <v>1.6280999999999999</v>
      </c>
      <c r="K160" s="211">
        <f t="shared" si="20"/>
        <v>0.51029999999999998</v>
      </c>
      <c r="L160" s="211">
        <f t="shared" si="21"/>
        <v>1.1177999999999999</v>
      </c>
      <c r="M160" s="211">
        <v>0</v>
      </c>
      <c r="N160" s="211">
        <f t="shared" si="22"/>
        <v>1.1177999999999999</v>
      </c>
      <c r="O160" s="24">
        <f t="shared" si="23"/>
        <v>0.1701</v>
      </c>
      <c r="P160" s="24">
        <f t="shared" si="23"/>
        <v>0.37259999999999999</v>
      </c>
      <c r="Q160" s="24"/>
      <c r="R160" s="24">
        <f t="shared" si="24"/>
        <v>0.1701</v>
      </c>
      <c r="S160" s="212">
        <f t="shared" si="24"/>
        <v>0.37259999999999999</v>
      </c>
      <c r="T160" s="121"/>
      <c r="U160" s="121">
        <f t="shared" si="25"/>
        <v>0.1701</v>
      </c>
      <c r="V160" s="121">
        <f t="shared" si="25"/>
        <v>0.37259999999999999</v>
      </c>
      <c r="W160" s="121"/>
    </row>
    <row r="161" spans="1:23" ht="18.75">
      <c r="A161" s="114">
        <v>18</v>
      </c>
      <c r="B161" s="209" t="s">
        <v>1580</v>
      </c>
      <c r="C161" s="209"/>
      <c r="D161" s="210" t="s">
        <v>1620</v>
      </c>
      <c r="E161" s="210" t="s">
        <v>3812</v>
      </c>
      <c r="F161" s="114">
        <v>80</v>
      </c>
      <c r="G161" s="164"/>
      <c r="H161" s="164"/>
      <c r="I161" s="211">
        <f t="shared" si="18"/>
        <v>4.32</v>
      </c>
      <c r="J161" s="211">
        <f t="shared" si="19"/>
        <v>4.8239999999999998</v>
      </c>
      <c r="K161" s="211">
        <f t="shared" si="20"/>
        <v>1.5120000000000002</v>
      </c>
      <c r="L161" s="211">
        <f t="shared" si="21"/>
        <v>3.3119999999999998</v>
      </c>
      <c r="M161" s="211">
        <v>0</v>
      </c>
      <c r="N161" s="211">
        <f t="shared" si="22"/>
        <v>3.3119999999999998</v>
      </c>
      <c r="O161" s="24">
        <f t="shared" si="23"/>
        <v>0.50400000000000011</v>
      </c>
      <c r="P161" s="24">
        <f t="shared" si="23"/>
        <v>1.1039999999999999</v>
      </c>
      <c r="Q161" s="24"/>
      <c r="R161" s="24">
        <f t="shared" si="24"/>
        <v>0.50400000000000011</v>
      </c>
      <c r="S161" s="212">
        <f t="shared" si="24"/>
        <v>1.1039999999999999</v>
      </c>
      <c r="T161" s="121"/>
      <c r="U161" s="121">
        <f t="shared" si="25"/>
        <v>0.50400000000000011</v>
      </c>
      <c r="V161" s="121">
        <f t="shared" si="25"/>
        <v>1.1039999999999999</v>
      </c>
      <c r="W161" s="121"/>
    </row>
    <row r="162" spans="1:23" ht="18.75">
      <c r="A162" s="114">
        <v>19</v>
      </c>
      <c r="B162" s="209" t="s">
        <v>1580</v>
      </c>
      <c r="C162" s="209"/>
      <c r="D162" s="210" t="s">
        <v>1615</v>
      </c>
      <c r="E162" s="210" t="s">
        <v>3813</v>
      </c>
      <c r="F162" s="114">
        <v>104</v>
      </c>
      <c r="G162" s="164"/>
      <c r="H162" s="164"/>
      <c r="I162" s="211">
        <f t="shared" si="18"/>
        <v>5.6160000000000005</v>
      </c>
      <c r="J162" s="211">
        <f t="shared" si="19"/>
        <v>6.2712000000000003</v>
      </c>
      <c r="K162" s="211">
        <f t="shared" si="20"/>
        <v>1.9656000000000002</v>
      </c>
      <c r="L162" s="211">
        <f t="shared" si="21"/>
        <v>4.3056000000000001</v>
      </c>
      <c r="M162" s="211">
        <v>0</v>
      </c>
      <c r="N162" s="211">
        <f t="shared" si="22"/>
        <v>4.3056000000000001</v>
      </c>
      <c r="O162" s="24">
        <f t="shared" si="23"/>
        <v>0.65520000000000012</v>
      </c>
      <c r="P162" s="24">
        <f t="shared" si="23"/>
        <v>1.4352</v>
      </c>
      <c r="Q162" s="24"/>
      <c r="R162" s="24">
        <f t="shared" si="24"/>
        <v>0.65520000000000012</v>
      </c>
      <c r="S162" s="212">
        <f t="shared" si="24"/>
        <v>1.4352</v>
      </c>
      <c r="T162" s="121"/>
      <c r="U162" s="121">
        <f t="shared" si="25"/>
        <v>0.65520000000000012</v>
      </c>
      <c r="V162" s="121">
        <f t="shared" si="25"/>
        <v>1.4352</v>
      </c>
      <c r="W162" s="121"/>
    </row>
    <row r="163" spans="1:23" ht="18.75">
      <c r="A163" s="114">
        <v>20</v>
      </c>
      <c r="B163" s="209" t="s">
        <v>1580</v>
      </c>
      <c r="C163" s="209"/>
      <c r="D163" s="210" t="s">
        <v>1628</v>
      </c>
      <c r="E163" s="210" t="s">
        <v>3814</v>
      </c>
      <c r="F163" s="114">
        <v>109</v>
      </c>
      <c r="G163" s="164"/>
      <c r="H163" s="164"/>
      <c r="I163" s="211">
        <f t="shared" si="18"/>
        <v>5.886000000000001</v>
      </c>
      <c r="J163" s="211">
        <f t="shared" si="19"/>
        <v>6.5727000000000011</v>
      </c>
      <c r="K163" s="211">
        <f t="shared" si="20"/>
        <v>2.0601000000000007</v>
      </c>
      <c r="L163" s="211">
        <f t="shared" si="21"/>
        <v>4.5125999999999999</v>
      </c>
      <c r="M163" s="211">
        <v>0</v>
      </c>
      <c r="N163" s="211">
        <f t="shared" si="22"/>
        <v>4.5125999999999999</v>
      </c>
      <c r="O163" s="24">
        <f t="shared" si="23"/>
        <v>0.6867000000000002</v>
      </c>
      <c r="P163" s="24">
        <f t="shared" si="23"/>
        <v>1.5042</v>
      </c>
      <c r="Q163" s="24"/>
      <c r="R163" s="24">
        <f t="shared" si="24"/>
        <v>0.6867000000000002</v>
      </c>
      <c r="S163" s="212">
        <f t="shared" si="24"/>
        <v>1.5042</v>
      </c>
      <c r="T163" s="121"/>
      <c r="U163" s="121">
        <f t="shared" si="25"/>
        <v>0.6867000000000002</v>
      </c>
      <c r="V163" s="121">
        <f t="shared" si="25"/>
        <v>1.5042</v>
      </c>
      <c r="W163" s="121"/>
    </row>
    <row r="164" spans="1:23" ht="18.75">
      <c r="A164" s="114">
        <v>21</v>
      </c>
      <c r="B164" s="209" t="s">
        <v>1580</v>
      </c>
      <c r="C164" s="209"/>
      <c r="D164" s="210" t="s">
        <v>1622</v>
      </c>
      <c r="E164" s="210" t="s">
        <v>3815</v>
      </c>
      <c r="F164" s="114">
        <v>30</v>
      </c>
      <c r="G164" s="164"/>
      <c r="H164" s="164"/>
      <c r="I164" s="211">
        <f t="shared" si="18"/>
        <v>1.62</v>
      </c>
      <c r="J164" s="211">
        <f t="shared" si="19"/>
        <v>1.8090000000000002</v>
      </c>
      <c r="K164" s="211">
        <f t="shared" si="20"/>
        <v>0.56700000000000006</v>
      </c>
      <c r="L164" s="211">
        <f t="shared" si="21"/>
        <v>1.242</v>
      </c>
      <c r="M164" s="211">
        <v>0</v>
      </c>
      <c r="N164" s="211">
        <f t="shared" si="22"/>
        <v>1.242</v>
      </c>
      <c r="O164" s="24">
        <f t="shared" si="23"/>
        <v>0.18900000000000003</v>
      </c>
      <c r="P164" s="24">
        <f t="shared" si="23"/>
        <v>0.41399999999999998</v>
      </c>
      <c r="Q164" s="24"/>
      <c r="R164" s="24">
        <f t="shared" si="24"/>
        <v>0.18900000000000003</v>
      </c>
      <c r="S164" s="212">
        <f t="shared" si="24"/>
        <v>0.41399999999999998</v>
      </c>
      <c r="T164" s="121"/>
      <c r="U164" s="121">
        <f t="shared" si="25"/>
        <v>0.18900000000000003</v>
      </c>
      <c r="V164" s="121">
        <f t="shared" si="25"/>
        <v>0.41399999999999998</v>
      </c>
      <c r="W164" s="121"/>
    </row>
    <row r="165" spans="1:23" ht="18.75">
      <c r="A165" s="114">
        <v>22</v>
      </c>
      <c r="B165" s="209" t="s">
        <v>1580</v>
      </c>
      <c r="C165" s="209"/>
      <c r="D165" s="210" t="s">
        <v>3816</v>
      </c>
      <c r="E165" s="210" t="s">
        <v>3817</v>
      </c>
      <c r="F165" s="114">
        <v>290</v>
      </c>
      <c r="G165" s="164"/>
      <c r="H165" s="164"/>
      <c r="I165" s="211">
        <f t="shared" si="18"/>
        <v>15.66</v>
      </c>
      <c r="J165" s="211">
        <f t="shared" si="19"/>
        <v>17.487000000000002</v>
      </c>
      <c r="K165" s="211">
        <f t="shared" si="20"/>
        <v>5.4810000000000008</v>
      </c>
      <c r="L165" s="211">
        <f t="shared" si="21"/>
        <v>12.006</v>
      </c>
      <c r="M165" s="211">
        <v>0</v>
      </c>
      <c r="N165" s="211">
        <f t="shared" si="22"/>
        <v>12.006</v>
      </c>
      <c r="O165" s="24">
        <f t="shared" si="23"/>
        <v>1.8270000000000002</v>
      </c>
      <c r="P165" s="24">
        <f t="shared" si="23"/>
        <v>4.0019999999999998</v>
      </c>
      <c r="Q165" s="24"/>
      <c r="R165" s="24">
        <f t="shared" si="24"/>
        <v>1.8270000000000002</v>
      </c>
      <c r="S165" s="212">
        <f t="shared" si="24"/>
        <v>4.0019999999999998</v>
      </c>
      <c r="T165" s="121"/>
      <c r="U165" s="121">
        <f t="shared" si="25"/>
        <v>1.8270000000000002</v>
      </c>
      <c r="V165" s="121">
        <f t="shared" si="25"/>
        <v>4.0019999999999998</v>
      </c>
      <c r="W165" s="121"/>
    </row>
    <row r="166" spans="1:23" ht="18.75">
      <c r="A166" s="114">
        <v>23</v>
      </c>
      <c r="B166" s="209" t="s">
        <v>1580</v>
      </c>
      <c r="C166" s="209"/>
      <c r="D166" s="210" t="s">
        <v>1591</v>
      </c>
      <c r="E166" s="210" t="s">
        <v>3818</v>
      </c>
      <c r="F166" s="114">
        <v>131</v>
      </c>
      <c r="G166" s="164"/>
      <c r="H166" s="164"/>
      <c r="I166" s="211">
        <f t="shared" si="18"/>
        <v>7.0739999999999998</v>
      </c>
      <c r="J166" s="211">
        <f t="shared" si="19"/>
        <v>7.8993000000000002</v>
      </c>
      <c r="K166" s="211">
        <f t="shared" si="20"/>
        <v>2.4758999999999998</v>
      </c>
      <c r="L166" s="211">
        <f t="shared" si="21"/>
        <v>5.4234</v>
      </c>
      <c r="M166" s="211">
        <v>0</v>
      </c>
      <c r="N166" s="211">
        <f t="shared" si="22"/>
        <v>5.4234</v>
      </c>
      <c r="O166" s="24">
        <f t="shared" si="23"/>
        <v>0.82529999999999992</v>
      </c>
      <c r="P166" s="24">
        <f t="shared" si="23"/>
        <v>1.8078000000000001</v>
      </c>
      <c r="Q166" s="24"/>
      <c r="R166" s="24">
        <f t="shared" si="24"/>
        <v>0.82529999999999992</v>
      </c>
      <c r="S166" s="212">
        <f t="shared" si="24"/>
        <v>1.8078000000000001</v>
      </c>
      <c r="T166" s="121"/>
      <c r="U166" s="121">
        <f t="shared" si="25"/>
        <v>0.82529999999999992</v>
      </c>
      <c r="V166" s="121">
        <f t="shared" si="25"/>
        <v>1.8078000000000001</v>
      </c>
      <c r="W166" s="121"/>
    </row>
    <row r="167" spans="1:23" ht="18.75">
      <c r="A167" s="114">
        <v>24</v>
      </c>
      <c r="B167" s="209" t="s">
        <v>1580</v>
      </c>
      <c r="C167" s="209"/>
      <c r="D167" s="210" t="s">
        <v>3819</v>
      </c>
      <c r="E167" s="210" t="s">
        <v>3820</v>
      </c>
      <c r="F167" s="114">
        <v>26</v>
      </c>
      <c r="G167" s="164"/>
      <c r="H167" s="164"/>
      <c r="I167" s="211">
        <f t="shared" si="18"/>
        <v>1.4040000000000001</v>
      </c>
      <c r="J167" s="211">
        <f t="shared" si="19"/>
        <v>1.5678000000000001</v>
      </c>
      <c r="K167" s="211">
        <f t="shared" si="20"/>
        <v>0.49140000000000006</v>
      </c>
      <c r="L167" s="211">
        <f t="shared" si="21"/>
        <v>1.0764</v>
      </c>
      <c r="M167" s="211">
        <v>0</v>
      </c>
      <c r="N167" s="211">
        <f t="shared" si="22"/>
        <v>1.0764</v>
      </c>
      <c r="O167" s="24">
        <f t="shared" si="23"/>
        <v>0.16380000000000003</v>
      </c>
      <c r="P167" s="24">
        <f t="shared" si="23"/>
        <v>0.35880000000000001</v>
      </c>
      <c r="Q167" s="24"/>
      <c r="R167" s="24">
        <f t="shared" si="24"/>
        <v>0.16380000000000003</v>
      </c>
      <c r="S167" s="212">
        <f t="shared" si="24"/>
        <v>0.35880000000000001</v>
      </c>
      <c r="T167" s="121"/>
      <c r="U167" s="121">
        <f t="shared" si="25"/>
        <v>0.16380000000000003</v>
      </c>
      <c r="V167" s="121">
        <f t="shared" si="25"/>
        <v>0.35880000000000001</v>
      </c>
      <c r="W167" s="121"/>
    </row>
    <row r="168" spans="1:23" ht="18.75">
      <c r="A168" s="114">
        <v>25</v>
      </c>
      <c r="B168" s="209" t="s">
        <v>1580</v>
      </c>
      <c r="C168" s="209"/>
      <c r="D168" s="210" t="s">
        <v>1583</v>
      </c>
      <c r="E168" s="210" t="s">
        <v>3821</v>
      </c>
      <c r="F168" s="114">
        <v>102</v>
      </c>
      <c r="G168" s="164"/>
      <c r="H168" s="164"/>
      <c r="I168" s="211">
        <f t="shared" si="18"/>
        <v>5.508</v>
      </c>
      <c r="J168" s="211">
        <f t="shared" si="19"/>
        <v>6.1505999999999998</v>
      </c>
      <c r="K168" s="211">
        <f t="shared" si="20"/>
        <v>1.9278000000000002</v>
      </c>
      <c r="L168" s="211">
        <f t="shared" si="21"/>
        <v>4.2227999999999994</v>
      </c>
      <c r="M168" s="211">
        <v>0</v>
      </c>
      <c r="N168" s="211">
        <f t="shared" si="22"/>
        <v>4.2227999999999994</v>
      </c>
      <c r="O168" s="24">
        <f t="shared" si="23"/>
        <v>0.64260000000000006</v>
      </c>
      <c r="P168" s="24">
        <f t="shared" si="23"/>
        <v>1.4075999999999997</v>
      </c>
      <c r="Q168" s="24"/>
      <c r="R168" s="24">
        <f t="shared" si="24"/>
        <v>0.64260000000000006</v>
      </c>
      <c r="S168" s="212">
        <f t="shared" si="24"/>
        <v>1.4075999999999997</v>
      </c>
      <c r="T168" s="121"/>
      <c r="U168" s="121">
        <f t="shared" si="25"/>
        <v>0.64260000000000006</v>
      </c>
      <c r="V168" s="121">
        <f t="shared" si="25"/>
        <v>1.4075999999999997</v>
      </c>
      <c r="W168" s="121"/>
    </row>
    <row r="169" spans="1:23" ht="18.75">
      <c r="A169" s="114">
        <v>26</v>
      </c>
      <c r="B169" s="209" t="s">
        <v>1580</v>
      </c>
      <c r="C169" s="209"/>
      <c r="D169" s="210" t="s">
        <v>1581</v>
      </c>
      <c r="E169" s="210" t="s">
        <v>3822</v>
      </c>
      <c r="F169" s="114">
        <v>119</v>
      </c>
      <c r="G169" s="164"/>
      <c r="H169" s="164"/>
      <c r="I169" s="211">
        <f t="shared" si="18"/>
        <v>6.4260000000000002</v>
      </c>
      <c r="J169" s="211">
        <f t="shared" si="19"/>
        <v>7.1756999999999991</v>
      </c>
      <c r="K169" s="211">
        <f t="shared" si="20"/>
        <v>2.2490999999999999</v>
      </c>
      <c r="L169" s="211">
        <f t="shared" si="21"/>
        <v>4.9265999999999996</v>
      </c>
      <c r="M169" s="211">
        <v>0</v>
      </c>
      <c r="N169" s="211">
        <f t="shared" si="22"/>
        <v>4.9265999999999996</v>
      </c>
      <c r="O169" s="24">
        <f t="shared" si="23"/>
        <v>0.74969999999999992</v>
      </c>
      <c r="P169" s="24">
        <f t="shared" si="23"/>
        <v>1.6421999999999999</v>
      </c>
      <c r="Q169" s="24"/>
      <c r="R169" s="24">
        <f t="shared" si="24"/>
        <v>0.74969999999999992</v>
      </c>
      <c r="S169" s="212">
        <f t="shared" si="24"/>
        <v>1.6421999999999999</v>
      </c>
      <c r="T169" s="121"/>
      <c r="U169" s="121">
        <f t="shared" si="25"/>
        <v>0.74969999999999992</v>
      </c>
      <c r="V169" s="121">
        <f t="shared" si="25"/>
        <v>1.6421999999999999</v>
      </c>
      <c r="W169" s="121"/>
    </row>
    <row r="170" spans="1:23" ht="18.75">
      <c r="A170" s="114">
        <v>27</v>
      </c>
      <c r="B170" s="209" t="s">
        <v>1580</v>
      </c>
      <c r="C170" s="209"/>
      <c r="D170" s="210" t="s">
        <v>1583</v>
      </c>
      <c r="E170" s="210" t="s">
        <v>3823</v>
      </c>
      <c r="F170" s="114">
        <v>50</v>
      </c>
      <c r="G170" s="164"/>
      <c r="H170" s="164"/>
      <c r="I170" s="211">
        <f t="shared" si="18"/>
        <v>2.7</v>
      </c>
      <c r="J170" s="211">
        <f t="shared" si="19"/>
        <v>3.0150000000000001</v>
      </c>
      <c r="K170" s="211">
        <f t="shared" si="20"/>
        <v>0.94500000000000017</v>
      </c>
      <c r="L170" s="211">
        <f t="shared" si="21"/>
        <v>2.0699999999999998</v>
      </c>
      <c r="M170" s="211">
        <v>0</v>
      </c>
      <c r="N170" s="211">
        <f t="shared" si="22"/>
        <v>2.0699999999999998</v>
      </c>
      <c r="O170" s="24">
        <f t="shared" si="23"/>
        <v>0.31500000000000006</v>
      </c>
      <c r="P170" s="24">
        <f t="shared" si="23"/>
        <v>0.69</v>
      </c>
      <c r="Q170" s="24"/>
      <c r="R170" s="24">
        <f t="shared" si="24"/>
        <v>0.31500000000000006</v>
      </c>
      <c r="S170" s="212">
        <f t="shared" si="24"/>
        <v>0.69</v>
      </c>
      <c r="T170" s="121"/>
      <c r="U170" s="121">
        <f t="shared" si="25"/>
        <v>0.31500000000000006</v>
      </c>
      <c r="V170" s="121">
        <f t="shared" si="25"/>
        <v>0.69</v>
      </c>
      <c r="W170" s="121"/>
    </row>
    <row r="171" spans="1:23" ht="18.75">
      <c r="A171" s="114">
        <v>28</v>
      </c>
      <c r="B171" s="209" t="s">
        <v>1580</v>
      </c>
      <c r="C171" s="209"/>
      <c r="D171" s="227" t="s">
        <v>3824</v>
      </c>
      <c r="E171" s="227" t="s">
        <v>3825</v>
      </c>
      <c r="F171" s="114">
        <v>102</v>
      </c>
      <c r="G171" s="164"/>
      <c r="H171" s="164"/>
      <c r="I171" s="211">
        <f t="shared" si="18"/>
        <v>5.508</v>
      </c>
      <c r="J171" s="211">
        <f t="shared" si="19"/>
        <v>6.1505999999999998</v>
      </c>
      <c r="K171" s="211">
        <f t="shared" si="20"/>
        <v>1.9278000000000002</v>
      </c>
      <c r="L171" s="211">
        <f t="shared" si="21"/>
        <v>4.2227999999999994</v>
      </c>
      <c r="M171" s="211">
        <v>0</v>
      </c>
      <c r="N171" s="211">
        <f t="shared" si="22"/>
        <v>4.2227999999999994</v>
      </c>
      <c r="O171" s="24">
        <f t="shared" si="23"/>
        <v>0.64260000000000006</v>
      </c>
      <c r="P171" s="24">
        <f t="shared" si="23"/>
        <v>1.4075999999999997</v>
      </c>
      <c r="Q171" s="24"/>
      <c r="R171" s="24">
        <f t="shared" si="24"/>
        <v>0.64260000000000006</v>
      </c>
      <c r="S171" s="212">
        <f t="shared" si="24"/>
        <v>1.4075999999999997</v>
      </c>
      <c r="T171" s="121"/>
      <c r="U171" s="121">
        <f t="shared" si="25"/>
        <v>0.64260000000000006</v>
      </c>
      <c r="V171" s="121">
        <f t="shared" si="25"/>
        <v>1.4075999999999997</v>
      </c>
      <c r="W171" s="121"/>
    </row>
    <row r="172" spans="1:23" ht="18.75">
      <c r="A172" s="114">
        <v>29</v>
      </c>
      <c r="B172" s="209" t="s">
        <v>1580</v>
      </c>
      <c r="C172" s="209"/>
      <c r="D172" s="227" t="s">
        <v>3824</v>
      </c>
      <c r="E172" s="227" t="s">
        <v>3826</v>
      </c>
      <c r="F172" s="114">
        <v>111</v>
      </c>
      <c r="G172" s="164"/>
      <c r="H172" s="164"/>
      <c r="I172" s="211">
        <f t="shared" si="18"/>
        <v>5.9939999999999998</v>
      </c>
      <c r="J172" s="211">
        <f t="shared" si="19"/>
        <v>6.6932999999999998</v>
      </c>
      <c r="K172" s="211">
        <f t="shared" si="20"/>
        <v>2.0979000000000001</v>
      </c>
      <c r="L172" s="211">
        <f t="shared" si="21"/>
        <v>4.5953999999999997</v>
      </c>
      <c r="M172" s="211">
        <v>0</v>
      </c>
      <c r="N172" s="211">
        <f t="shared" si="22"/>
        <v>4.5953999999999997</v>
      </c>
      <c r="O172" s="24">
        <f t="shared" si="23"/>
        <v>0.69930000000000003</v>
      </c>
      <c r="P172" s="24">
        <f t="shared" si="23"/>
        <v>1.5317999999999998</v>
      </c>
      <c r="Q172" s="24"/>
      <c r="R172" s="24">
        <f t="shared" si="24"/>
        <v>0.69930000000000003</v>
      </c>
      <c r="S172" s="212">
        <f t="shared" si="24"/>
        <v>1.5317999999999998</v>
      </c>
      <c r="T172" s="121"/>
      <c r="U172" s="121">
        <f t="shared" si="25"/>
        <v>0.69930000000000003</v>
      </c>
      <c r="V172" s="121">
        <f t="shared" si="25"/>
        <v>1.5317999999999998</v>
      </c>
      <c r="W172" s="121"/>
    </row>
    <row r="173" spans="1:23" ht="18.75">
      <c r="A173" s="114">
        <v>30</v>
      </c>
      <c r="B173" s="209" t="s">
        <v>1580</v>
      </c>
      <c r="C173" s="209"/>
      <c r="D173" s="227" t="s">
        <v>1053</v>
      </c>
      <c r="E173" s="227" t="s">
        <v>3827</v>
      </c>
      <c r="F173" s="114">
        <v>108</v>
      </c>
      <c r="G173" s="164"/>
      <c r="H173" s="164"/>
      <c r="I173" s="211">
        <f t="shared" si="18"/>
        <v>5.8319999999999999</v>
      </c>
      <c r="J173" s="211">
        <f t="shared" si="19"/>
        <v>6.5123999999999995</v>
      </c>
      <c r="K173" s="211">
        <f t="shared" si="20"/>
        <v>2.0411999999999999</v>
      </c>
      <c r="L173" s="211">
        <f t="shared" si="21"/>
        <v>4.4711999999999996</v>
      </c>
      <c r="M173" s="211">
        <v>0</v>
      </c>
      <c r="N173" s="211">
        <f t="shared" si="22"/>
        <v>4.4711999999999996</v>
      </c>
      <c r="O173" s="24">
        <f t="shared" si="23"/>
        <v>0.6804</v>
      </c>
      <c r="P173" s="24">
        <f t="shared" si="23"/>
        <v>1.4903999999999999</v>
      </c>
      <c r="Q173" s="24"/>
      <c r="R173" s="24">
        <f t="shared" si="24"/>
        <v>0.6804</v>
      </c>
      <c r="S173" s="212">
        <f t="shared" si="24"/>
        <v>1.4903999999999999</v>
      </c>
      <c r="T173" s="121"/>
      <c r="U173" s="121">
        <f t="shared" si="25"/>
        <v>0.6804</v>
      </c>
      <c r="V173" s="121">
        <f t="shared" si="25"/>
        <v>1.4903999999999999</v>
      </c>
      <c r="W173" s="121"/>
    </row>
    <row r="174" spans="1:23" ht="18.75">
      <c r="A174" s="114">
        <v>31</v>
      </c>
      <c r="B174" s="209" t="s">
        <v>1580</v>
      </c>
      <c r="C174" s="209"/>
      <c r="D174" s="227" t="s">
        <v>1720</v>
      </c>
      <c r="E174" s="227" t="s">
        <v>3828</v>
      </c>
      <c r="F174" s="114">
        <v>49</v>
      </c>
      <c r="G174" s="164"/>
      <c r="H174" s="164"/>
      <c r="I174" s="211">
        <f t="shared" si="18"/>
        <v>2.6459999999999999</v>
      </c>
      <c r="J174" s="211">
        <f t="shared" si="19"/>
        <v>2.9546999999999994</v>
      </c>
      <c r="K174" s="211">
        <f t="shared" si="20"/>
        <v>0.92610000000000003</v>
      </c>
      <c r="L174" s="211">
        <f t="shared" si="21"/>
        <v>2.0285999999999995</v>
      </c>
      <c r="M174" s="211">
        <v>0</v>
      </c>
      <c r="N174" s="211">
        <f t="shared" si="22"/>
        <v>2.0285999999999995</v>
      </c>
      <c r="O174" s="24">
        <f t="shared" si="23"/>
        <v>0.30870000000000003</v>
      </c>
      <c r="P174" s="24">
        <f t="shared" si="23"/>
        <v>0.6761999999999998</v>
      </c>
      <c r="Q174" s="24"/>
      <c r="R174" s="24">
        <f t="shared" si="24"/>
        <v>0.30870000000000003</v>
      </c>
      <c r="S174" s="212">
        <f t="shared" si="24"/>
        <v>0.6761999999999998</v>
      </c>
      <c r="T174" s="121"/>
      <c r="U174" s="121">
        <f t="shared" si="25"/>
        <v>0.30870000000000003</v>
      </c>
      <c r="V174" s="121">
        <f t="shared" si="25"/>
        <v>0.6761999999999998</v>
      </c>
      <c r="W174" s="121"/>
    </row>
    <row r="175" spans="1:23" ht="18.75">
      <c r="A175" s="114">
        <v>32</v>
      </c>
      <c r="B175" s="209" t="s">
        <v>1580</v>
      </c>
      <c r="C175" s="209"/>
      <c r="D175" s="227" t="s">
        <v>1704</v>
      </c>
      <c r="E175" s="227" t="s">
        <v>3829</v>
      </c>
      <c r="F175" s="114">
        <v>181</v>
      </c>
      <c r="G175" s="164"/>
      <c r="H175" s="164"/>
      <c r="I175" s="211">
        <f t="shared" si="18"/>
        <v>9.7740000000000009</v>
      </c>
      <c r="J175" s="211">
        <f t="shared" si="19"/>
        <v>10.914300000000001</v>
      </c>
      <c r="K175" s="211">
        <f t="shared" si="20"/>
        <v>3.4209000000000001</v>
      </c>
      <c r="L175" s="211">
        <f t="shared" si="21"/>
        <v>7.4934000000000003</v>
      </c>
      <c r="M175" s="211">
        <v>0</v>
      </c>
      <c r="N175" s="211">
        <f t="shared" si="22"/>
        <v>7.4934000000000003</v>
      </c>
      <c r="O175" s="24">
        <f t="shared" si="23"/>
        <v>1.1403000000000001</v>
      </c>
      <c r="P175" s="24">
        <f t="shared" si="23"/>
        <v>2.4978000000000002</v>
      </c>
      <c r="Q175" s="24"/>
      <c r="R175" s="24">
        <f t="shared" si="24"/>
        <v>1.1403000000000001</v>
      </c>
      <c r="S175" s="212">
        <f t="shared" si="24"/>
        <v>2.4978000000000002</v>
      </c>
      <c r="T175" s="121"/>
      <c r="U175" s="121">
        <f t="shared" si="25"/>
        <v>1.1403000000000001</v>
      </c>
      <c r="V175" s="121">
        <f t="shared" si="25"/>
        <v>2.4978000000000002</v>
      </c>
      <c r="W175" s="121"/>
    </row>
    <row r="176" spans="1:23" ht="37.5">
      <c r="A176" s="114">
        <v>33</v>
      </c>
      <c r="B176" s="209" t="s">
        <v>1580</v>
      </c>
      <c r="C176" s="209"/>
      <c r="D176" s="227" t="s">
        <v>3830</v>
      </c>
      <c r="E176" s="227" t="s">
        <v>3831</v>
      </c>
      <c r="F176" s="114">
        <v>40</v>
      </c>
      <c r="G176" s="164"/>
      <c r="H176" s="164"/>
      <c r="I176" s="211">
        <f t="shared" si="18"/>
        <v>2.16</v>
      </c>
      <c r="J176" s="211">
        <f t="shared" si="19"/>
        <v>2.4119999999999999</v>
      </c>
      <c r="K176" s="211">
        <f t="shared" si="20"/>
        <v>0.75600000000000012</v>
      </c>
      <c r="L176" s="211">
        <f t="shared" si="21"/>
        <v>1.6559999999999999</v>
      </c>
      <c r="M176" s="211">
        <v>0</v>
      </c>
      <c r="N176" s="211">
        <f t="shared" si="22"/>
        <v>1.6559999999999999</v>
      </c>
      <c r="O176" s="24">
        <f t="shared" si="23"/>
        <v>0.25200000000000006</v>
      </c>
      <c r="P176" s="24">
        <f t="shared" si="23"/>
        <v>0.55199999999999994</v>
      </c>
      <c r="Q176" s="24"/>
      <c r="R176" s="24">
        <f t="shared" si="24"/>
        <v>0.25200000000000006</v>
      </c>
      <c r="S176" s="212">
        <f t="shared" si="24"/>
        <v>0.55199999999999994</v>
      </c>
      <c r="T176" s="121"/>
      <c r="U176" s="121">
        <f t="shared" si="25"/>
        <v>0.25200000000000006</v>
      </c>
      <c r="V176" s="121">
        <f t="shared" si="25"/>
        <v>0.55199999999999994</v>
      </c>
      <c r="W176" s="121"/>
    </row>
    <row r="177" spans="1:23" ht="18.75">
      <c r="A177" s="114">
        <v>34</v>
      </c>
      <c r="B177" s="209" t="s">
        <v>1580</v>
      </c>
      <c r="C177" s="209"/>
      <c r="D177" s="227" t="s">
        <v>492</v>
      </c>
      <c r="E177" s="227" t="s">
        <v>3832</v>
      </c>
      <c r="F177" s="114">
        <v>29</v>
      </c>
      <c r="G177" s="164"/>
      <c r="H177" s="164"/>
      <c r="I177" s="211">
        <f t="shared" si="18"/>
        <v>1.5660000000000001</v>
      </c>
      <c r="J177" s="211">
        <f t="shared" si="19"/>
        <v>1.7486999999999999</v>
      </c>
      <c r="K177" s="211">
        <f t="shared" si="20"/>
        <v>0.54810000000000003</v>
      </c>
      <c r="L177" s="211">
        <f t="shared" si="21"/>
        <v>1.2005999999999999</v>
      </c>
      <c r="M177" s="211">
        <v>0</v>
      </c>
      <c r="N177" s="211">
        <f t="shared" si="22"/>
        <v>1.2005999999999999</v>
      </c>
      <c r="O177" s="24">
        <f t="shared" si="23"/>
        <v>0.1827</v>
      </c>
      <c r="P177" s="24">
        <f t="shared" si="23"/>
        <v>0.40019999999999994</v>
      </c>
      <c r="Q177" s="24"/>
      <c r="R177" s="24">
        <f t="shared" si="24"/>
        <v>0.1827</v>
      </c>
      <c r="S177" s="212">
        <f t="shared" si="24"/>
        <v>0.40019999999999994</v>
      </c>
      <c r="T177" s="121"/>
      <c r="U177" s="121">
        <f t="shared" si="25"/>
        <v>0.1827</v>
      </c>
      <c r="V177" s="121">
        <f t="shared" si="25"/>
        <v>0.40019999999999994</v>
      </c>
      <c r="W177" s="121"/>
    </row>
    <row r="178" spans="1:23" ht="18.75">
      <c r="A178" s="114">
        <v>35</v>
      </c>
      <c r="B178" s="209" t="s">
        <v>1580</v>
      </c>
      <c r="C178" s="209"/>
      <c r="D178" s="227" t="s">
        <v>334</v>
      </c>
      <c r="E178" s="227" t="s">
        <v>3833</v>
      </c>
      <c r="F178" s="114">
        <v>102</v>
      </c>
      <c r="G178" s="164"/>
      <c r="H178" s="164"/>
      <c r="I178" s="211">
        <f t="shared" si="18"/>
        <v>5.508</v>
      </c>
      <c r="J178" s="211">
        <f t="shared" si="19"/>
        <v>6.1505999999999998</v>
      </c>
      <c r="K178" s="211">
        <f t="shared" si="20"/>
        <v>1.9278000000000002</v>
      </c>
      <c r="L178" s="211">
        <f t="shared" si="21"/>
        <v>4.2227999999999994</v>
      </c>
      <c r="M178" s="211">
        <v>0</v>
      </c>
      <c r="N178" s="211">
        <f t="shared" si="22"/>
        <v>4.2227999999999994</v>
      </c>
      <c r="O178" s="24">
        <f t="shared" si="23"/>
        <v>0.64260000000000006</v>
      </c>
      <c r="P178" s="24">
        <f t="shared" si="23"/>
        <v>1.4075999999999997</v>
      </c>
      <c r="Q178" s="24"/>
      <c r="R178" s="24">
        <f t="shared" si="24"/>
        <v>0.64260000000000006</v>
      </c>
      <c r="S178" s="212">
        <f t="shared" si="24"/>
        <v>1.4075999999999997</v>
      </c>
      <c r="T178" s="121"/>
      <c r="U178" s="121">
        <f t="shared" si="25"/>
        <v>0.64260000000000006</v>
      </c>
      <c r="V178" s="121">
        <f t="shared" si="25"/>
        <v>1.4075999999999997</v>
      </c>
      <c r="W178" s="121"/>
    </row>
    <row r="179" spans="1:23" ht="37.5">
      <c r="A179" s="114">
        <v>36</v>
      </c>
      <c r="B179" s="209" t="s">
        <v>1580</v>
      </c>
      <c r="C179" s="209"/>
      <c r="D179" s="227" t="s">
        <v>1714</v>
      </c>
      <c r="E179" s="227" t="s">
        <v>3834</v>
      </c>
      <c r="F179" s="114">
        <v>99</v>
      </c>
      <c r="G179" s="164"/>
      <c r="H179" s="164"/>
      <c r="I179" s="211">
        <f t="shared" si="18"/>
        <v>5.3460000000000001</v>
      </c>
      <c r="J179" s="211">
        <f t="shared" si="19"/>
        <v>5.9697000000000005</v>
      </c>
      <c r="K179" s="211">
        <f t="shared" si="20"/>
        <v>1.8711000000000002</v>
      </c>
      <c r="L179" s="211">
        <f t="shared" si="21"/>
        <v>4.0986000000000002</v>
      </c>
      <c r="M179" s="211">
        <v>0</v>
      </c>
      <c r="N179" s="211">
        <f t="shared" si="22"/>
        <v>4.0986000000000002</v>
      </c>
      <c r="O179" s="24">
        <f t="shared" si="23"/>
        <v>0.62370000000000003</v>
      </c>
      <c r="P179" s="24">
        <f t="shared" si="23"/>
        <v>1.3662000000000001</v>
      </c>
      <c r="Q179" s="24"/>
      <c r="R179" s="24">
        <f t="shared" si="24"/>
        <v>0.62370000000000003</v>
      </c>
      <c r="S179" s="212">
        <f t="shared" si="24"/>
        <v>1.3662000000000001</v>
      </c>
      <c r="T179" s="121"/>
      <c r="U179" s="121">
        <f t="shared" si="25"/>
        <v>0.62370000000000003</v>
      </c>
      <c r="V179" s="121">
        <f t="shared" si="25"/>
        <v>1.3662000000000001</v>
      </c>
      <c r="W179" s="121"/>
    </row>
    <row r="180" spans="1:23" ht="18.75">
      <c r="A180" s="114">
        <v>37</v>
      </c>
      <c r="B180" s="209" t="s">
        <v>1580</v>
      </c>
      <c r="C180" s="209"/>
      <c r="D180" s="227" t="s">
        <v>1722</v>
      </c>
      <c r="E180" s="227" t="s">
        <v>3835</v>
      </c>
      <c r="F180" s="114">
        <v>62</v>
      </c>
      <c r="G180" s="164"/>
      <c r="H180" s="164"/>
      <c r="I180" s="211">
        <f t="shared" si="18"/>
        <v>3.3479999999999999</v>
      </c>
      <c r="J180" s="211">
        <f t="shared" si="19"/>
        <v>3.7385999999999999</v>
      </c>
      <c r="K180" s="211">
        <f t="shared" si="20"/>
        <v>1.1718</v>
      </c>
      <c r="L180" s="211">
        <f t="shared" si="21"/>
        <v>2.5667999999999997</v>
      </c>
      <c r="M180" s="211">
        <v>0</v>
      </c>
      <c r="N180" s="211">
        <f t="shared" si="22"/>
        <v>2.5667999999999997</v>
      </c>
      <c r="O180" s="24">
        <f t="shared" si="23"/>
        <v>0.3906</v>
      </c>
      <c r="P180" s="24">
        <f t="shared" si="23"/>
        <v>0.85559999999999992</v>
      </c>
      <c r="Q180" s="24"/>
      <c r="R180" s="24">
        <f t="shared" si="24"/>
        <v>0.3906</v>
      </c>
      <c r="S180" s="212">
        <f t="shared" si="24"/>
        <v>0.85559999999999992</v>
      </c>
      <c r="T180" s="121"/>
      <c r="U180" s="121">
        <f t="shared" si="25"/>
        <v>0.3906</v>
      </c>
      <c r="V180" s="121">
        <f t="shared" si="25"/>
        <v>0.85559999999999992</v>
      </c>
      <c r="W180" s="121"/>
    </row>
    <row r="181" spans="1:23" ht="18.75">
      <c r="A181" s="114">
        <v>38</v>
      </c>
      <c r="B181" s="209" t="s">
        <v>1580</v>
      </c>
      <c r="C181" s="209"/>
      <c r="D181" s="227" t="s">
        <v>438</v>
      </c>
      <c r="E181" s="227" t="s">
        <v>3836</v>
      </c>
      <c r="F181" s="114">
        <v>36</v>
      </c>
      <c r="G181" s="164"/>
      <c r="H181" s="164"/>
      <c r="I181" s="211">
        <f t="shared" si="18"/>
        <v>1.944</v>
      </c>
      <c r="J181" s="211">
        <f t="shared" si="19"/>
        <v>2.1707999999999998</v>
      </c>
      <c r="K181" s="211">
        <f t="shared" si="20"/>
        <v>0.6804</v>
      </c>
      <c r="L181" s="211">
        <f t="shared" si="21"/>
        <v>1.4903999999999999</v>
      </c>
      <c r="M181" s="211">
        <v>0</v>
      </c>
      <c r="N181" s="211">
        <f t="shared" si="22"/>
        <v>1.4903999999999999</v>
      </c>
      <c r="O181" s="24">
        <f t="shared" si="23"/>
        <v>0.2268</v>
      </c>
      <c r="P181" s="24">
        <f t="shared" si="23"/>
        <v>0.49679999999999996</v>
      </c>
      <c r="Q181" s="24"/>
      <c r="R181" s="24">
        <f t="shared" si="24"/>
        <v>0.2268</v>
      </c>
      <c r="S181" s="212">
        <f t="shared" si="24"/>
        <v>0.49679999999999996</v>
      </c>
      <c r="T181" s="121"/>
      <c r="U181" s="121">
        <f t="shared" si="25"/>
        <v>0.2268</v>
      </c>
      <c r="V181" s="121">
        <f t="shared" si="25"/>
        <v>0.49679999999999996</v>
      </c>
      <c r="W181" s="121"/>
    </row>
    <row r="182" spans="1:23" ht="18.75">
      <c r="A182" s="114">
        <v>39</v>
      </c>
      <c r="B182" s="209" t="s">
        <v>1580</v>
      </c>
      <c r="C182" s="209"/>
      <c r="D182" s="227" t="s">
        <v>3457</v>
      </c>
      <c r="E182" s="227" t="s">
        <v>3837</v>
      </c>
      <c r="F182" s="114">
        <v>26</v>
      </c>
      <c r="G182" s="164"/>
      <c r="H182" s="164"/>
      <c r="I182" s="211">
        <f t="shared" si="18"/>
        <v>1.4040000000000001</v>
      </c>
      <c r="J182" s="211">
        <f t="shared" si="19"/>
        <v>1.5678000000000001</v>
      </c>
      <c r="K182" s="211">
        <f t="shared" si="20"/>
        <v>0.49140000000000006</v>
      </c>
      <c r="L182" s="211">
        <f t="shared" si="21"/>
        <v>1.0764</v>
      </c>
      <c r="M182" s="211">
        <v>0</v>
      </c>
      <c r="N182" s="211">
        <f t="shared" si="22"/>
        <v>1.0764</v>
      </c>
      <c r="O182" s="24">
        <f t="shared" si="23"/>
        <v>0.16380000000000003</v>
      </c>
      <c r="P182" s="24">
        <f t="shared" si="23"/>
        <v>0.35880000000000001</v>
      </c>
      <c r="Q182" s="24"/>
      <c r="R182" s="24">
        <f t="shared" si="24"/>
        <v>0.16380000000000003</v>
      </c>
      <c r="S182" s="212">
        <f t="shared" si="24"/>
        <v>0.35880000000000001</v>
      </c>
      <c r="T182" s="121"/>
      <c r="U182" s="121">
        <f t="shared" si="25"/>
        <v>0.16380000000000003</v>
      </c>
      <c r="V182" s="121">
        <f t="shared" si="25"/>
        <v>0.35880000000000001</v>
      </c>
      <c r="W182" s="121"/>
    </row>
    <row r="183" spans="1:23" ht="33">
      <c r="A183" s="114">
        <v>40</v>
      </c>
      <c r="B183" s="209" t="s">
        <v>1580</v>
      </c>
      <c r="C183" s="209"/>
      <c r="D183" s="227" t="s">
        <v>2723</v>
      </c>
      <c r="E183" s="228" t="s">
        <v>3838</v>
      </c>
      <c r="F183" s="114">
        <v>215</v>
      </c>
      <c r="G183" s="164"/>
      <c r="H183" s="164"/>
      <c r="I183" s="211">
        <f t="shared" si="18"/>
        <v>11.61</v>
      </c>
      <c r="J183" s="211">
        <f t="shared" si="19"/>
        <v>12.964499999999997</v>
      </c>
      <c r="K183" s="211">
        <f t="shared" si="20"/>
        <v>4.0635000000000003</v>
      </c>
      <c r="L183" s="211">
        <f t="shared" si="21"/>
        <v>8.900999999999998</v>
      </c>
      <c r="M183" s="211">
        <v>0</v>
      </c>
      <c r="N183" s="211">
        <f t="shared" si="22"/>
        <v>8.900999999999998</v>
      </c>
      <c r="O183" s="24">
        <f t="shared" si="23"/>
        <v>1.3545</v>
      </c>
      <c r="P183" s="24">
        <f t="shared" si="23"/>
        <v>2.9669999999999992</v>
      </c>
      <c r="Q183" s="24"/>
      <c r="R183" s="24">
        <f t="shared" si="24"/>
        <v>1.3545</v>
      </c>
      <c r="S183" s="212">
        <f t="shared" si="24"/>
        <v>2.9669999999999992</v>
      </c>
      <c r="T183" s="121"/>
      <c r="U183" s="121">
        <f t="shared" si="25"/>
        <v>1.3545</v>
      </c>
      <c r="V183" s="121">
        <f t="shared" si="25"/>
        <v>2.9669999999999992</v>
      </c>
      <c r="W183" s="121"/>
    </row>
    <row r="184" spans="1:23" ht="18.75">
      <c r="A184" s="114">
        <v>41</v>
      </c>
      <c r="B184" s="209" t="s">
        <v>1580</v>
      </c>
      <c r="C184" s="209"/>
      <c r="D184" s="227" t="s">
        <v>3839</v>
      </c>
      <c r="E184" s="227" t="s">
        <v>3840</v>
      </c>
      <c r="F184" s="114">
        <v>53</v>
      </c>
      <c r="G184" s="164"/>
      <c r="H184" s="164"/>
      <c r="I184" s="211">
        <f t="shared" si="18"/>
        <v>2.8620000000000001</v>
      </c>
      <c r="J184" s="211">
        <f t="shared" si="19"/>
        <v>3.1959</v>
      </c>
      <c r="K184" s="211">
        <f t="shared" si="20"/>
        <v>1.0017</v>
      </c>
      <c r="L184" s="211">
        <f t="shared" si="21"/>
        <v>2.1941999999999999</v>
      </c>
      <c r="M184" s="211">
        <v>0</v>
      </c>
      <c r="N184" s="211">
        <f t="shared" si="22"/>
        <v>2.1941999999999999</v>
      </c>
      <c r="O184" s="24">
        <f t="shared" si="23"/>
        <v>0.33390000000000003</v>
      </c>
      <c r="P184" s="24">
        <f t="shared" si="23"/>
        <v>0.73139999999999994</v>
      </c>
      <c r="Q184" s="24"/>
      <c r="R184" s="24">
        <f t="shared" si="24"/>
        <v>0.33390000000000003</v>
      </c>
      <c r="S184" s="212">
        <f t="shared" si="24"/>
        <v>0.73139999999999994</v>
      </c>
      <c r="T184" s="121"/>
      <c r="U184" s="121">
        <f t="shared" si="25"/>
        <v>0.33390000000000003</v>
      </c>
      <c r="V184" s="121">
        <f t="shared" si="25"/>
        <v>0.73139999999999994</v>
      </c>
      <c r="W184" s="121"/>
    </row>
    <row r="185" spans="1:23" ht="18.75">
      <c r="A185" s="114">
        <v>42</v>
      </c>
      <c r="B185" s="209" t="s">
        <v>1580</v>
      </c>
      <c r="C185" s="209"/>
      <c r="D185" s="227" t="s">
        <v>1666</v>
      </c>
      <c r="E185" s="227" t="s">
        <v>3841</v>
      </c>
      <c r="F185" s="114">
        <v>42</v>
      </c>
      <c r="G185" s="164"/>
      <c r="H185" s="164"/>
      <c r="I185" s="211">
        <f t="shared" si="18"/>
        <v>2.2680000000000002</v>
      </c>
      <c r="J185" s="211">
        <f t="shared" si="19"/>
        <v>2.5326000000000004</v>
      </c>
      <c r="K185" s="211">
        <f t="shared" si="20"/>
        <v>0.79380000000000006</v>
      </c>
      <c r="L185" s="211">
        <f t="shared" si="21"/>
        <v>1.7388000000000001</v>
      </c>
      <c r="M185" s="211">
        <v>0</v>
      </c>
      <c r="N185" s="211">
        <f t="shared" si="22"/>
        <v>1.7388000000000001</v>
      </c>
      <c r="O185" s="24">
        <f t="shared" si="23"/>
        <v>0.2646</v>
      </c>
      <c r="P185" s="24">
        <f t="shared" si="23"/>
        <v>0.5796</v>
      </c>
      <c r="Q185" s="24"/>
      <c r="R185" s="24">
        <f t="shared" si="24"/>
        <v>0.2646</v>
      </c>
      <c r="S185" s="212">
        <f t="shared" si="24"/>
        <v>0.5796</v>
      </c>
      <c r="T185" s="121"/>
      <c r="U185" s="121">
        <f t="shared" si="25"/>
        <v>0.2646</v>
      </c>
      <c r="V185" s="121">
        <f t="shared" si="25"/>
        <v>0.5796</v>
      </c>
      <c r="W185" s="121"/>
    </row>
    <row r="186" spans="1:23" ht="18.75">
      <c r="A186" s="114">
        <v>43</v>
      </c>
      <c r="B186" s="209" t="s">
        <v>1580</v>
      </c>
      <c r="C186" s="209"/>
      <c r="D186" s="227" t="s">
        <v>3842</v>
      </c>
      <c r="E186" s="227" t="s">
        <v>3843</v>
      </c>
      <c r="F186" s="114">
        <v>59</v>
      </c>
      <c r="G186" s="164"/>
      <c r="H186" s="164"/>
      <c r="I186" s="211">
        <f t="shared" si="18"/>
        <v>3.1859999999999999</v>
      </c>
      <c r="J186" s="211">
        <f t="shared" si="19"/>
        <v>3.5576999999999996</v>
      </c>
      <c r="K186" s="211">
        <f t="shared" si="20"/>
        <v>1.1151</v>
      </c>
      <c r="L186" s="211">
        <f t="shared" si="21"/>
        <v>2.4425999999999997</v>
      </c>
      <c r="M186" s="211">
        <v>0</v>
      </c>
      <c r="N186" s="211">
        <f t="shared" si="22"/>
        <v>2.4425999999999997</v>
      </c>
      <c r="O186" s="24">
        <f t="shared" si="23"/>
        <v>0.37169999999999997</v>
      </c>
      <c r="P186" s="24">
        <f t="shared" si="23"/>
        <v>0.81419999999999992</v>
      </c>
      <c r="Q186" s="24"/>
      <c r="R186" s="24">
        <f t="shared" si="24"/>
        <v>0.37169999999999997</v>
      </c>
      <c r="S186" s="212">
        <f t="shared" si="24"/>
        <v>0.81419999999999992</v>
      </c>
      <c r="T186" s="121"/>
      <c r="U186" s="121">
        <f t="shared" si="25"/>
        <v>0.37169999999999997</v>
      </c>
      <c r="V186" s="121">
        <f t="shared" si="25"/>
        <v>0.81419999999999992</v>
      </c>
      <c r="W186" s="121"/>
    </row>
    <row r="187" spans="1:23" ht="18.75">
      <c r="A187" s="114">
        <v>44</v>
      </c>
      <c r="B187" s="209" t="s">
        <v>1580</v>
      </c>
      <c r="C187" s="209"/>
      <c r="D187" s="227" t="s">
        <v>1673</v>
      </c>
      <c r="E187" s="227" t="s">
        <v>3844</v>
      </c>
      <c r="F187" s="114">
        <v>150</v>
      </c>
      <c r="G187" s="164"/>
      <c r="H187" s="164"/>
      <c r="I187" s="211">
        <f t="shared" si="18"/>
        <v>8.1</v>
      </c>
      <c r="J187" s="211">
        <f t="shared" si="19"/>
        <v>9.0449999999999999</v>
      </c>
      <c r="K187" s="211">
        <f t="shared" si="20"/>
        <v>2.8350000000000004</v>
      </c>
      <c r="L187" s="211">
        <f t="shared" si="21"/>
        <v>6.21</v>
      </c>
      <c r="M187" s="211">
        <v>0</v>
      </c>
      <c r="N187" s="211">
        <f t="shared" si="22"/>
        <v>6.21</v>
      </c>
      <c r="O187" s="24">
        <f t="shared" si="23"/>
        <v>0.94500000000000017</v>
      </c>
      <c r="P187" s="24">
        <f t="shared" si="23"/>
        <v>2.0699999999999998</v>
      </c>
      <c r="Q187" s="24"/>
      <c r="R187" s="24">
        <f t="shared" si="24"/>
        <v>0.94500000000000017</v>
      </c>
      <c r="S187" s="212">
        <f t="shared" si="24"/>
        <v>2.0699999999999998</v>
      </c>
      <c r="T187" s="121"/>
      <c r="U187" s="121">
        <f t="shared" si="25"/>
        <v>0.94500000000000017</v>
      </c>
      <c r="V187" s="121">
        <f t="shared" si="25"/>
        <v>2.0699999999999998</v>
      </c>
      <c r="W187" s="121"/>
    </row>
    <row r="188" spans="1:23" ht="37.5">
      <c r="A188" s="114">
        <v>45</v>
      </c>
      <c r="B188" s="209" t="s">
        <v>1580</v>
      </c>
      <c r="C188" s="209"/>
      <c r="D188" s="227" t="s">
        <v>1637</v>
      </c>
      <c r="E188" s="227" t="s">
        <v>3845</v>
      </c>
      <c r="F188" s="114">
        <v>90</v>
      </c>
      <c r="G188" s="164"/>
      <c r="H188" s="164"/>
      <c r="I188" s="211">
        <f t="shared" si="18"/>
        <v>4.8600000000000003</v>
      </c>
      <c r="J188" s="211">
        <f t="shared" si="19"/>
        <v>5.4269999999999996</v>
      </c>
      <c r="K188" s="211">
        <f t="shared" si="20"/>
        <v>1.7010000000000003</v>
      </c>
      <c r="L188" s="211">
        <f t="shared" si="21"/>
        <v>3.7259999999999995</v>
      </c>
      <c r="M188" s="211">
        <v>0</v>
      </c>
      <c r="N188" s="211">
        <f t="shared" si="22"/>
        <v>3.7259999999999995</v>
      </c>
      <c r="O188" s="24">
        <f t="shared" si="23"/>
        <v>0.56700000000000006</v>
      </c>
      <c r="P188" s="24">
        <f t="shared" si="23"/>
        <v>1.2419999999999998</v>
      </c>
      <c r="Q188" s="24"/>
      <c r="R188" s="24">
        <f t="shared" si="24"/>
        <v>0.56700000000000006</v>
      </c>
      <c r="S188" s="212">
        <f t="shared" si="24"/>
        <v>1.2419999999999998</v>
      </c>
      <c r="T188" s="121"/>
      <c r="U188" s="121">
        <f t="shared" si="25"/>
        <v>0.56700000000000006</v>
      </c>
      <c r="V188" s="121">
        <f t="shared" si="25"/>
        <v>1.2419999999999998</v>
      </c>
      <c r="W188" s="121"/>
    </row>
    <row r="189" spans="1:23" ht="37.5">
      <c r="A189" s="114">
        <v>46</v>
      </c>
      <c r="B189" s="209" t="s">
        <v>1580</v>
      </c>
      <c r="C189" s="209"/>
      <c r="D189" s="227" t="s">
        <v>1639</v>
      </c>
      <c r="E189" s="227" t="s">
        <v>3846</v>
      </c>
      <c r="F189" s="114">
        <v>49</v>
      </c>
      <c r="G189" s="164"/>
      <c r="H189" s="164"/>
      <c r="I189" s="211">
        <f t="shared" si="18"/>
        <v>2.6459999999999999</v>
      </c>
      <c r="J189" s="211">
        <f t="shared" si="19"/>
        <v>2.9546999999999994</v>
      </c>
      <c r="K189" s="211">
        <f t="shared" si="20"/>
        <v>0.92610000000000003</v>
      </c>
      <c r="L189" s="211">
        <f t="shared" si="21"/>
        <v>2.0285999999999995</v>
      </c>
      <c r="M189" s="211">
        <v>0</v>
      </c>
      <c r="N189" s="211">
        <f t="shared" si="22"/>
        <v>2.0285999999999995</v>
      </c>
      <c r="O189" s="24">
        <f t="shared" si="23"/>
        <v>0.30870000000000003</v>
      </c>
      <c r="P189" s="24">
        <f t="shared" si="23"/>
        <v>0.6761999999999998</v>
      </c>
      <c r="Q189" s="24"/>
      <c r="R189" s="24">
        <f t="shared" si="24"/>
        <v>0.30870000000000003</v>
      </c>
      <c r="S189" s="212">
        <f t="shared" si="24"/>
        <v>0.6761999999999998</v>
      </c>
      <c r="T189" s="121"/>
      <c r="U189" s="121">
        <f t="shared" si="25"/>
        <v>0.30870000000000003</v>
      </c>
      <c r="V189" s="121">
        <f t="shared" si="25"/>
        <v>0.6761999999999998</v>
      </c>
      <c r="W189" s="121"/>
    </row>
    <row r="190" spans="1:23" ht="37.5">
      <c r="A190" s="114">
        <v>47</v>
      </c>
      <c r="B190" s="209" t="s">
        <v>1580</v>
      </c>
      <c r="C190" s="209"/>
      <c r="D190" s="227" t="s">
        <v>3847</v>
      </c>
      <c r="E190" s="227" t="s">
        <v>3848</v>
      </c>
      <c r="F190" s="114">
        <v>110</v>
      </c>
      <c r="G190" s="164"/>
      <c r="H190" s="164"/>
      <c r="I190" s="211">
        <f t="shared" si="18"/>
        <v>5.94</v>
      </c>
      <c r="J190" s="211">
        <f t="shared" si="19"/>
        <v>6.6329999999999991</v>
      </c>
      <c r="K190" s="211">
        <f t="shared" si="20"/>
        <v>2.0790000000000002</v>
      </c>
      <c r="L190" s="211">
        <f t="shared" si="21"/>
        <v>4.5539999999999994</v>
      </c>
      <c r="M190" s="211">
        <v>0</v>
      </c>
      <c r="N190" s="211">
        <f t="shared" si="22"/>
        <v>4.5539999999999994</v>
      </c>
      <c r="O190" s="24">
        <f t="shared" si="23"/>
        <v>0.69300000000000006</v>
      </c>
      <c r="P190" s="24">
        <f t="shared" si="23"/>
        <v>1.5179999999999998</v>
      </c>
      <c r="Q190" s="24"/>
      <c r="R190" s="24">
        <f t="shared" si="24"/>
        <v>0.69300000000000006</v>
      </c>
      <c r="S190" s="212">
        <f t="shared" si="24"/>
        <v>1.5179999999999998</v>
      </c>
      <c r="T190" s="121"/>
      <c r="U190" s="121">
        <f t="shared" si="25"/>
        <v>0.69300000000000006</v>
      </c>
      <c r="V190" s="121">
        <f t="shared" si="25"/>
        <v>1.5179999999999998</v>
      </c>
      <c r="W190" s="121"/>
    </row>
    <row r="191" spans="1:23" ht="18.75">
      <c r="A191" s="114">
        <v>48</v>
      </c>
      <c r="B191" s="209" t="s">
        <v>1580</v>
      </c>
      <c r="C191" s="209"/>
      <c r="D191" s="227" t="s">
        <v>1630</v>
      </c>
      <c r="E191" s="227" t="s">
        <v>3849</v>
      </c>
      <c r="F191" s="114">
        <v>91</v>
      </c>
      <c r="G191" s="164"/>
      <c r="H191" s="164"/>
      <c r="I191" s="211">
        <f t="shared" si="18"/>
        <v>4.9139999999999997</v>
      </c>
      <c r="J191" s="211">
        <f t="shared" si="19"/>
        <v>5.4872999999999994</v>
      </c>
      <c r="K191" s="211">
        <f t="shared" si="20"/>
        <v>1.7199</v>
      </c>
      <c r="L191" s="211">
        <f t="shared" si="21"/>
        <v>3.7673999999999999</v>
      </c>
      <c r="M191" s="211">
        <v>0</v>
      </c>
      <c r="N191" s="211">
        <f t="shared" si="22"/>
        <v>3.7673999999999999</v>
      </c>
      <c r="O191" s="24">
        <f t="shared" si="23"/>
        <v>0.57330000000000003</v>
      </c>
      <c r="P191" s="24">
        <f t="shared" si="23"/>
        <v>1.2558</v>
      </c>
      <c r="Q191" s="24"/>
      <c r="R191" s="24">
        <f t="shared" si="24"/>
        <v>0.57330000000000003</v>
      </c>
      <c r="S191" s="212">
        <f t="shared" si="24"/>
        <v>1.2558</v>
      </c>
      <c r="T191" s="121"/>
      <c r="U191" s="121">
        <f t="shared" si="25"/>
        <v>0.57330000000000003</v>
      </c>
      <c r="V191" s="121">
        <f t="shared" si="25"/>
        <v>1.2558</v>
      </c>
      <c r="W191" s="121"/>
    </row>
    <row r="192" spans="1:23" ht="18.75">
      <c r="A192" s="114">
        <v>49</v>
      </c>
      <c r="B192" s="209" t="s">
        <v>1580</v>
      </c>
      <c r="C192" s="209"/>
      <c r="D192" s="227" t="s">
        <v>1808</v>
      </c>
      <c r="E192" s="227" t="s">
        <v>3850</v>
      </c>
      <c r="F192" s="114">
        <v>165</v>
      </c>
      <c r="G192" s="164"/>
      <c r="H192" s="164"/>
      <c r="I192" s="211">
        <f t="shared" si="18"/>
        <v>8.91</v>
      </c>
      <c r="J192" s="211">
        <f t="shared" si="19"/>
        <v>9.9495000000000005</v>
      </c>
      <c r="K192" s="211">
        <f t="shared" si="20"/>
        <v>3.1185000000000005</v>
      </c>
      <c r="L192" s="211">
        <f t="shared" si="21"/>
        <v>6.8309999999999995</v>
      </c>
      <c r="M192" s="211">
        <v>0</v>
      </c>
      <c r="N192" s="211">
        <f t="shared" si="22"/>
        <v>6.8309999999999995</v>
      </c>
      <c r="O192" s="24">
        <f t="shared" si="23"/>
        <v>1.0395000000000001</v>
      </c>
      <c r="P192" s="24">
        <f t="shared" si="23"/>
        <v>2.2769999999999997</v>
      </c>
      <c r="Q192" s="24"/>
      <c r="R192" s="24">
        <f t="shared" si="24"/>
        <v>1.0395000000000001</v>
      </c>
      <c r="S192" s="212">
        <f t="shared" si="24"/>
        <v>2.2769999999999997</v>
      </c>
      <c r="T192" s="121"/>
      <c r="U192" s="121">
        <f t="shared" si="25"/>
        <v>1.0395000000000001</v>
      </c>
      <c r="V192" s="121">
        <f t="shared" si="25"/>
        <v>2.2769999999999997</v>
      </c>
      <c r="W192" s="121"/>
    </row>
    <row r="193" spans="1:23" ht="18.75">
      <c r="A193" s="114">
        <v>50</v>
      </c>
      <c r="B193" s="209" t="s">
        <v>1580</v>
      </c>
      <c r="C193" s="209"/>
      <c r="D193" s="227" t="s">
        <v>1698</v>
      </c>
      <c r="E193" s="227" t="s">
        <v>3851</v>
      </c>
      <c r="F193" s="114">
        <v>83</v>
      </c>
      <c r="G193" s="164"/>
      <c r="H193" s="164"/>
      <c r="I193" s="211">
        <f t="shared" si="18"/>
        <v>4.4820000000000002</v>
      </c>
      <c r="J193" s="211">
        <f t="shared" si="19"/>
        <v>5.0049000000000001</v>
      </c>
      <c r="K193" s="211">
        <f t="shared" si="20"/>
        <v>1.5687</v>
      </c>
      <c r="L193" s="211">
        <f t="shared" si="21"/>
        <v>3.4361999999999999</v>
      </c>
      <c r="M193" s="211">
        <v>0</v>
      </c>
      <c r="N193" s="211">
        <f t="shared" si="22"/>
        <v>3.4361999999999999</v>
      </c>
      <c r="O193" s="24">
        <f t="shared" si="23"/>
        <v>0.52290000000000003</v>
      </c>
      <c r="P193" s="24">
        <f t="shared" si="23"/>
        <v>1.1454</v>
      </c>
      <c r="Q193" s="24"/>
      <c r="R193" s="24">
        <f t="shared" si="24"/>
        <v>0.52290000000000003</v>
      </c>
      <c r="S193" s="212">
        <f t="shared" si="24"/>
        <v>1.1454</v>
      </c>
      <c r="T193" s="121"/>
      <c r="U193" s="121">
        <f t="shared" si="25"/>
        <v>0.52290000000000003</v>
      </c>
      <c r="V193" s="121">
        <f t="shared" si="25"/>
        <v>1.1454</v>
      </c>
      <c r="W193" s="121"/>
    </row>
    <row r="194" spans="1:23" ht="18.75">
      <c r="A194" s="114">
        <v>51</v>
      </c>
      <c r="B194" s="209" t="s">
        <v>1580</v>
      </c>
      <c r="C194" s="209"/>
      <c r="D194" s="227" t="s">
        <v>1580</v>
      </c>
      <c r="E194" s="227" t="s">
        <v>3852</v>
      </c>
      <c r="F194" s="114">
        <v>60</v>
      </c>
      <c r="G194" s="164"/>
      <c r="H194" s="164"/>
      <c r="I194" s="211">
        <f t="shared" si="18"/>
        <v>3.24</v>
      </c>
      <c r="J194" s="211">
        <f t="shared" si="19"/>
        <v>3.6180000000000003</v>
      </c>
      <c r="K194" s="211">
        <f t="shared" si="20"/>
        <v>1.1340000000000001</v>
      </c>
      <c r="L194" s="211">
        <f t="shared" si="21"/>
        <v>2.484</v>
      </c>
      <c r="M194" s="211">
        <v>0</v>
      </c>
      <c r="N194" s="211">
        <f t="shared" si="22"/>
        <v>2.484</v>
      </c>
      <c r="O194" s="24">
        <f t="shared" si="23"/>
        <v>0.37800000000000006</v>
      </c>
      <c r="P194" s="24">
        <f t="shared" si="23"/>
        <v>0.82799999999999996</v>
      </c>
      <c r="Q194" s="24"/>
      <c r="R194" s="24">
        <f t="shared" si="24"/>
        <v>0.37800000000000006</v>
      </c>
      <c r="S194" s="212">
        <f t="shared" si="24"/>
        <v>0.82799999999999996</v>
      </c>
      <c r="T194" s="121"/>
      <c r="U194" s="121">
        <f t="shared" si="25"/>
        <v>0.37800000000000006</v>
      </c>
      <c r="V194" s="121">
        <f t="shared" si="25"/>
        <v>0.82799999999999996</v>
      </c>
      <c r="W194" s="121"/>
    </row>
    <row r="195" spans="1:23" ht="18.75">
      <c r="A195" s="114">
        <v>52</v>
      </c>
      <c r="B195" s="209" t="s">
        <v>1580</v>
      </c>
      <c r="C195" s="209"/>
      <c r="D195" s="227" t="s">
        <v>1580</v>
      </c>
      <c r="E195" s="227" t="s">
        <v>3853</v>
      </c>
      <c r="F195" s="114">
        <v>165</v>
      </c>
      <c r="G195" s="164"/>
      <c r="H195" s="164"/>
      <c r="I195" s="211">
        <f t="shared" si="18"/>
        <v>8.91</v>
      </c>
      <c r="J195" s="211">
        <f t="shared" si="19"/>
        <v>9.9495000000000005</v>
      </c>
      <c r="K195" s="211">
        <f t="shared" si="20"/>
        <v>3.1185000000000005</v>
      </c>
      <c r="L195" s="211">
        <f t="shared" si="21"/>
        <v>6.8309999999999995</v>
      </c>
      <c r="M195" s="211">
        <v>0</v>
      </c>
      <c r="N195" s="211">
        <f t="shared" si="22"/>
        <v>6.8309999999999995</v>
      </c>
      <c r="O195" s="24">
        <f t="shared" si="23"/>
        <v>1.0395000000000001</v>
      </c>
      <c r="P195" s="24">
        <f t="shared" si="23"/>
        <v>2.2769999999999997</v>
      </c>
      <c r="Q195" s="24"/>
      <c r="R195" s="24">
        <f t="shared" si="24"/>
        <v>1.0395000000000001</v>
      </c>
      <c r="S195" s="212">
        <f t="shared" si="24"/>
        <v>2.2769999999999997</v>
      </c>
      <c r="T195" s="121"/>
      <c r="U195" s="121">
        <f t="shared" si="25"/>
        <v>1.0395000000000001</v>
      </c>
      <c r="V195" s="121">
        <f t="shared" si="25"/>
        <v>2.2769999999999997</v>
      </c>
      <c r="W195" s="121"/>
    </row>
    <row r="196" spans="1:23" ht="18.75">
      <c r="A196" s="114">
        <v>53</v>
      </c>
      <c r="B196" s="209" t="s">
        <v>1580</v>
      </c>
      <c r="C196" s="209"/>
      <c r="D196" s="227" t="s">
        <v>1605</v>
      </c>
      <c r="E196" s="227" t="s">
        <v>3854</v>
      </c>
      <c r="F196" s="114">
        <v>195</v>
      </c>
      <c r="G196" s="164"/>
      <c r="H196" s="164"/>
      <c r="I196" s="211">
        <f t="shared" si="18"/>
        <v>10.53</v>
      </c>
      <c r="J196" s="211">
        <f t="shared" si="19"/>
        <v>11.758499999999998</v>
      </c>
      <c r="K196" s="211">
        <f t="shared" si="20"/>
        <v>3.6854999999999998</v>
      </c>
      <c r="L196" s="211">
        <f t="shared" si="21"/>
        <v>8.0729999999999986</v>
      </c>
      <c r="M196" s="211">
        <v>0</v>
      </c>
      <c r="N196" s="211">
        <f t="shared" si="22"/>
        <v>8.0729999999999986</v>
      </c>
      <c r="O196" s="24">
        <f t="shared" si="23"/>
        <v>1.2284999999999999</v>
      </c>
      <c r="P196" s="24">
        <f t="shared" si="23"/>
        <v>2.6909999999999994</v>
      </c>
      <c r="Q196" s="24"/>
      <c r="R196" s="24">
        <f t="shared" si="24"/>
        <v>1.2284999999999999</v>
      </c>
      <c r="S196" s="212">
        <f t="shared" si="24"/>
        <v>2.6909999999999994</v>
      </c>
      <c r="T196" s="121"/>
      <c r="U196" s="121">
        <f t="shared" si="25"/>
        <v>1.2284999999999999</v>
      </c>
      <c r="V196" s="121">
        <f t="shared" si="25"/>
        <v>2.6909999999999994</v>
      </c>
      <c r="W196" s="121"/>
    </row>
    <row r="197" spans="1:23" ht="18.75">
      <c r="A197" s="114">
        <v>54</v>
      </c>
      <c r="B197" s="209" t="s">
        <v>1580</v>
      </c>
      <c r="C197" s="209"/>
      <c r="D197" s="227" t="s">
        <v>1173</v>
      </c>
      <c r="E197" s="227" t="s">
        <v>3855</v>
      </c>
      <c r="F197" s="114">
        <v>98</v>
      </c>
      <c r="G197" s="164"/>
      <c r="H197" s="164"/>
      <c r="I197" s="211">
        <f t="shared" si="18"/>
        <v>5.2919999999999998</v>
      </c>
      <c r="J197" s="211">
        <f t="shared" si="19"/>
        <v>5.9093999999999989</v>
      </c>
      <c r="K197" s="211">
        <f t="shared" si="20"/>
        <v>1.8522000000000001</v>
      </c>
      <c r="L197" s="211">
        <f t="shared" si="21"/>
        <v>4.057199999999999</v>
      </c>
      <c r="M197" s="211">
        <v>0</v>
      </c>
      <c r="N197" s="211">
        <f t="shared" si="22"/>
        <v>4.057199999999999</v>
      </c>
      <c r="O197" s="24">
        <f t="shared" si="23"/>
        <v>0.61740000000000006</v>
      </c>
      <c r="P197" s="24">
        <f t="shared" si="23"/>
        <v>1.3523999999999996</v>
      </c>
      <c r="Q197" s="24"/>
      <c r="R197" s="24">
        <f t="shared" si="24"/>
        <v>0.61740000000000006</v>
      </c>
      <c r="S197" s="212">
        <f t="shared" si="24"/>
        <v>1.3523999999999996</v>
      </c>
      <c r="T197" s="121"/>
      <c r="U197" s="121">
        <f t="shared" si="25"/>
        <v>0.61740000000000006</v>
      </c>
      <c r="V197" s="121">
        <f t="shared" si="25"/>
        <v>1.3523999999999996</v>
      </c>
      <c r="W197" s="121"/>
    </row>
    <row r="198" spans="1:23" ht="18.75">
      <c r="A198" s="114">
        <v>55</v>
      </c>
      <c r="B198" s="209" t="s">
        <v>1580</v>
      </c>
      <c r="C198" s="209"/>
      <c r="D198" s="227" t="s">
        <v>3856</v>
      </c>
      <c r="E198" s="227" t="s">
        <v>3857</v>
      </c>
      <c r="F198" s="114">
        <v>30</v>
      </c>
      <c r="G198" s="164"/>
      <c r="H198" s="164"/>
      <c r="I198" s="211">
        <f t="shared" si="18"/>
        <v>1.62</v>
      </c>
      <c r="J198" s="211">
        <f t="shared" si="19"/>
        <v>1.8090000000000002</v>
      </c>
      <c r="K198" s="211">
        <f t="shared" si="20"/>
        <v>0.56700000000000006</v>
      </c>
      <c r="L198" s="211">
        <f t="shared" si="21"/>
        <v>1.242</v>
      </c>
      <c r="M198" s="211">
        <v>0</v>
      </c>
      <c r="N198" s="211">
        <f t="shared" si="22"/>
        <v>1.242</v>
      </c>
      <c r="O198" s="24">
        <f t="shared" si="23"/>
        <v>0.18900000000000003</v>
      </c>
      <c r="P198" s="24">
        <f t="shared" si="23"/>
        <v>0.41399999999999998</v>
      </c>
      <c r="Q198" s="24"/>
      <c r="R198" s="24">
        <f t="shared" si="24"/>
        <v>0.18900000000000003</v>
      </c>
      <c r="S198" s="212">
        <f t="shared" si="24"/>
        <v>0.41399999999999998</v>
      </c>
      <c r="T198" s="121"/>
      <c r="U198" s="121">
        <f t="shared" si="25"/>
        <v>0.18900000000000003</v>
      </c>
      <c r="V198" s="121">
        <f t="shared" si="25"/>
        <v>0.41399999999999998</v>
      </c>
      <c r="W198" s="121"/>
    </row>
    <row r="199" spans="1:23" ht="18.75">
      <c r="A199" s="114">
        <v>56</v>
      </c>
      <c r="B199" s="209" t="s">
        <v>1580</v>
      </c>
      <c r="C199" s="209"/>
      <c r="D199" s="227" t="s">
        <v>1607</v>
      </c>
      <c r="E199" s="227" t="s">
        <v>3858</v>
      </c>
      <c r="F199" s="114">
        <v>64</v>
      </c>
      <c r="G199" s="164"/>
      <c r="H199" s="164"/>
      <c r="I199" s="211">
        <f t="shared" si="18"/>
        <v>3.456</v>
      </c>
      <c r="J199" s="211">
        <f t="shared" si="19"/>
        <v>3.8592</v>
      </c>
      <c r="K199" s="211">
        <f t="shared" si="20"/>
        <v>1.2096</v>
      </c>
      <c r="L199" s="211">
        <f t="shared" si="21"/>
        <v>2.6496</v>
      </c>
      <c r="M199" s="211">
        <v>0</v>
      </c>
      <c r="N199" s="211">
        <f t="shared" si="22"/>
        <v>2.6496</v>
      </c>
      <c r="O199" s="24">
        <f t="shared" si="23"/>
        <v>0.4032</v>
      </c>
      <c r="P199" s="24">
        <f t="shared" si="23"/>
        <v>0.88319999999999999</v>
      </c>
      <c r="Q199" s="24"/>
      <c r="R199" s="24">
        <f t="shared" si="24"/>
        <v>0.4032</v>
      </c>
      <c r="S199" s="212">
        <f t="shared" si="24"/>
        <v>0.88319999999999999</v>
      </c>
      <c r="T199" s="121"/>
      <c r="U199" s="121">
        <f t="shared" si="25"/>
        <v>0.4032</v>
      </c>
      <c r="V199" s="121">
        <f t="shared" si="25"/>
        <v>0.88319999999999999</v>
      </c>
      <c r="W199" s="121"/>
    </row>
    <row r="200" spans="1:23" ht="37.5">
      <c r="A200" s="114">
        <v>57</v>
      </c>
      <c r="B200" s="209" t="s">
        <v>1580</v>
      </c>
      <c r="C200" s="209"/>
      <c r="D200" s="227" t="s">
        <v>3859</v>
      </c>
      <c r="E200" s="227" t="s">
        <v>3860</v>
      </c>
      <c r="F200" s="114">
        <v>32</v>
      </c>
      <c r="G200" s="164"/>
      <c r="H200" s="164"/>
      <c r="I200" s="211">
        <f t="shared" si="18"/>
        <v>1.728</v>
      </c>
      <c r="J200" s="211">
        <f t="shared" si="19"/>
        <v>1.9296</v>
      </c>
      <c r="K200" s="211">
        <f t="shared" si="20"/>
        <v>0.6048</v>
      </c>
      <c r="L200" s="211">
        <f t="shared" si="21"/>
        <v>1.3248</v>
      </c>
      <c r="M200" s="211">
        <v>0</v>
      </c>
      <c r="N200" s="211">
        <f t="shared" si="22"/>
        <v>1.3248</v>
      </c>
      <c r="O200" s="24">
        <f t="shared" si="23"/>
        <v>0.2016</v>
      </c>
      <c r="P200" s="24">
        <f t="shared" si="23"/>
        <v>0.44159999999999999</v>
      </c>
      <c r="Q200" s="24"/>
      <c r="R200" s="24">
        <f t="shared" si="24"/>
        <v>0.2016</v>
      </c>
      <c r="S200" s="212">
        <f t="shared" si="24"/>
        <v>0.44159999999999999</v>
      </c>
      <c r="T200" s="121"/>
      <c r="U200" s="121">
        <f t="shared" si="25"/>
        <v>0.2016</v>
      </c>
      <c r="V200" s="121">
        <f t="shared" si="25"/>
        <v>0.44159999999999999</v>
      </c>
      <c r="W200" s="121"/>
    </row>
    <row r="201" spans="1:23" ht="18.75">
      <c r="A201" s="114">
        <v>58</v>
      </c>
      <c r="B201" s="209" t="s">
        <v>1580</v>
      </c>
      <c r="C201" s="209"/>
      <c r="D201" s="227" t="s">
        <v>1609</v>
      </c>
      <c r="E201" s="227" t="s">
        <v>3861</v>
      </c>
      <c r="F201" s="114">
        <v>45</v>
      </c>
      <c r="G201" s="164"/>
      <c r="H201" s="164"/>
      <c r="I201" s="211">
        <f t="shared" si="18"/>
        <v>2.4300000000000002</v>
      </c>
      <c r="J201" s="211">
        <f t="shared" si="19"/>
        <v>2.7134999999999998</v>
      </c>
      <c r="K201" s="211">
        <f t="shared" si="20"/>
        <v>0.85050000000000014</v>
      </c>
      <c r="L201" s="211">
        <f t="shared" si="21"/>
        <v>1.8629999999999998</v>
      </c>
      <c r="M201" s="211">
        <v>0</v>
      </c>
      <c r="N201" s="211">
        <f t="shared" si="22"/>
        <v>1.8629999999999998</v>
      </c>
      <c r="O201" s="24">
        <f t="shared" si="23"/>
        <v>0.28350000000000003</v>
      </c>
      <c r="P201" s="24">
        <f t="shared" si="23"/>
        <v>0.62099999999999989</v>
      </c>
      <c r="Q201" s="24"/>
      <c r="R201" s="24">
        <f t="shared" si="24"/>
        <v>0.28350000000000003</v>
      </c>
      <c r="S201" s="212">
        <f t="shared" si="24"/>
        <v>0.62099999999999989</v>
      </c>
      <c r="T201" s="121"/>
      <c r="U201" s="121">
        <f t="shared" si="25"/>
        <v>0.28350000000000003</v>
      </c>
      <c r="V201" s="121">
        <f t="shared" si="25"/>
        <v>0.62099999999999989</v>
      </c>
      <c r="W201" s="121"/>
    </row>
    <row r="202" spans="1:23" ht="18.75">
      <c r="A202" s="114">
        <v>59</v>
      </c>
      <c r="B202" s="209" t="s">
        <v>1580</v>
      </c>
      <c r="C202" s="209"/>
      <c r="D202" s="227" t="s">
        <v>3862</v>
      </c>
      <c r="E202" s="227" t="s">
        <v>3863</v>
      </c>
      <c r="F202" s="114">
        <v>334</v>
      </c>
      <c r="G202" s="164"/>
      <c r="H202" s="164"/>
      <c r="I202" s="211">
        <f t="shared" si="18"/>
        <v>18.036000000000001</v>
      </c>
      <c r="J202" s="211">
        <f t="shared" si="19"/>
        <v>20.1402</v>
      </c>
      <c r="K202" s="211">
        <f t="shared" si="20"/>
        <v>6.3126000000000007</v>
      </c>
      <c r="L202" s="211">
        <f t="shared" si="21"/>
        <v>13.827599999999999</v>
      </c>
      <c r="M202" s="211">
        <v>0</v>
      </c>
      <c r="N202" s="211">
        <f t="shared" si="22"/>
        <v>13.827599999999999</v>
      </c>
      <c r="O202" s="24">
        <f t="shared" si="23"/>
        <v>2.1042000000000001</v>
      </c>
      <c r="P202" s="24">
        <f t="shared" si="23"/>
        <v>4.6091999999999995</v>
      </c>
      <c r="Q202" s="24"/>
      <c r="R202" s="24">
        <f t="shared" si="24"/>
        <v>2.1042000000000001</v>
      </c>
      <c r="S202" s="212">
        <f t="shared" si="24"/>
        <v>4.6091999999999995</v>
      </c>
      <c r="T202" s="121"/>
      <c r="U202" s="121">
        <f t="shared" si="25"/>
        <v>2.1042000000000001</v>
      </c>
      <c r="V202" s="121">
        <f t="shared" si="25"/>
        <v>4.6091999999999995</v>
      </c>
      <c r="W202" s="121"/>
    </row>
    <row r="203" spans="1:23" ht="18.75">
      <c r="A203" s="114">
        <v>60</v>
      </c>
      <c r="B203" s="209" t="s">
        <v>1580</v>
      </c>
      <c r="C203" s="209"/>
      <c r="D203" s="227" t="s">
        <v>3862</v>
      </c>
      <c r="E203" s="227" t="s">
        <v>3864</v>
      </c>
      <c r="F203" s="114">
        <v>294</v>
      </c>
      <c r="G203" s="164"/>
      <c r="H203" s="164"/>
      <c r="I203" s="211">
        <f t="shared" si="18"/>
        <v>15.875999999999999</v>
      </c>
      <c r="J203" s="211">
        <f t="shared" si="19"/>
        <v>17.728199999999998</v>
      </c>
      <c r="K203" s="211">
        <f t="shared" si="20"/>
        <v>5.5565999999999995</v>
      </c>
      <c r="L203" s="211">
        <f t="shared" si="21"/>
        <v>12.171599999999998</v>
      </c>
      <c r="M203" s="211">
        <v>0</v>
      </c>
      <c r="N203" s="211">
        <f t="shared" si="22"/>
        <v>12.171599999999998</v>
      </c>
      <c r="O203" s="24">
        <f t="shared" si="23"/>
        <v>1.8521999999999998</v>
      </c>
      <c r="P203" s="24">
        <f t="shared" si="23"/>
        <v>4.057199999999999</v>
      </c>
      <c r="Q203" s="24"/>
      <c r="R203" s="24">
        <f t="shared" si="24"/>
        <v>1.8521999999999998</v>
      </c>
      <c r="S203" s="212">
        <f t="shared" si="24"/>
        <v>4.057199999999999</v>
      </c>
      <c r="T203" s="121"/>
      <c r="U203" s="121">
        <f t="shared" si="25"/>
        <v>1.8521999999999998</v>
      </c>
      <c r="V203" s="121">
        <f t="shared" si="25"/>
        <v>4.057199999999999</v>
      </c>
      <c r="W203" s="121"/>
    </row>
    <row r="204" spans="1:23" ht="18.75">
      <c r="A204" s="114">
        <v>61</v>
      </c>
      <c r="B204" s="209" t="s">
        <v>1580</v>
      </c>
      <c r="C204" s="209"/>
      <c r="D204" s="227" t="s">
        <v>1702</v>
      </c>
      <c r="E204" s="227" t="s">
        <v>3865</v>
      </c>
      <c r="F204" s="114">
        <v>55</v>
      </c>
      <c r="G204" s="164"/>
      <c r="H204" s="164"/>
      <c r="I204" s="211">
        <f t="shared" si="18"/>
        <v>2.97</v>
      </c>
      <c r="J204" s="211">
        <f t="shared" si="19"/>
        <v>3.3164999999999996</v>
      </c>
      <c r="K204" s="211">
        <f t="shared" si="20"/>
        <v>1.0395000000000001</v>
      </c>
      <c r="L204" s="211">
        <f t="shared" si="21"/>
        <v>2.2769999999999997</v>
      </c>
      <c r="M204" s="211">
        <v>0</v>
      </c>
      <c r="N204" s="211">
        <f t="shared" si="22"/>
        <v>2.2769999999999997</v>
      </c>
      <c r="O204" s="24">
        <f t="shared" si="23"/>
        <v>0.34650000000000003</v>
      </c>
      <c r="P204" s="24">
        <f t="shared" si="23"/>
        <v>0.7589999999999999</v>
      </c>
      <c r="Q204" s="24"/>
      <c r="R204" s="24">
        <f t="shared" si="24"/>
        <v>0.34650000000000003</v>
      </c>
      <c r="S204" s="212">
        <f t="shared" si="24"/>
        <v>0.7589999999999999</v>
      </c>
      <c r="T204" s="121"/>
      <c r="U204" s="121">
        <f t="shared" si="25"/>
        <v>0.34650000000000003</v>
      </c>
      <c r="V204" s="121">
        <f t="shared" si="25"/>
        <v>0.7589999999999999</v>
      </c>
      <c r="W204" s="121"/>
    </row>
    <row r="205" spans="1:23" ht="18.75">
      <c r="A205" s="114">
        <v>62</v>
      </c>
      <c r="B205" s="209" t="s">
        <v>1580</v>
      </c>
      <c r="C205" s="209"/>
      <c r="D205" s="227" t="s">
        <v>1698</v>
      </c>
      <c r="E205" s="227" t="s">
        <v>3866</v>
      </c>
      <c r="F205" s="114">
        <v>131</v>
      </c>
      <c r="G205" s="164"/>
      <c r="H205" s="164"/>
      <c r="I205" s="211">
        <f t="shared" si="18"/>
        <v>7.0739999999999998</v>
      </c>
      <c r="J205" s="211">
        <f t="shared" si="19"/>
        <v>7.8993000000000002</v>
      </c>
      <c r="K205" s="211">
        <f t="shared" si="20"/>
        <v>2.4758999999999998</v>
      </c>
      <c r="L205" s="211">
        <f t="shared" si="21"/>
        <v>5.4234</v>
      </c>
      <c r="M205" s="211">
        <v>0</v>
      </c>
      <c r="N205" s="211">
        <f t="shared" si="22"/>
        <v>5.4234</v>
      </c>
      <c r="O205" s="24">
        <f t="shared" si="23"/>
        <v>0.82529999999999992</v>
      </c>
      <c r="P205" s="24">
        <f t="shared" si="23"/>
        <v>1.8078000000000001</v>
      </c>
      <c r="Q205" s="24"/>
      <c r="R205" s="24">
        <f t="shared" si="24"/>
        <v>0.82529999999999992</v>
      </c>
      <c r="S205" s="212">
        <f t="shared" si="24"/>
        <v>1.8078000000000001</v>
      </c>
      <c r="T205" s="121"/>
      <c r="U205" s="121">
        <f t="shared" si="25"/>
        <v>0.82529999999999992</v>
      </c>
      <c r="V205" s="121">
        <f t="shared" si="25"/>
        <v>1.8078000000000001</v>
      </c>
      <c r="W205" s="121"/>
    </row>
    <row r="206" spans="1:23" ht="18.75">
      <c r="A206" s="114">
        <v>63</v>
      </c>
      <c r="B206" s="209" t="s">
        <v>1580</v>
      </c>
      <c r="C206" s="209"/>
      <c r="D206" s="227" t="s">
        <v>1744</v>
      </c>
      <c r="E206" s="227" t="s">
        <v>3867</v>
      </c>
      <c r="F206" s="114">
        <v>108</v>
      </c>
      <c r="G206" s="164"/>
      <c r="H206" s="164"/>
      <c r="I206" s="211">
        <f t="shared" si="18"/>
        <v>5.8319999999999999</v>
      </c>
      <c r="J206" s="211">
        <f t="shared" si="19"/>
        <v>6.5123999999999995</v>
      </c>
      <c r="K206" s="211">
        <f t="shared" si="20"/>
        <v>2.0411999999999999</v>
      </c>
      <c r="L206" s="211">
        <f t="shared" si="21"/>
        <v>4.4711999999999996</v>
      </c>
      <c r="M206" s="211">
        <v>0</v>
      </c>
      <c r="N206" s="211">
        <f t="shared" si="22"/>
        <v>4.4711999999999996</v>
      </c>
      <c r="O206" s="24">
        <f t="shared" si="23"/>
        <v>0.6804</v>
      </c>
      <c r="P206" s="24">
        <f t="shared" si="23"/>
        <v>1.4903999999999999</v>
      </c>
      <c r="Q206" s="24"/>
      <c r="R206" s="24">
        <f t="shared" si="24"/>
        <v>0.6804</v>
      </c>
      <c r="S206" s="212">
        <f t="shared" si="24"/>
        <v>1.4903999999999999</v>
      </c>
      <c r="T206" s="121"/>
      <c r="U206" s="121">
        <f t="shared" si="25"/>
        <v>0.6804</v>
      </c>
      <c r="V206" s="121">
        <f t="shared" si="25"/>
        <v>1.4903999999999999</v>
      </c>
      <c r="W206" s="121"/>
    </row>
    <row r="207" spans="1:23" ht="37.5">
      <c r="A207" s="114">
        <v>64</v>
      </c>
      <c r="B207" s="209" t="s">
        <v>1580</v>
      </c>
      <c r="C207" s="209"/>
      <c r="D207" s="229" t="s">
        <v>3868</v>
      </c>
      <c r="E207" s="227" t="s">
        <v>3869</v>
      </c>
      <c r="F207" s="114">
        <v>112</v>
      </c>
      <c r="G207" s="164"/>
      <c r="H207" s="164"/>
      <c r="I207" s="211">
        <f t="shared" si="18"/>
        <v>6.048</v>
      </c>
      <c r="J207" s="211">
        <f t="shared" si="19"/>
        <v>6.7536000000000005</v>
      </c>
      <c r="K207" s="211">
        <f t="shared" si="20"/>
        <v>2.1168</v>
      </c>
      <c r="L207" s="211">
        <f t="shared" si="21"/>
        <v>4.6368</v>
      </c>
      <c r="M207" s="211">
        <v>0</v>
      </c>
      <c r="N207" s="211">
        <f t="shared" si="22"/>
        <v>4.6368</v>
      </c>
      <c r="O207" s="24">
        <f t="shared" si="23"/>
        <v>0.7056</v>
      </c>
      <c r="P207" s="24">
        <f t="shared" si="23"/>
        <v>1.5456000000000001</v>
      </c>
      <c r="Q207" s="24"/>
      <c r="R207" s="24">
        <f t="shared" si="24"/>
        <v>0.7056</v>
      </c>
      <c r="S207" s="212">
        <f t="shared" si="24"/>
        <v>1.5456000000000001</v>
      </c>
      <c r="T207" s="121"/>
      <c r="U207" s="121">
        <f t="shared" si="25"/>
        <v>0.7056</v>
      </c>
      <c r="V207" s="121">
        <f t="shared" si="25"/>
        <v>1.5456000000000001</v>
      </c>
      <c r="W207" s="121"/>
    </row>
    <row r="208" spans="1:23" ht="37.5">
      <c r="A208" s="114">
        <v>65</v>
      </c>
      <c r="B208" s="209" t="s">
        <v>1580</v>
      </c>
      <c r="C208" s="209"/>
      <c r="D208" s="227" t="s">
        <v>1686</v>
      </c>
      <c r="E208" s="227" t="s">
        <v>3870</v>
      </c>
      <c r="F208" s="114">
        <v>106</v>
      </c>
      <c r="G208" s="164"/>
      <c r="H208" s="164"/>
      <c r="I208" s="211">
        <f t="shared" ref="I208:I217" si="26">F208*60/100*60*0.0015</f>
        <v>5.7240000000000002</v>
      </c>
      <c r="J208" s="211">
        <f t="shared" ref="J208:J217" si="27">K208+L208</f>
        <v>6.3917999999999999</v>
      </c>
      <c r="K208" s="211">
        <f t="shared" ref="K208:K217" si="28">I208*1.05/3</f>
        <v>2.0034000000000001</v>
      </c>
      <c r="L208" s="211">
        <f t="shared" ref="L208:L217" si="29">I208*2.3/3</f>
        <v>4.3883999999999999</v>
      </c>
      <c r="M208" s="211">
        <v>0</v>
      </c>
      <c r="N208" s="211">
        <f t="shared" ref="N208:N217" si="30">L208-H208</f>
        <v>4.3883999999999999</v>
      </c>
      <c r="O208" s="24">
        <f t="shared" ref="O208:P217" si="31">K208*1/3</f>
        <v>0.66780000000000006</v>
      </c>
      <c r="P208" s="24">
        <f t="shared" si="31"/>
        <v>1.4627999999999999</v>
      </c>
      <c r="Q208" s="24"/>
      <c r="R208" s="24">
        <f t="shared" ref="R208:S217" si="32">K208*1/3</f>
        <v>0.66780000000000006</v>
      </c>
      <c r="S208" s="212">
        <f t="shared" si="32"/>
        <v>1.4627999999999999</v>
      </c>
      <c r="T208" s="121"/>
      <c r="U208" s="121">
        <f t="shared" ref="U208:V217" si="33">K208*1/3</f>
        <v>0.66780000000000006</v>
      </c>
      <c r="V208" s="121">
        <f t="shared" si="33"/>
        <v>1.4627999999999999</v>
      </c>
      <c r="W208" s="121"/>
    </row>
    <row r="209" spans="1:23" ht="37.5">
      <c r="A209" s="114">
        <v>66</v>
      </c>
      <c r="B209" s="209" t="s">
        <v>1580</v>
      </c>
      <c r="C209" s="209"/>
      <c r="D209" s="227" t="s">
        <v>1710</v>
      </c>
      <c r="E209" s="228" t="s">
        <v>3871</v>
      </c>
      <c r="F209" s="114">
        <v>237</v>
      </c>
      <c r="G209" s="164"/>
      <c r="H209" s="164"/>
      <c r="I209" s="211">
        <f t="shared" si="26"/>
        <v>12.798</v>
      </c>
      <c r="J209" s="211">
        <f t="shared" si="27"/>
        <v>14.2911</v>
      </c>
      <c r="K209" s="211">
        <f t="shared" si="28"/>
        <v>4.4793000000000003</v>
      </c>
      <c r="L209" s="211">
        <f t="shared" si="29"/>
        <v>9.8117999999999999</v>
      </c>
      <c r="M209" s="211">
        <v>0</v>
      </c>
      <c r="N209" s="211">
        <f t="shared" si="30"/>
        <v>9.8117999999999999</v>
      </c>
      <c r="O209" s="24">
        <f t="shared" si="31"/>
        <v>1.4931000000000001</v>
      </c>
      <c r="P209" s="24">
        <f t="shared" si="31"/>
        <v>3.2706</v>
      </c>
      <c r="Q209" s="24"/>
      <c r="R209" s="24">
        <f t="shared" si="32"/>
        <v>1.4931000000000001</v>
      </c>
      <c r="S209" s="212">
        <f t="shared" si="32"/>
        <v>3.2706</v>
      </c>
      <c r="T209" s="121"/>
      <c r="U209" s="121">
        <f t="shared" si="33"/>
        <v>1.4931000000000001</v>
      </c>
      <c r="V209" s="121">
        <f t="shared" si="33"/>
        <v>3.2706</v>
      </c>
      <c r="W209" s="121"/>
    </row>
    <row r="210" spans="1:23" ht="37.5">
      <c r="A210" s="114">
        <v>67</v>
      </c>
      <c r="B210" s="209" t="s">
        <v>1580</v>
      </c>
      <c r="C210" s="209"/>
      <c r="D210" s="227" t="s">
        <v>1724</v>
      </c>
      <c r="E210" s="227" t="s">
        <v>3872</v>
      </c>
      <c r="F210" s="114">
        <v>122</v>
      </c>
      <c r="G210" s="164"/>
      <c r="H210" s="164"/>
      <c r="I210" s="211">
        <f t="shared" si="26"/>
        <v>6.5880000000000001</v>
      </c>
      <c r="J210" s="211">
        <f t="shared" si="27"/>
        <v>7.3566000000000003</v>
      </c>
      <c r="K210" s="211">
        <f t="shared" si="28"/>
        <v>2.3058000000000001</v>
      </c>
      <c r="L210" s="211">
        <f t="shared" si="29"/>
        <v>5.0507999999999997</v>
      </c>
      <c r="M210" s="211">
        <v>0</v>
      </c>
      <c r="N210" s="211">
        <f t="shared" si="30"/>
        <v>5.0507999999999997</v>
      </c>
      <c r="O210" s="24">
        <f t="shared" si="31"/>
        <v>0.76860000000000006</v>
      </c>
      <c r="P210" s="24">
        <f t="shared" si="31"/>
        <v>1.6836</v>
      </c>
      <c r="Q210" s="24"/>
      <c r="R210" s="24">
        <f t="shared" si="32"/>
        <v>0.76860000000000006</v>
      </c>
      <c r="S210" s="212">
        <f t="shared" si="32"/>
        <v>1.6836</v>
      </c>
      <c r="T210" s="121"/>
      <c r="U210" s="121">
        <f t="shared" si="33"/>
        <v>0.76860000000000006</v>
      </c>
      <c r="V210" s="121">
        <f t="shared" si="33"/>
        <v>1.6836</v>
      </c>
      <c r="W210" s="121"/>
    </row>
    <row r="211" spans="1:23" ht="18.75">
      <c r="A211" s="114">
        <v>68</v>
      </c>
      <c r="B211" s="209" t="s">
        <v>1580</v>
      </c>
      <c r="C211" s="209"/>
      <c r="D211" s="227" t="s">
        <v>1669</v>
      </c>
      <c r="E211" s="227" t="s">
        <v>3873</v>
      </c>
      <c r="F211" s="114">
        <v>108</v>
      </c>
      <c r="G211" s="164"/>
      <c r="H211" s="164"/>
      <c r="I211" s="211">
        <f t="shared" si="26"/>
        <v>5.8319999999999999</v>
      </c>
      <c r="J211" s="211">
        <f t="shared" si="27"/>
        <v>6.5123999999999995</v>
      </c>
      <c r="K211" s="211">
        <f t="shared" si="28"/>
        <v>2.0411999999999999</v>
      </c>
      <c r="L211" s="211">
        <f t="shared" si="29"/>
        <v>4.4711999999999996</v>
      </c>
      <c r="M211" s="211">
        <v>0</v>
      </c>
      <c r="N211" s="211">
        <f t="shared" si="30"/>
        <v>4.4711999999999996</v>
      </c>
      <c r="O211" s="24">
        <f t="shared" si="31"/>
        <v>0.6804</v>
      </c>
      <c r="P211" s="24">
        <f t="shared" si="31"/>
        <v>1.4903999999999999</v>
      </c>
      <c r="Q211" s="24"/>
      <c r="R211" s="24">
        <f t="shared" si="32"/>
        <v>0.6804</v>
      </c>
      <c r="S211" s="212">
        <f t="shared" si="32"/>
        <v>1.4903999999999999</v>
      </c>
      <c r="T211" s="121"/>
      <c r="U211" s="121">
        <f t="shared" si="33"/>
        <v>0.6804</v>
      </c>
      <c r="V211" s="121">
        <f t="shared" si="33"/>
        <v>1.4903999999999999</v>
      </c>
      <c r="W211" s="121"/>
    </row>
    <row r="212" spans="1:23" ht="18.75">
      <c r="A212" s="114">
        <v>69</v>
      </c>
      <c r="B212" s="209" t="s">
        <v>1580</v>
      </c>
      <c r="C212" s="209"/>
      <c r="D212" s="227"/>
      <c r="E212" s="227" t="s">
        <v>3874</v>
      </c>
      <c r="F212" s="114">
        <v>228</v>
      </c>
      <c r="G212" s="164"/>
      <c r="H212" s="164"/>
      <c r="I212" s="211">
        <f t="shared" si="26"/>
        <v>12.311999999999999</v>
      </c>
      <c r="J212" s="211">
        <f t="shared" si="27"/>
        <v>13.748399999999997</v>
      </c>
      <c r="K212" s="211">
        <f t="shared" si="28"/>
        <v>4.3091999999999997</v>
      </c>
      <c r="L212" s="211">
        <f t="shared" si="29"/>
        <v>9.4391999999999978</v>
      </c>
      <c r="M212" s="211">
        <v>0</v>
      </c>
      <c r="N212" s="211">
        <f t="shared" si="30"/>
        <v>9.4391999999999978</v>
      </c>
      <c r="O212" s="24">
        <f t="shared" si="31"/>
        <v>1.4363999999999999</v>
      </c>
      <c r="P212" s="24">
        <f t="shared" si="31"/>
        <v>3.1463999999999994</v>
      </c>
      <c r="Q212" s="24"/>
      <c r="R212" s="24">
        <f t="shared" si="32"/>
        <v>1.4363999999999999</v>
      </c>
      <c r="S212" s="212">
        <f t="shared" si="32"/>
        <v>3.1463999999999994</v>
      </c>
      <c r="T212" s="121"/>
      <c r="U212" s="121">
        <f t="shared" si="33"/>
        <v>1.4363999999999999</v>
      </c>
      <c r="V212" s="121">
        <f t="shared" si="33"/>
        <v>3.1463999999999994</v>
      </c>
      <c r="W212" s="121"/>
    </row>
    <row r="213" spans="1:23" ht="18.75">
      <c r="A213" s="114">
        <v>70</v>
      </c>
      <c r="B213" s="209" t="s">
        <v>1580</v>
      </c>
      <c r="C213" s="209"/>
      <c r="D213" s="227"/>
      <c r="E213" s="227" t="s">
        <v>3875</v>
      </c>
      <c r="F213" s="114">
        <v>107</v>
      </c>
      <c r="G213" s="164"/>
      <c r="H213" s="164"/>
      <c r="I213" s="211">
        <f t="shared" si="26"/>
        <v>5.7780000000000005</v>
      </c>
      <c r="J213" s="211">
        <f t="shared" si="27"/>
        <v>6.4520999999999997</v>
      </c>
      <c r="K213" s="211">
        <f t="shared" si="28"/>
        <v>2.0223</v>
      </c>
      <c r="L213" s="211">
        <f t="shared" si="29"/>
        <v>4.4298000000000002</v>
      </c>
      <c r="M213" s="211">
        <v>0</v>
      </c>
      <c r="N213" s="211">
        <f t="shared" si="30"/>
        <v>4.4298000000000002</v>
      </c>
      <c r="O213" s="24">
        <f t="shared" si="31"/>
        <v>0.67410000000000003</v>
      </c>
      <c r="P213" s="24">
        <f t="shared" si="31"/>
        <v>1.4766000000000001</v>
      </c>
      <c r="Q213" s="24"/>
      <c r="R213" s="24">
        <f t="shared" si="32"/>
        <v>0.67410000000000003</v>
      </c>
      <c r="S213" s="212">
        <f t="shared" si="32"/>
        <v>1.4766000000000001</v>
      </c>
      <c r="T213" s="121"/>
      <c r="U213" s="121">
        <f t="shared" si="33"/>
        <v>0.67410000000000003</v>
      </c>
      <c r="V213" s="121">
        <f t="shared" si="33"/>
        <v>1.4766000000000001</v>
      </c>
      <c r="W213" s="121"/>
    </row>
    <row r="214" spans="1:23" ht="18.75">
      <c r="A214" s="114">
        <v>71</v>
      </c>
      <c r="B214" s="209" t="s">
        <v>1580</v>
      </c>
      <c r="C214" s="209"/>
      <c r="D214" s="227"/>
      <c r="E214" s="227" t="s">
        <v>3876</v>
      </c>
      <c r="F214" s="114">
        <v>105</v>
      </c>
      <c r="G214" s="164"/>
      <c r="H214" s="164"/>
      <c r="I214" s="211">
        <f t="shared" si="26"/>
        <v>5.67</v>
      </c>
      <c r="J214" s="211">
        <f t="shared" si="27"/>
        <v>6.3314999999999992</v>
      </c>
      <c r="K214" s="211">
        <f t="shared" si="28"/>
        <v>1.9844999999999999</v>
      </c>
      <c r="L214" s="211">
        <f t="shared" si="29"/>
        <v>4.3469999999999995</v>
      </c>
      <c r="M214" s="211">
        <v>0</v>
      </c>
      <c r="N214" s="211">
        <f t="shared" si="30"/>
        <v>4.3469999999999995</v>
      </c>
      <c r="O214" s="24">
        <f t="shared" si="31"/>
        <v>0.66149999999999998</v>
      </c>
      <c r="P214" s="24">
        <f t="shared" si="31"/>
        <v>1.4489999999999998</v>
      </c>
      <c r="Q214" s="24"/>
      <c r="R214" s="24">
        <f t="shared" si="32"/>
        <v>0.66149999999999998</v>
      </c>
      <c r="S214" s="212">
        <f t="shared" si="32"/>
        <v>1.4489999999999998</v>
      </c>
      <c r="T214" s="121"/>
      <c r="U214" s="121">
        <f t="shared" si="33"/>
        <v>0.66149999999999998</v>
      </c>
      <c r="V214" s="121">
        <f t="shared" si="33"/>
        <v>1.4489999999999998</v>
      </c>
      <c r="W214" s="121"/>
    </row>
    <row r="215" spans="1:23" ht="37.5">
      <c r="A215" s="114">
        <v>72</v>
      </c>
      <c r="B215" s="209" t="s">
        <v>1580</v>
      </c>
      <c r="C215" s="209"/>
      <c r="D215" s="227"/>
      <c r="E215" s="227" t="s">
        <v>3877</v>
      </c>
      <c r="F215" s="114">
        <v>115</v>
      </c>
      <c r="G215" s="164"/>
      <c r="H215" s="164"/>
      <c r="I215" s="211">
        <f t="shared" si="26"/>
        <v>6.21</v>
      </c>
      <c r="J215" s="211">
        <f t="shared" si="27"/>
        <v>6.9344999999999999</v>
      </c>
      <c r="K215" s="211">
        <f t="shared" si="28"/>
        <v>2.1735000000000002</v>
      </c>
      <c r="L215" s="211">
        <f t="shared" si="29"/>
        <v>4.7610000000000001</v>
      </c>
      <c r="M215" s="211">
        <v>0</v>
      </c>
      <c r="N215" s="211">
        <f t="shared" si="30"/>
        <v>4.7610000000000001</v>
      </c>
      <c r="O215" s="24">
        <f t="shared" si="31"/>
        <v>0.72450000000000003</v>
      </c>
      <c r="P215" s="24">
        <f t="shared" si="31"/>
        <v>1.587</v>
      </c>
      <c r="Q215" s="24"/>
      <c r="R215" s="24">
        <f t="shared" si="32"/>
        <v>0.72450000000000003</v>
      </c>
      <c r="S215" s="212">
        <f t="shared" si="32"/>
        <v>1.587</v>
      </c>
      <c r="T215" s="121"/>
      <c r="U215" s="121">
        <f t="shared" si="33"/>
        <v>0.72450000000000003</v>
      </c>
      <c r="V215" s="121">
        <f t="shared" si="33"/>
        <v>1.587</v>
      </c>
      <c r="W215" s="121"/>
    </row>
    <row r="216" spans="1:23" ht="18.75">
      <c r="A216" s="114">
        <v>73</v>
      </c>
      <c r="B216" s="209" t="s">
        <v>1580</v>
      </c>
      <c r="C216" s="209"/>
      <c r="D216" s="227"/>
      <c r="E216" s="227" t="s">
        <v>3878</v>
      </c>
      <c r="F216" s="114">
        <v>160</v>
      </c>
      <c r="G216" s="164"/>
      <c r="H216" s="164"/>
      <c r="I216" s="211">
        <f t="shared" si="26"/>
        <v>8.64</v>
      </c>
      <c r="J216" s="211">
        <f t="shared" si="27"/>
        <v>9.6479999999999997</v>
      </c>
      <c r="K216" s="211">
        <f t="shared" si="28"/>
        <v>3.0240000000000005</v>
      </c>
      <c r="L216" s="211">
        <f t="shared" si="29"/>
        <v>6.6239999999999997</v>
      </c>
      <c r="M216" s="211">
        <v>0</v>
      </c>
      <c r="N216" s="211">
        <f t="shared" si="30"/>
        <v>6.6239999999999997</v>
      </c>
      <c r="O216" s="24">
        <f t="shared" si="31"/>
        <v>1.0080000000000002</v>
      </c>
      <c r="P216" s="24">
        <f t="shared" si="31"/>
        <v>2.2079999999999997</v>
      </c>
      <c r="Q216" s="24"/>
      <c r="R216" s="24">
        <f t="shared" si="32"/>
        <v>1.0080000000000002</v>
      </c>
      <c r="S216" s="212">
        <f t="shared" si="32"/>
        <v>2.2079999999999997</v>
      </c>
      <c r="T216" s="121"/>
      <c r="U216" s="121">
        <f t="shared" si="33"/>
        <v>1.0080000000000002</v>
      </c>
      <c r="V216" s="121">
        <f t="shared" si="33"/>
        <v>2.2079999999999997</v>
      </c>
      <c r="W216" s="121"/>
    </row>
    <row r="217" spans="1:23" ht="37.5">
      <c r="A217" s="114">
        <v>74</v>
      </c>
      <c r="B217" s="209" t="s">
        <v>1580</v>
      </c>
      <c r="C217" s="209"/>
      <c r="D217" s="227"/>
      <c r="E217" s="213" t="s">
        <v>3879</v>
      </c>
      <c r="F217" s="114">
        <v>140</v>
      </c>
      <c r="G217" s="164"/>
      <c r="H217" s="164"/>
      <c r="I217" s="211">
        <f t="shared" si="26"/>
        <v>7.5600000000000005</v>
      </c>
      <c r="J217" s="211">
        <f t="shared" si="27"/>
        <v>8.4420000000000002</v>
      </c>
      <c r="K217" s="211">
        <f t="shared" si="28"/>
        <v>2.6460000000000004</v>
      </c>
      <c r="L217" s="211">
        <f t="shared" si="29"/>
        <v>5.7959999999999994</v>
      </c>
      <c r="M217" s="211">
        <v>0</v>
      </c>
      <c r="N217" s="211">
        <f t="shared" si="30"/>
        <v>5.7959999999999994</v>
      </c>
      <c r="O217" s="24">
        <f t="shared" si="31"/>
        <v>0.88200000000000012</v>
      </c>
      <c r="P217" s="24">
        <f t="shared" si="31"/>
        <v>1.9319999999999997</v>
      </c>
      <c r="Q217" s="24"/>
      <c r="R217" s="24">
        <f t="shared" si="32"/>
        <v>0.88200000000000012</v>
      </c>
      <c r="S217" s="212">
        <f t="shared" si="32"/>
        <v>1.9319999999999997</v>
      </c>
      <c r="T217" s="121"/>
      <c r="U217" s="121">
        <f t="shared" si="33"/>
        <v>0.88200000000000012</v>
      </c>
      <c r="V217" s="121">
        <f t="shared" si="33"/>
        <v>1.9319999999999997</v>
      </c>
      <c r="W217" s="121"/>
    </row>
    <row r="218" spans="1:23" ht="20.25">
      <c r="A218" s="220"/>
      <c r="B218" s="221"/>
      <c r="C218" s="221"/>
      <c r="D218" s="222"/>
      <c r="E218" s="223" t="s">
        <v>222</v>
      </c>
      <c r="F218" s="224"/>
      <c r="G218" s="165"/>
      <c r="H218" s="165"/>
      <c r="I218" s="165">
        <f t="shared" ref="I218:P218" si="34">SUM(I144:I217)</f>
        <v>413.47799999999995</v>
      </c>
      <c r="J218" s="165"/>
      <c r="K218" s="165">
        <f t="shared" si="34"/>
        <v>144.71729999999997</v>
      </c>
      <c r="L218" s="165">
        <f t="shared" si="34"/>
        <v>316.99979999999999</v>
      </c>
      <c r="M218" s="165">
        <f t="shared" si="34"/>
        <v>0</v>
      </c>
      <c r="N218" s="165">
        <f t="shared" si="34"/>
        <v>316.99979999999999</v>
      </c>
      <c r="O218" s="165">
        <f t="shared" si="34"/>
        <v>48.239099999999986</v>
      </c>
      <c r="P218" s="165">
        <f t="shared" si="34"/>
        <v>105.66659999999999</v>
      </c>
      <c r="Q218" s="165"/>
      <c r="R218" s="165">
        <f>SUM(R144:R217)</f>
        <v>48.239099999999986</v>
      </c>
      <c r="S218" s="165">
        <f>SUM(S144:S217)</f>
        <v>105.66659999999999</v>
      </c>
      <c r="T218" s="165"/>
      <c r="U218" s="165">
        <f>SUM(U144:U217)</f>
        <v>48.239099999999986</v>
      </c>
      <c r="V218" s="165">
        <f>SUM(V144:V217)</f>
        <v>105.66659999999999</v>
      </c>
      <c r="W218" s="165"/>
    </row>
    <row r="219" spans="1:23">
      <c r="A219" s="72"/>
      <c r="B219" s="168"/>
      <c r="C219" s="168"/>
      <c r="D219" s="168"/>
      <c r="E219" s="168"/>
      <c r="F219" s="72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</row>
    <row r="220" spans="1:23">
      <c r="A220" s="72"/>
      <c r="B220" s="168"/>
      <c r="C220" s="168"/>
      <c r="D220" s="168"/>
      <c r="E220" s="168"/>
      <c r="F220" s="72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</row>
    <row r="221" spans="1:23">
      <c r="A221" s="72"/>
      <c r="B221" s="168"/>
      <c r="C221" s="168"/>
      <c r="D221" s="168"/>
      <c r="E221" s="168"/>
      <c r="F221" s="72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  <c r="S221" s="170"/>
      <c r="T221" s="170"/>
      <c r="U221" s="170"/>
      <c r="V221" s="170"/>
      <c r="W221" s="170"/>
    </row>
    <row r="222" spans="1:23">
      <c r="A222" s="72"/>
      <c r="B222" s="168"/>
      <c r="C222" s="168"/>
      <c r="D222" s="168"/>
      <c r="E222" s="168"/>
      <c r="F222" s="72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  <c r="S222" s="170"/>
      <c r="T222" s="170"/>
      <c r="U222" s="170"/>
      <c r="V222" s="170"/>
      <c r="W222" s="170"/>
    </row>
    <row r="223" spans="1:23">
      <c r="A223" s="72"/>
      <c r="B223" s="168"/>
      <c r="C223" s="168"/>
      <c r="D223" s="168"/>
      <c r="E223" s="168"/>
      <c r="F223" s="72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</row>
    <row r="224" spans="1:23">
      <c r="A224" s="72"/>
      <c r="B224" s="168"/>
      <c r="C224" s="168"/>
      <c r="D224" s="168"/>
      <c r="E224" s="168"/>
      <c r="F224" s="72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</row>
    <row r="225" spans="1:23">
      <c r="A225" s="72"/>
      <c r="B225" s="168"/>
      <c r="C225" s="168"/>
      <c r="D225" s="168"/>
      <c r="E225" s="168"/>
      <c r="F225" s="72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</row>
    <row r="226" spans="1:23">
      <c r="A226" s="72"/>
      <c r="B226" s="168"/>
      <c r="C226" s="168"/>
      <c r="D226" s="168"/>
      <c r="E226" s="168"/>
      <c r="F226" s="72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</row>
    <row r="227" spans="1:23">
      <c r="A227" s="72"/>
      <c r="B227" s="168"/>
      <c r="C227" s="168"/>
      <c r="D227" s="168"/>
      <c r="E227" s="168"/>
      <c r="F227" s="72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</row>
    <row r="228" spans="1:23">
      <c r="A228" s="72"/>
      <c r="B228" s="168"/>
      <c r="C228" s="168"/>
      <c r="D228" s="168"/>
      <c r="E228" s="168"/>
      <c r="F228" s="72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</row>
    <row r="229" spans="1:23">
      <c r="A229" s="72"/>
      <c r="B229" s="168"/>
      <c r="C229" s="168"/>
      <c r="D229" s="168"/>
      <c r="E229" s="168"/>
      <c r="F229" s="72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</row>
    <row r="230" spans="1:23">
      <c r="A230" s="72"/>
      <c r="B230" s="168"/>
      <c r="C230" s="168"/>
      <c r="D230" s="168"/>
      <c r="E230" s="168"/>
      <c r="F230" s="72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</row>
    <row r="231" spans="1:23">
      <c r="A231" s="72"/>
      <c r="B231" s="168"/>
      <c r="C231" s="168"/>
      <c r="D231" s="168"/>
      <c r="E231" s="168"/>
      <c r="F231" s="72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</row>
    <row r="232" spans="1:23">
      <c r="A232" s="72"/>
      <c r="B232" s="168"/>
      <c r="C232" s="168"/>
      <c r="D232" s="168"/>
      <c r="E232" s="168"/>
      <c r="F232" s="72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</row>
    <row r="233" spans="1:23">
      <c r="A233" s="72"/>
      <c r="B233" s="168"/>
      <c r="C233" s="168"/>
      <c r="D233" s="168"/>
      <c r="E233" s="168"/>
      <c r="F233" s="72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</row>
    <row r="234" spans="1:23">
      <c r="A234" s="72"/>
      <c r="B234" s="168"/>
      <c r="C234" s="168"/>
      <c r="D234" s="168"/>
      <c r="E234" s="168"/>
      <c r="F234" s="72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  <c r="R234" s="170"/>
      <c r="S234" s="170"/>
      <c r="T234" s="170"/>
      <c r="U234" s="170"/>
      <c r="V234" s="170"/>
      <c r="W234" s="170"/>
    </row>
    <row r="235" spans="1:23">
      <c r="A235" s="72"/>
      <c r="B235" s="168"/>
      <c r="C235" s="168"/>
      <c r="D235" s="168"/>
      <c r="E235" s="168"/>
      <c r="F235" s="72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  <c r="R235" s="170"/>
      <c r="S235" s="170"/>
      <c r="T235" s="170"/>
      <c r="U235" s="170"/>
      <c r="V235" s="170"/>
      <c r="W235" s="170"/>
    </row>
    <row r="236" spans="1:23">
      <c r="A236" s="72"/>
      <c r="B236" s="168"/>
      <c r="C236" s="168"/>
      <c r="D236" s="168"/>
      <c r="E236" s="168"/>
      <c r="F236" s="72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  <c r="R236" s="170"/>
      <c r="S236" s="170"/>
      <c r="T236" s="170"/>
      <c r="U236" s="170"/>
      <c r="V236" s="170"/>
      <c r="W236" s="170"/>
    </row>
    <row r="237" spans="1:23">
      <c r="A237" s="72"/>
      <c r="B237" s="168"/>
      <c r="C237" s="168"/>
      <c r="D237" s="168"/>
      <c r="E237" s="168"/>
      <c r="F237" s="72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  <c r="R237" s="170"/>
      <c r="S237" s="170"/>
      <c r="T237" s="170"/>
      <c r="U237" s="170"/>
      <c r="V237" s="170"/>
      <c r="W237" s="170"/>
    </row>
    <row r="238" spans="1:23">
      <c r="A238" s="72"/>
      <c r="B238" s="168"/>
      <c r="C238" s="168"/>
      <c r="D238" s="168"/>
      <c r="E238" s="168"/>
      <c r="F238" s="72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  <c r="R238" s="170"/>
      <c r="S238" s="170"/>
      <c r="T238" s="170"/>
      <c r="U238" s="170"/>
      <c r="V238" s="170"/>
      <c r="W238" s="170"/>
    </row>
    <row r="239" spans="1:23">
      <c r="A239" s="72"/>
      <c r="B239" s="168"/>
      <c r="C239" s="168"/>
      <c r="D239" s="168"/>
      <c r="E239" s="168"/>
      <c r="F239" s="72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</row>
    <row r="240" spans="1:23">
      <c r="A240" s="72"/>
      <c r="B240" s="168"/>
      <c r="C240" s="168"/>
      <c r="D240" s="168"/>
      <c r="E240" s="168"/>
      <c r="F240" s="72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  <c r="S240" s="170"/>
      <c r="T240" s="170"/>
      <c r="U240" s="170"/>
      <c r="V240" s="170"/>
      <c r="W240" s="170"/>
    </row>
    <row r="241" spans="1:23">
      <c r="A241" s="72"/>
      <c r="B241" s="168"/>
      <c r="C241" s="168"/>
      <c r="D241" s="168"/>
      <c r="E241" s="168"/>
      <c r="F241" s="72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  <c r="R241" s="170"/>
      <c r="S241" s="170"/>
      <c r="T241" s="170"/>
      <c r="U241" s="170"/>
      <c r="V241" s="170"/>
      <c r="W241" s="170"/>
    </row>
    <row r="242" spans="1:23">
      <c r="A242" s="72"/>
      <c r="B242" s="168"/>
      <c r="C242" s="168"/>
      <c r="D242" s="168"/>
      <c r="E242" s="168"/>
      <c r="F242" s="72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  <c r="R242" s="170"/>
      <c r="S242" s="170"/>
      <c r="T242" s="170"/>
      <c r="U242" s="170"/>
      <c r="V242" s="170"/>
      <c r="W242" s="170"/>
    </row>
    <row r="243" spans="1:23">
      <c r="A243" s="72"/>
      <c r="B243" s="168"/>
      <c r="C243" s="168"/>
      <c r="D243" s="168"/>
      <c r="E243" s="168"/>
      <c r="F243" s="72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  <c r="R243" s="170"/>
      <c r="S243" s="170"/>
      <c r="T243" s="170"/>
      <c r="U243" s="170"/>
      <c r="V243" s="170"/>
      <c r="W243" s="170"/>
    </row>
    <row r="244" spans="1:23">
      <c r="A244" s="72"/>
      <c r="B244" s="168"/>
      <c r="C244" s="168"/>
      <c r="D244" s="168"/>
      <c r="E244" s="168"/>
      <c r="F244" s="72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  <c r="S244" s="170"/>
      <c r="T244" s="170"/>
      <c r="U244" s="170"/>
      <c r="V244" s="170"/>
      <c r="W244" s="170"/>
    </row>
    <row r="245" spans="1:23">
      <c r="A245" s="72"/>
      <c r="B245" s="168"/>
      <c r="C245" s="168"/>
      <c r="D245" s="168"/>
      <c r="E245" s="168"/>
      <c r="F245" s="72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  <c r="S245" s="170"/>
      <c r="T245" s="170"/>
      <c r="U245" s="170"/>
      <c r="V245" s="170"/>
      <c r="W245" s="170"/>
    </row>
    <row r="246" spans="1:23">
      <c r="A246" s="72"/>
      <c r="B246" s="168"/>
      <c r="C246" s="168"/>
      <c r="D246" s="168"/>
      <c r="E246" s="168"/>
      <c r="F246" s="72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</row>
    <row r="247" spans="1:23">
      <c r="A247" s="72"/>
      <c r="B247" s="168"/>
      <c r="C247" s="168"/>
      <c r="D247" s="168"/>
      <c r="E247" s="168"/>
      <c r="F247" s="72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  <c r="S247" s="170"/>
      <c r="T247" s="170"/>
      <c r="U247" s="170"/>
      <c r="V247" s="170"/>
      <c r="W247" s="170"/>
    </row>
    <row r="248" spans="1:23" ht="18.75">
      <c r="A248" s="114">
        <v>1</v>
      </c>
      <c r="B248" s="209" t="s">
        <v>17</v>
      </c>
      <c r="C248" s="209"/>
      <c r="D248" s="210" t="s">
        <v>54</v>
      </c>
      <c r="E248" s="210" t="s">
        <v>3880</v>
      </c>
      <c r="F248" s="114">
        <v>48</v>
      </c>
      <c r="G248" s="164"/>
      <c r="H248" s="164"/>
      <c r="I248" s="211">
        <f t="shared" ref="I248:I308" si="35">F248*60/100*60*0.0015</f>
        <v>2.5920000000000001</v>
      </c>
      <c r="J248" s="211">
        <f t="shared" ref="J248:J308" si="36">K248+L248</f>
        <v>2.8944000000000001</v>
      </c>
      <c r="K248" s="211">
        <f t="shared" ref="K248:K308" si="37">I248*1.05/3</f>
        <v>0.90720000000000001</v>
      </c>
      <c r="L248" s="211">
        <f t="shared" ref="L248:L308" si="38">I248*2.3/3</f>
        <v>1.9871999999999999</v>
      </c>
      <c r="M248" s="211">
        <v>0</v>
      </c>
      <c r="N248" s="211">
        <f t="shared" ref="N248:N308" si="39">L248-H248</f>
        <v>1.9871999999999999</v>
      </c>
      <c r="O248" s="24">
        <f t="shared" ref="O248:P308" si="40">K248*1/3</f>
        <v>0.3024</v>
      </c>
      <c r="P248" s="24">
        <f t="shared" si="40"/>
        <v>0.66239999999999999</v>
      </c>
      <c r="Q248" s="24"/>
      <c r="R248" s="24">
        <f t="shared" ref="R248:S308" si="41">K248*1/3</f>
        <v>0.3024</v>
      </c>
      <c r="S248" s="212">
        <f t="shared" si="41"/>
        <v>0.66239999999999999</v>
      </c>
      <c r="T248" s="121"/>
      <c r="U248" s="121">
        <f t="shared" ref="U248:V308" si="42">K248*1/3</f>
        <v>0.3024</v>
      </c>
      <c r="V248" s="121">
        <f t="shared" si="42"/>
        <v>0.66239999999999999</v>
      </c>
      <c r="W248" s="121"/>
    </row>
    <row r="249" spans="1:23" ht="18.75">
      <c r="A249" s="114">
        <v>2</v>
      </c>
      <c r="B249" s="209" t="s">
        <v>17</v>
      </c>
      <c r="C249" s="209"/>
      <c r="D249" s="210" t="s">
        <v>61</v>
      </c>
      <c r="E249" s="210" t="s">
        <v>3881</v>
      </c>
      <c r="F249" s="114">
        <v>51</v>
      </c>
      <c r="G249" s="164"/>
      <c r="H249" s="164"/>
      <c r="I249" s="211">
        <f t="shared" si="35"/>
        <v>2.754</v>
      </c>
      <c r="J249" s="211">
        <f t="shared" si="36"/>
        <v>3.0752999999999999</v>
      </c>
      <c r="K249" s="211">
        <f t="shared" si="37"/>
        <v>0.96390000000000009</v>
      </c>
      <c r="L249" s="211">
        <f t="shared" si="38"/>
        <v>2.1113999999999997</v>
      </c>
      <c r="M249" s="211">
        <v>0</v>
      </c>
      <c r="N249" s="211">
        <f t="shared" si="39"/>
        <v>2.1113999999999997</v>
      </c>
      <c r="O249" s="24">
        <f t="shared" si="40"/>
        <v>0.32130000000000003</v>
      </c>
      <c r="P249" s="24">
        <f t="shared" si="40"/>
        <v>0.70379999999999987</v>
      </c>
      <c r="Q249" s="24"/>
      <c r="R249" s="24">
        <f t="shared" si="41"/>
        <v>0.32130000000000003</v>
      </c>
      <c r="S249" s="212">
        <f t="shared" si="41"/>
        <v>0.70379999999999987</v>
      </c>
      <c r="T249" s="121"/>
      <c r="U249" s="121">
        <f t="shared" si="42"/>
        <v>0.32130000000000003</v>
      </c>
      <c r="V249" s="121">
        <f t="shared" si="42"/>
        <v>0.70379999999999987</v>
      </c>
      <c r="W249" s="121"/>
    </row>
    <row r="250" spans="1:23" ht="18.75">
      <c r="A250" s="114">
        <v>3</v>
      </c>
      <c r="B250" s="209" t="s">
        <v>17</v>
      </c>
      <c r="C250" s="209"/>
      <c r="D250" s="210" t="s">
        <v>63</v>
      </c>
      <c r="E250" s="210" t="s">
        <v>3882</v>
      </c>
      <c r="F250" s="114">
        <v>110</v>
      </c>
      <c r="G250" s="164"/>
      <c r="H250" s="164"/>
      <c r="I250" s="211">
        <f t="shared" si="35"/>
        <v>5.94</v>
      </c>
      <c r="J250" s="211">
        <f t="shared" si="36"/>
        <v>6.6329999999999991</v>
      </c>
      <c r="K250" s="211">
        <f t="shared" si="37"/>
        <v>2.0790000000000002</v>
      </c>
      <c r="L250" s="211">
        <f t="shared" si="38"/>
        <v>4.5539999999999994</v>
      </c>
      <c r="M250" s="211">
        <v>0</v>
      </c>
      <c r="N250" s="211">
        <f t="shared" si="39"/>
        <v>4.5539999999999994</v>
      </c>
      <c r="O250" s="24">
        <f t="shared" si="40"/>
        <v>0.69300000000000006</v>
      </c>
      <c r="P250" s="24">
        <f t="shared" si="40"/>
        <v>1.5179999999999998</v>
      </c>
      <c r="Q250" s="24"/>
      <c r="R250" s="24">
        <f t="shared" si="41"/>
        <v>0.69300000000000006</v>
      </c>
      <c r="S250" s="212">
        <f t="shared" si="41"/>
        <v>1.5179999999999998</v>
      </c>
      <c r="T250" s="121"/>
      <c r="U250" s="121">
        <f t="shared" si="42"/>
        <v>0.69300000000000006</v>
      </c>
      <c r="V250" s="121">
        <f t="shared" si="42"/>
        <v>1.5179999999999998</v>
      </c>
      <c r="W250" s="121"/>
    </row>
    <row r="251" spans="1:23" ht="18.75">
      <c r="A251" s="114">
        <v>4</v>
      </c>
      <c r="B251" s="209" t="s">
        <v>17</v>
      </c>
      <c r="C251" s="209"/>
      <c r="D251" s="210" t="s">
        <v>208</v>
      </c>
      <c r="E251" s="210" t="s">
        <v>3883</v>
      </c>
      <c r="F251" s="114">
        <v>115</v>
      </c>
      <c r="G251" s="164"/>
      <c r="H251" s="164"/>
      <c r="I251" s="211">
        <f t="shared" si="35"/>
        <v>6.21</v>
      </c>
      <c r="J251" s="211">
        <f t="shared" si="36"/>
        <v>6.9344999999999999</v>
      </c>
      <c r="K251" s="211">
        <f t="shared" si="37"/>
        <v>2.1735000000000002</v>
      </c>
      <c r="L251" s="211">
        <f t="shared" si="38"/>
        <v>4.7610000000000001</v>
      </c>
      <c r="M251" s="211">
        <v>0</v>
      </c>
      <c r="N251" s="211">
        <f t="shared" si="39"/>
        <v>4.7610000000000001</v>
      </c>
      <c r="O251" s="24">
        <f t="shared" si="40"/>
        <v>0.72450000000000003</v>
      </c>
      <c r="P251" s="24">
        <f t="shared" si="40"/>
        <v>1.587</v>
      </c>
      <c r="Q251" s="24"/>
      <c r="R251" s="24">
        <f t="shared" si="41"/>
        <v>0.72450000000000003</v>
      </c>
      <c r="S251" s="212">
        <f t="shared" si="41"/>
        <v>1.587</v>
      </c>
      <c r="T251" s="121"/>
      <c r="U251" s="121">
        <f t="shared" si="42"/>
        <v>0.72450000000000003</v>
      </c>
      <c r="V251" s="121">
        <f t="shared" si="42"/>
        <v>1.587</v>
      </c>
      <c r="W251" s="121"/>
    </row>
    <row r="252" spans="1:23" ht="18.75">
      <c r="A252" s="114">
        <v>5</v>
      </c>
      <c r="B252" s="209" t="s">
        <v>17</v>
      </c>
      <c r="C252" s="209"/>
      <c r="D252" s="210" t="s">
        <v>18</v>
      </c>
      <c r="E252" s="210" t="s">
        <v>3884</v>
      </c>
      <c r="F252" s="114">
        <v>50</v>
      </c>
      <c r="G252" s="164"/>
      <c r="H252" s="164"/>
      <c r="I252" s="211">
        <f t="shared" si="35"/>
        <v>2.7</v>
      </c>
      <c r="J252" s="211">
        <f t="shared" si="36"/>
        <v>3.0150000000000001</v>
      </c>
      <c r="K252" s="211">
        <f t="shared" si="37"/>
        <v>0.94500000000000017</v>
      </c>
      <c r="L252" s="211">
        <f t="shared" si="38"/>
        <v>2.0699999999999998</v>
      </c>
      <c r="M252" s="211">
        <v>0</v>
      </c>
      <c r="N252" s="211">
        <f t="shared" si="39"/>
        <v>2.0699999999999998</v>
      </c>
      <c r="O252" s="24">
        <f t="shared" si="40"/>
        <v>0.31500000000000006</v>
      </c>
      <c r="P252" s="24">
        <f t="shared" si="40"/>
        <v>0.69</v>
      </c>
      <c r="Q252" s="24"/>
      <c r="R252" s="24">
        <f t="shared" si="41"/>
        <v>0.31500000000000006</v>
      </c>
      <c r="S252" s="212">
        <f t="shared" si="41"/>
        <v>0.69</v>
      </c>
      <c r="T252" s="121"/>
      <c r="U252" s="121">
        <f t="shared" si="42"/>
        <v>0.31500000000000006</v>
      </c>
      <c r="V252" s="121">
        <f t="shared" si="42"/>
        <v>0.69</v>
      </c>
      <c r="W252" s="121"/>
    </row>
    <row r="253" spans="1:23" ht="18.75">
      <c r="A253" s="114">
        <v>6</v>
      </c>
      <c r="B253" s="209" t="s">
        <v>17</v>
      </c>
      <c r="C253" s="209"/>
      <c r="D253" s="210" t="s">
        <v>18</v>
      </c>
      <c r="E253" s="210" t="s">
        <v>3885</v>
      </c>
      <c r="F253" s="114">
        <v>111</v>
      </c>
      <c r="G253" s="164"/>
      <c r="H253" s="164"/>
      <c r="I253" s="211">
        <f t="shared" si="35"/>
        <v>5.9939999999999998</v>
      </c>
      <c r="J253" s="211">
        <f t="shared" si="36"/>
        <v>6.6932999999999998</v>
      </c>
      <c r="K253" s="211">
        <f t="shared" si="37"/>
        <v>2.0979000000000001</v>
      </c>
      <c r="L253" s="211">
        <f t="shared" si="38"/>
        <v>4.5953999999999997</v>
      </c>
      <c r="M253" s="211">
        <v>0</v>
      </c>
      <c r="N253" s="211">
        <f t="shared" si="39"/>
        <v>4.5953999999999997</v>
      </c>
      <c r="O253" s="24">
        <f t="shared" si="40"/>
        <v>0.69930000000000003</v>
      </c>
      <c r="P253" s="24">
        <f t="shared" si="40"/>
        <v>1.5317999999999998</v>
      </c>
      <c r="Q253" s="24"/>
      <c r="R253" s="24">
        <f t="shared" si="41"/>
        <v>0.69930000000000003</v>
      </c>
      <c r="S253" s="212">
        <f t="shared" si="41"/>
        <v>1.5317999999999998</v>
      </c>
      <c r="T253" s="121"/>
      <c r="U253" s="121">
        <f t="shared" si="42"/>
        <v>0.69930000000000003</v>
      </c>
      <c r="V253" s="121">
        <f t="shared" si="42"/>
        <v>1.5317999999999998</v>
      </c>
      <c r="W253" s="121"/>
    </row>
    <row r="254" spans="1:23" ht="18.75">
      <c r="A254" s="114">
        <v>7</v>
      </c>
      <c r="B254" s="209" t="s">
        <v>17</v>
      </c>
      <c r="C254" s="209"/>
      <c r="D254" s="210" t="s">
        <v>3886</v>
      </c>
      <c r="E254" s="210" t="s">
        <v>3887</v>
      </c>
      <c r="F254" s="114">
        <v>192</v>
      </c>
      <c r="G254" s="164"/>
      <c r="H254" s="164"/>
      <c r="I254" s="211">
        <f t="shared" si="35"/>
        <v>10.368</v>
      </c>
      <c r="J254" s="211">
        <f t="shared" si="36"/>
        <v>11.5776</v>
      </c>
      <c r="K254" s="211">
        <f t="shared" si="37"/>
        <v>3.6288</v>
      </c>
      <c r="L254" s="211">
        <f t="shared" si="38"/>
        <v>7.9487999999999994</v>
      </c>
      <c r="M254" s="211">
        <v>0</v>
      </c>
      <c r="N254" s="211">
        <f t="shared" si="39"/>
        <v>7.9487999999999994</v>
      </c>
      <c r="O254" s="24">
        <f t="shared" si="40"/>
        <v>1.2096</v>
      </c>
      <c r="P254" s="24">
        <f t="shared" si="40"/>
        <v>2.6496</v>
      </c>
      <c r="Q254" s="24"/>
      <c r="R254" s="24">
        <f t="shared" si="41"/>
        <v>1.2096</v>
      </c>
      <c r="S254" s="212">
        <f t="shared" si="41"/>
        <v>2.6496</v>
      </c>
      <c r="T254" s="121"/>
      <c r="U254" s="121">
        <f t="shared" si="42"/>
        <v>1.2096</v>
      </c>
      <c r="V254" s="121">
        <f t="shared" si="42"/>
        <v>2.6496</v>
      </c>
      <c r="W254" s="121"/>
    </row>
    <row r="255" spans="1:23" ht="18.75">
      <c r="A255" s="114">
        <v>8</v>
      </c>
      <c r="B255" s="209" t="s">
        <v>17</v>
      </c>
      <c r="C255" s="209"/>
      <c r="D255" s="210" t="s">
        <v>32</v>
      </c>
      <c r="E255" s="210" t="s">
        <v>3888</v>
      </c>
      <c r="F255" s="114">
        <v>217</v>
      </c>
      <c r="G255" s="164"/>
      <c r="H255" s="164"/>
      <c r="I255" s="211">
        <f t="shared" si="35"/>
        <v>11.717999999999998</v>
      </c>
      <c r="J255" s="211">
        <f t="shared" si="36"/>
        <v>13.085099999999997</v>
      </c>
      <c r="K255" s="211">
        <f t="shared" si="37"/>
        <v>4.1012999999999993</v>
      </c>
      <c r="L255" s="211">
        <f t="shared" si="38"/>
        <v>8.9837999999999969</v>
      </c>
      <c r="M255" s="211">
        <v>0</v>
      </c>
      <c r="N255" s="211">
        <f t="shared" si="39"/>
        <v>8.9837999999999969</v>
      </c>
      <c r="O255" s="24">
        <f t="shared" si="40"/>
        <v>1.3670999999999998</v>
      </c>
      <c r="P255" s="24">
        <f t="shared" si="40"/>
        <v>2.9945999999999988</v>
      </c>
      <c r="Q255" s="24"/>
      <c r="R255" s="24">
        <f t="shared" si="41"/>
        <v>1.3670999999999998</v>
      </c>
      <c r="S255" s="212">
        <f t="shared" si="41"/>
        <v>2.9945999999999988</v>
      </c>
      <c r="T255" s="121"/>
      <c r="U255" s="121">
        <f t="shared" si="42"/>
        <v>1.3670999999999998</v>
      </c>
      <c r="V255" s="121">
        <f t="shared" si="42"/>
        <v>2.9945999999999988</v>
      </c>
      <c r="W255" s="121"/>
    </row>
    <row r="256" spans="1:23" ht="18.75">
      <c r="A256" s="114">
        <v>9</v>
      </c>
      <c r="B256" s="209" t="s">
        <v>17</v>
      </c>
      <c r="C256" s="209"/>
      <c r="D256" s="210" t="s">
        <v>40</v>
      </c>
      <c r="E256" s="210" t="s">
        <v>3889</v>
      </c>
      <c r="F256" s="114">
        <v>150</v>
      </c>
      <c r="G256" s="164"/>
      <c r="H256" s="164"/>
      <c r="I256" s="211">
        <f t="shared" si="35"/>
        <v>8.1</v>
      </c>
      <c r="J256" s="211">
        <f t="shared" si="36"/>
        <v>9.0449999999999999</v>
      </c>
      <c r="K256" s="211">
        <f t="shared" si="37"/>
        <v>2.8350000000000004</v>
      </c>
      <c r="L256" s="211">
        <f t="shared" si="38"/>
        <v>6.21</v>
      </c>
      <c r="M256" s="211">
        <v>0</v>
      </c>
      <c r="N256" s="211">
        <f t="shared" si="39"/>
        <v>6.21</v>
      </c>
      <c r="O256" s="24">
        <f t="shared" si="40"/>
        <v>0.94500000000000017</v>
      </c>
      <c r="P256" s="24">
        <f t="shared" si="40"/>
        <v>2.0699999999999998</v>
      </c>
      <c r="Q256" s="24"/>
      <c r="R256" s="24">
        <f t="shared" si="41"/>
        <v>0.94500000000000017</v>
      </c>
      <c r="S256" s="212">
        <f t="shared" si="41"/>
        <v>2.0699999999999998</v>
      </c>
      <c r="T256" s="121"/>
      <c r="U256" s="121">
        <f t="shared" si="42"/>
        <v>0.94500000000000017</v>
      </c>
      <c r="V256" s="121">
        <f t="shared" si="42"/>
        <v>2.0699999999999998</v>
      </c>
      <c r="W256" s="121"/>
    </row>
    <row r="257" spans="1:23" ht="18.75">
      <c r="A257" s="114">
        <v>10</v>
      </c>
      <c r="B257" s="209" t="s">
        <v>17</v>
      </c>
      <c r="C257" s="209"/>
      <c r="D257" s="210" t="s">
        <v>42</v>
      </c>
      <c r="E257" s="210" t="s">
        <v>3890</v>
      </c>
      <c r="F257" s="114">
        <v>98</v>
      </c>
      <c r="G257" s="164"/>
      <c r="H257" s="164"/>
      <c r="I257" s="211">
        <f t="shared" si="35"/>
        <v>5.2919999999999998</v>
      </c>
      <c r="J257" s="211">
        <f t="shared" si="36"/>
        <v>5.9093999999999989</v>
      </c>
      <c r="K257" s="211">
        <f t="shared" si="37"/>
        <v>1.8522000000000001</v>
      </c>
      <c r="L257" s="211">
        <f t="shared" si="38"/>
        <v>4.057199999999999</v>
      </c>
      <c r="M257" s="211">
        <v>0</v>
      </c>
      <c r="N257" s="211">
        <f t="shared" si="39"/>
        <v>4.057199999999999</v>
      </c>
      <c r="O257" s="24">
        <f t="shared" si="40"/>
        <v>0.61740000000000006</v>
      </c>
      <c r="P257" s="24">
        <f t="shared" si="40"/>
        <v>1.3523999999999996</v>
      </c>
      <c r="Q257" s="24"/>
      <c r="R257" s="24">
        <f t="shared" si="41"/>
        <v>0.61740000000000006</v>
      </c>
      <c r="S257" s="212">
        <f t="shared" si="41"/>
        <v>1.3523999999999996</v>
      </c>
      <c r="T257" s="121"/>
      <c r="U257" s="121">
        <f t="shared" si="42"/>
        <v>0.61740000000000006</v>
      </c>
      <c r="V257" s="121">
        <f t="shared" si="42"/>
        <v>1.3523999999999996</v>
      </c>
      <c r="W257" s="121"/>
    </row>
    <row r="258" spans="1:23" ht="18.75">
      <c r="A258" s="114">
        <v>11</v>
      </c>
      <c r="B258" s="209" t="s">
        <v>17</v>
      </c>
      <c r="C258" s="209"/>
      <c r="D258" s="210" t="s">
        <v>44</v>
      </c>
      <c r="E258" s="210" t="s">
        <v>3891</v>
      </c>
      <c r="F258" s="114">
        <v>70</v>
      </c>
      <c r="G258" s="164"/>
      <c r="H258" s="164"/>
      <c r="I258" s="211">
        <f t="shared" si="35"/>
        <v>3.7800000000000002</v>
      </c>
      <c r="J258" s="211">
        <f t="shared" si="36"/>
        <v>4.2210000000000001</v>
      </c>
      <c r="K258" s="211">
        <f t="shared" si="37"/>
        <v>1.3230000000000002</v>
      </c>
      <c r="L258" s="211">
        <f t="shared" si="38"/>
        <v>2.8979999999999997</v>
      </c>
      <c r="M258" s="211">
        <v>0</v>
      </c>
      <c r="N258" s="211">
        <f t="shared" si="39"/>
        <v>2.8979999999999997</v>
      </c>
      <c r="O258" s="24">
        <f t="shared" si="40"/>
        <v>0.44100000000000006</v>
      </c>
      <c r="P258" s="24">
        <f t="shared" si="40"/>
        <v>0.96599999999999986</v>
      </c>
      <c r="Q258" s="24"/>
      <c r="R258" s="24">
        <f t="shared" si="41"/>
        <v>0.44100000000000006</v>
      </c>
      <c r="S258" s="212">
        <f t="shared" si="41"/>
        <v>0.96599999999999986</v>
      </c>
      <c r="T258" s="121"/>
      <c r="U258" s="121">
        <f t="shared" si="42"/>
        <v>0.44100000000000006</v>
      </c>
      <c r="V258" s="121">
        <f t="shared" si="42"/>
        <v>0.96599999999999986</v>
      </c>
      <c r="W258" s="121"/>
    </row>
    <row r="259" spans="1:23" ht="18.75">
      <c r="A259" s="114">
        <v>12</v>
      </c>
      <c r="B259" s="209" t="s">
        <v>17</v>
      </c>
      <c r="C259" s="209"/>
      <c r="D259" s="210" t="s">
        <v>115</v>
      </c>
      <c r="E259" s="210" t="s">
        <v>3892</v>
      </c>
      <c r="F259" s="114">
        <v>69</v>
      </c>
      <c r="G259" s="164"/>
      <c r="H259" s="164"/>
      <c r="I259" s="211">
        <f t="shared" si="35"/>
        <v>3.726</v>
      </c>
      <c r="J259" s="211">
        <f t="shared" si="36"/>
        <v>4.1607000000000003</v>
      </c>
      <c r="K259" s="211">
        <f t="shared" si="37"/>
        <v>1.3041</v>
      </c>
      <c r="L259" s="211">
        <f t="shared" si="38"/>
        <v>2.8565999999999998</v>
      </c>
      <c r="M259" s="211">
        <v>0</v>
      </c>
      <c r="N259" s="211">
        <f t="shared" si="39"/>
        <v>2.8565999999999998</v>
      </c>
      <c r="O259" s="24">
        <f t="shared" si="40"/>
        <v>0.43470000000000003</v>
      </c>
      <c r="P259" s="24">
        <f t="shared" si="40"/>
        <v>0.95219999999999994</v>
      </c>
      <c r="Q259" s="24"/>
      <c r="R259" s="24">
        <f t="shared" si="41"/>
        <v>0.43470000000000003</v>
      </c>
      <c r="S259" s="212">
        <f t="shared" si="41"/>
        <v>0.95219999999999994</v>
      </c>
      <c r="T259" s="121"/>
      <c r="U259" s="121">
        <f t="shared" si="42"/>
        <v>0.43470000000000003</v>
      </c>
      <c r="V259" s="121">
        <f t="shared" si="42"/>
        <v>0.95219999999999994</v>
      </c>
      <c r="W259" s="121"/>
    </row>
    <row r="260" spans="1:23" ht="18.75">
      <c r="A260" s="114">
        <v>13</v>
      </c>
      <c r="B260" s="209" t="s">
        <v>17</v>
      </c>
      <c r="C260" s="209"/>
      <c r="D260" s="210" t="s">
        <v>120</v>
      </c>
      <c r="E260" s="210" t="s">
        <v>3893</v>
      </c>
      <c r="F260" s="114">
        <v>26</v>
      </c>
      <c r="G260" s="164"/>
      <c r="H260" s="164"/>
      <c r="I260" s="211">
        <f t="shared" si="35"/>
        <v>1.4040000000000001</v>
      </c>
      <c r="J260" s="211">
        <f t="shared" si="36"/>
        <v>1.5678000000000001</v>
      </c>
      <c r="K260" s="211">
        <f t="shared" si="37"/>
        <v>0.49140000000000006</v>
      </c>
      <c r="L260" s="211">
        <f t="shared" si="38"/>
        <v>1.0764</v>
      </c>
      <c r="M260" s="211">
        <v>0</v>
      </c>
      <c r="N260" s="211">
        <f t="shared" si="39"/>
        <v>1.0764</v>
      </c>
      <c r="O260" s="24">
        <f t="shared" si="40"/>
        <v>0.16380000000000003</v>
      </c>
      <c r="P260" s="24">
        <f t="shared" si="40"/>
        <v>0.35880000000000001</v>
      </c>
      <c r="Q260" s="24"/>
      <c r="R260" s="24">
        <f t="shared" si="41"/>
        <v>0.16380000000000003</v>
      </c>
      <c r="S260" s="212">
        <f t="shared" si="41"/>
        <v>0.35880000000000001</v>
      </c>
      <c r="T260" s="121"/>
      <c r="U260" s="121">
        <f t="shared" si="42"/>
        <v>0.16380000000000003</v>
      </c>
      <c r="V260" s="121">
        <f t="shared" si="42"/>
        <v>0.35880000000000001</v>
      </c>
      <c r="W260" s="121"/>
    </row>
    <row r="261" spans="1:23" ht="18.75">
      <c r="A261" s="114">
        <v>14</v>
      </c>
      <c r="B261" s="209" t="s">
        <v>17</v>
      </c>
      <c r="C261" s="209"/>
      <c r="D261" s="210" t="s">
        <v>130</v>
      </c>
      <c r="E261" s="210" t="s">
        <v>3894</v>
      </c>
      <c r="F261" s="114">
        <v>82</v>
      </c>
      <c r="G261" s="164"/>
      <c r="H261" s="164"/>
      <c r="I261" s="211">
        <f t="shared" si="35"/>
        <v>4.4279999999999999</v>
      </c>
      <c r="J261" s="211">
        <f t="shared" si="36"/>
        <v>4.9445999999999994</v>
      </c>
      <c r="K261" s="211">
        <f t="shared" si="37"/>
        <v>1.5498000000000001</v>
      </c>
      <c r="L261" s="211">
        <f t="shared" si="38"/>
        <v>3.3947999999999996</v>
      </c>
      <c r="M261" s="211">
        <v>0</v>
      </c>
      <c r="N261" s="211">
        <f t="shared" si="39"/>
        <v>3.3947999999999996</v>
      </c>
      <c r="O261" s="24">
        <f t="shared" si="40"/>
        <v>0.51660000000000006</v>
      </c>
      <c r="P261" s="24">
        <f t="shared" si="40"/>
        <v>1.1315999999999999</v>
      </c>
      <c r="Q261" s="24"/>
      <c r="R261" s="24">
        <f t="shared" si="41"/>
        <v>0.51660000000000006</v>
      </c>
      <c r="S261" s="212">
        <f t="shared" si="41"/>
        <v>1.1315999999999999</v>
      </c>
      <c r="T261" s="121"/>
      <c r="U261" s="121">
        <f t="shared" si="42"/>
        <v>0.51660000000000006</v>
      </c>
      <c r="V261" s="121">
        <f t="shared" si="42"/>
        <v>1.1315999999999999</v>
      </c>
      <c r="W261" s="121"/>
    </row>
    <row r="262" spans="1:23" ht="18.75">
      <c r="A262" s="114">
        <v>15</v>
      </c>
      <c r="B262" s="209" t="s">
        <v>17</v>
      </c>
      <c r="C262" s="209"/>
      <c r="D262" s="210" t="s">
        <v>132</v>
      </c>
      <c r="E262" s="210" t="s">
        <v>3895</v>
      </c>
      <c r="F262" s="114">
        <v>127</v>
      </c>
      <c r="G262" s="164"/>
      <c r="H262" s="164"/>
      <c r="I262" s="211">
        <f t="shared" si="35"/>
        <v>6.8580000000000005</v>
      </c>
      <c r="J262" s="211">
        <f t="shared" si="36"/>
        <v>7.658100000000001</v>
      </c>
      <c r="K262" s="211">
        <f t="shared" si="37"/>
        <v>2.4003000000000001</v>
      </c>
      <c r="L262" s="211">
        <f t="shared" si="38"/>
        <v>5.2578000000000005</v>
      </c>
      <c r="M262" s="211">
        <v>0</v>
      </c>
      <c r="N262" s="211">
        <f t="shared" si="39"/>
        <v>5.2578000000000005</v>
      </c>
      <c r="O262" s="24">
        <f t="shared" si="40"/>
        <v>0.80010000000000003</v>
      </c>
      <c r="P262" s="24">
        <f t="shared" si="40"/>
        <v>1.7526000000000002</v>
      </c>
      <c r="Q262" s="24"/>
      <c r="R262" s="24">
        <f t="shared" si="41"/>
        <v>0.80010000000000003</v>
      </c>
      <c r="S262" s="212">
        <f t="shared" si="41"/>
        <v>1.7526000000000002</v>
      </c>
      <c r="T262" s="121"/>
      <c r="U262" s="121">
        <f t="shared" si="42"/>
        <v>0.80010000000000003</v>
      </c>
      <c r="V262" s="121">
        <f t="shared" si="42"/>
        <v>1.7526000000000002</v>
      </c>
      <c r="W262" s="121"/>
    </row>
    <row r="263" spans="1:23" ht="18.75">
      <c r="A263" s="114">
        <v>16</v>
      </c>
      <c r="B263" s="209" t="s">
        <v>17</v>
      </c>
      <c r="C263" s="209"/>
      <c r="D263" s="210" t="s">
        <v>137</v>
      </c>
      <c r="E263" s="210" t="s">
        <v>3896</v>
      </c>
      <c r="F263" s="114">
        <v>67</v>
      </c>
      <c r="G263" s="164"/>
      <c r="H263" s="164"/>
      <c r="I263" s="211">
        <f t="shared" si="35"/>
        <v>3.6179999999999999</v>
      </c>
      <c r="J263" s="211">
        <f t="shared" si="36"/>
        <v>4.0400999999999998</v>
      </c>
      <c r="K263" s="211">
        <f t="shared" si="37"/>
        <v>1.2663</v>
      </c>
      <c r="L263" s="211">
        <f t="shared" si="38"/>
        <v>2.7737999999999996</v>
      </c>
      <c r="M263" s="211">
        <v>0</v>
      </c>
      <c r="N263" s="211">
        <f t="shared" si="39"/>
        <v>2.7737999999999996</v>
      </c>
      <c r="O263" s="24">
        <f t="shared" si="40"/>
        <v>0.42209999999999998</v>
      </c>
      <c r="P263" s="24">
        <f t="shared" si="40"/>
        <v>0.92459999999999987</v>
      </c>
      <c r="Q263" s="24"/>
      <c r="R263" s="24">
        <f t="shared" si="41"/>
        <v>0.42209999999999998</v>
      </c>
      <c r="S263" s="212">
        <f t="shared" si="41"/>
        <v>0.92459999999999987</v>
      </c>
      <c r="T263" s="121"/>
      <c r="U263" s="121">
        <f t="shared" si="42"/>
        <v>0.42209999999999998</v>
      </c>
      <c r="V263" s="121">
        <f t="shared" si="42"/>
        <v>0.92459999999999987</v>
      </c>
      <c r="W263" s="121"/>
    </row>
    <row r="264" spans="1:23" ht="18.75">
      <c r="A264" s="114">
        <v>17</v>
      </c>
      <c r="B264" s="209" t="s">
        <v>17</v>
      </c>
      <c r="C264" s="209"/>
      <c r="D264" s="210" t="s">
        <v>124</v>
      </c>
      <c r="E264" s="210" t="s">
        <v>3897</v>
      </c>
      <c r="F264" s="114">
        <v>140</v>
      </c>
      <c r="G264" s="164"/>
      <c r="H264" s="164"/>
      <c r="I264" s="211">
        <f t="shared" si="35"/>
        <v>7.5600000000000005</v>
      </c>
      <c r="J264" s="211">
        <f t="shared" si="36"/>
        <v>8.4420000000000002</v>
      </c>
      <c r="K264" s="211">
        <f t="shared" si="37"/>
        <v>2.6460000000000004</v>
      </c>
      <c r="L264" s="211">
        <f t="shared" si="38"/>
        <v>5.7959999999999994</v>
      </c>
      <c r="M264" s="211">
        <v>0</v>
      </c>
      <c r="N264" s="211">
        <f t="shared" si="39"/>
        <v>5.7959999999999994</v>
      </c>
      <c r="O264" s="24">
        <f t="shared" si="40"/>
        <v>0.88200000000000012</v>
      </c>
      <c r="P264" s="24">
        <f t="shared" si="40"/>
        <v>1.9319999999999997</v>
      </c>
      <c r="Q264" s="24"/>
      <c r="R264" s="24">
        <f t="shared" si="41"/>
        <v>0.88200000000000012</v>
      </c>
      <c r="S264" s="212">
        <f t="shared" si="41"/>
        <v>1.9319999999999997</v>
      </c>
      <c r="T264" s="121"/>
      <c r="U264" s="121">
        <f t="shared" si="42"/>
        <v>0.88200000000000012</v>
      </c>
      <c r="V264" s="121">
        <f t="shared" si="42"/>
        <v>1.9319999999999997</v>
      </c>
      <c r="W264" s="121"/>
    </row>
    <row r="265" spans="1:23" ht="18.75">
      <c r="A265" s="114">
        <v>18</v>
      </c>
      <c r="B265" s="209" t="s">
        <v>17</v>
      </c>
      <c r="C265" s="209"/>
      <c r="D265" s="210" t="s">
        <v>84</v>
      </c>
      <c r="E265" s="210" t="s">
        <v>3898</v>
      </c>
      <c r="F265" s="114">
        <v>95</v>
      </c>
      <c r="G265" s="164"/>
      <c r="H265" s="164"/>
      <c r="I265" s="211">
        <f t="shared" si="35"/>
        <v>5.13</v>
      </c>
      <c r="J265" s="211">
        <f t="shared" si="36"/>
        <v>5.7284999999999995</v>
      </c>
      <c r="K265" s="211">
        <f t="shared" si="37"/>
        <v>1.7954999999999999</v>
      </c>
      <c r="L265" s="211">
        <f t="shared" si="38"/>
        <v>3.9329999999999998</v>
      </c>
      <c r="M265" s="211">
        <v>0</v>
      </c>
      <c r="N265" s="211">
        <f t="shared" si="39"/>
        <v>3.9329999999999998</v>
      </c>
      <c r="O265" s="24">
        <f t="shared" si="40"/>
        <v>0.59849999999999992</v>
      </c>
      <c r="P265" s="24">
        <f t="shared" si="40"/>
        <v>1.3109999999999999</v>
      </c>
      <c r="Q265" s="24"/>
      <c r="R265" s="24">
        <f t="shared" si="41"/>
        <v>0.59849999999999992</v>
      </c>
      <c r="S265" s="212">
        <f t="shared" si="41"/>
        <v>1.3109999999999999</v>
      </c>
      <c r="T265" s="121"/>
      <c r="U265" s="121">
        <f t="shared" si="42"/>
        <v>0.59849999999999992</v>
      </c>
      <c r="V265" s="121">
        <f t="shared" si="42"/>
        <v>1.3109999999999999</v>
      </c>
      <c r="W265" s="121"/>
    </row>
    <row r="266" spans="1:23" ht="18.75">
      <c r="A266" s="114">
        <v>19</v>
      </c>
      <c r="B266" s="209" t="s">
        <v>17</v>
      </c>
      <c r="C266" s="209"/>
      <c r="D266" s="210" t="s">
        <v>87</v>
      </c>
      <c r="E266" s="210" t="s">
        <v>3899</v>
      </c>
      <c r="F266" s="114">
        <v>78</v>
      </c>
      <c r="G266" s="164"/>
      <c r="H266" s="164"/>
      <c r="I266" s="211">
        <f t="shared" si="35"/>
        <v>4.2119999999999997</v>
      </c>
      <c r="J266" s="211">
        <f t="shared" si="36"/>
        <v>4.7033999999999994</v>
      </c>
      <c r="K266" s="211">
        <f t="shared" si="37"/>
        <v>1.4742</v>
      </c>
      <c r="L266" s="211">
        <f t="shared" si="38"/>
        <v>3.2291999999999992</v>
      </c>
      <c r="M266" s="211">
        <v>0</v>
      </c>
      <c r="N266" s="211">
        <f t="shared" si="39"/>
        <v>3.2291999999999992</v>
      </c>
      <c r="O266" s="24">
        <f t="shared" si="40"/>
        <v>0.4914</v>
      </c>
      <c r="P266" s="24">
        <f t="shared" si="40"/>
        <v>1.0763999999999998</v>
      </c>
      <c r="Q266" s="24"/>
      <c r="R266" s="24">
        <f t="shared" si="41"/>
        <v>0.4914</v>
      </c>
      <c r="S266" s="212">
        <f t="shared" si="41"/>
        <v>1.0763999999999998</v>
      </c>
      <c r="T266" s="121"/>
      <c r="U266" s="121">
        <f t="shared" si="42"/>
        <v>0.4914</v>
      </c>
      <c r="V266" s="121">
        <f t="shared" si="42"/>
        <v>1.0763999999999998</v>
      </c>
      <c r="W266" s="121"/>
    </row>
    <row r="267" spans="1:23" ht="18.75">
      <c r="A267" s="114">
        <v>20</v>
      </c>
      <c r="B267" s="209" t="s">
        <v>17</v>
      </c>
      <c r="C267" s="209"/>
      <c r="D267" s="210" t="s">
        <v>89</v>
      </c>
      <c r="E267" s="210" t="s">
        <v>3900</v>
      </c>
      <c r="F267" s="114">
        <v>138</v>
      </c>
      <c r="G267" s="164"/>
      <c r="H267" s="164"/>
      <c r="I267" s="211">
        <f t="shared" si="35"/>
        <v>7.452</v>
      </c>
      <c r="J267" s="211">
        <f t="shared" si="36"/>
        <v>8.3214000000000006</v>
      </c>
      <c r="K267" s="211">
        <f t="shared" si="37"/>
        <v>2.6082000000000001</v>
      </c>
      <c r="L267" s="211">
        <f t="shared" si="38"/>
        <v>5.7131999999999996</v>
      </c>
      <c r="M267" s="211">
        <v>0</v>
      </c>
      <c r="N267" s="211">
        <f t="shared" si="39"/>
        <v>5.7131999999999996</v>
      </c>
      <c r="O267" s="24">
        <f t="shared" si="40"/>
        <v>0.86940000000000006</v>
      </c>
      <c r="P267" s="24">
        <f t="shared" si="40"/>
        <v>1.9043999999999999</v>
      </c>
      <c r="Q267" s="24"/>
      <c r="R267" s="24">
        <f t="shared" si="41"/>
        <v>0.86940000000000006</v>
      </c>
      <c r="S267" s="212">
        <f t="shared" si="41"/>
        <v>1.9043999999999999</v>
      </c>
      <c r="T267" s="121"/>
      <c r="U267" s="121">
        <f t="shared" si="42"/>
        <v>0.86940000000000006</v>
      </c>
      <c r="V267" s="121">
        <f t="shared" si="42"/>
        <v>1.9043999999999999</v>
      </c>
      <c r="W267" s="121"/>
    </row>
    <row r="268" spans="1:23" ht="18.75">
      <c r="A268" s="114">
        <v>21</v>
      </c>
      <c r="B268" s="209" t="s">
        <v>17</v>
      </c>
      <c r="C268" s="209"/>
      <c r="D268" s="210" t="s">
        <v>91</v>
      </c>
      <c r="E268" s="210" t="s">
        <v>3901</v>
      </c>
      <c r="F268" s="114">
        <v>62</v>
      </c>
      <c r="G268" s="164"/>
      <c r="H268" s="164"/>
      <c r="I268" s="211">
        <f t="shared" si="35"/>
        <v>3.3479999999999999</v>
      </c>
      <c r="J268" s="211">
        <f t="shared" si="36"/>
        <v>3.7385999999999999</v>
      </c>
      <c r="K268" s="211">
        <f t="shared" si="37"/>
        <v>1.1718</v>
      </c>
      <c r="L268" s="211">
        <f t="shared" si="38"/>
        <v>2.5667999999999997</v>
      </c>
      <c r="M268" s="211">
        <v>0</v>
      </c>
      <c r="N268" s="211">
        <f t="shared" si="39"/>
        <v>2.5667999999999997</v>
      </c>
      <c r="O268" s="24">
        <f t="shared" si="40"/>
        <v>0.3906</v>
      </c>
      <c r="P268" s="24">
        <f t="shared" si="40"/>
        <v>0.85559999999999992</v>
      </c>
      <c r="Q268" s="24"/>
      <c r="R268" s="24">
        <f t="shared" si="41"/>
        <v>0.3906</v>
      </c>
      <c r="S268" s="212">
        <f t="shared" si="41"/>
        <v>0.85559999999999992</v>
      </c>
      <c r="T268" s="121"/>
      <c r="U268" s="121">
        <f t="shared" si="42"/>
        <v>0.3906</v>
      </c>
      <c r="V268" s="121">
        <f t="shared" si="42"/>
        <v>0.85559999999999992</v>
      </c>
      <c r="W268" s="121"/>
    </row>
    <row r="269" spans="1:23" ht="18.75">
      <c r="A269" s="114">
        <v>22</v>
      </c>
      <c r="B269" s="209" t="s">
        <v>17</v>
      </c>
      <c r="C269" s="209"/>
      <c r="D269" s="210" t="s">
        <v>94</v>
      </c>
      <c r="E269" s="210" t="s">
        <v>3902</v>
      </c>
      <c r="F269" s="114">
        <v>112</v>
      </c>
      <c r="G269" s="164"/>
      <c r="H269" s="164"/>
      <c r="I269" s="211">
        <f t="shared" si="35"/>
        <v>6.048</v>
      </c>
      <c r="J269" s="211">
        <f t="shared" si="36"/>
        <v>6.7536000000000005</v>
      </c>
      <c r="K269" s="211">
        <f t="shared" si="37"/>
        <v>2.1168</v>
      </c>
      <c r="L269" s="211">
        <f t="shared" si="38"/>
        <v>4.6368</v>
      </c>
      <c r="M269" s="211">
        <v>0</v>
      </c>
      <c r="N269" s="211">
        <f t="shared" si="39"/>
        <v>4.6368</v>
      </c>
      <c r="O269" s="24">
        <f t="shared" si="40"/>
        <v>0.7056</v>
      </c>
      <c r="P269" s="24">
        <f t="shared" si="40"/>
        <v>1.5456000000000001</v>
      </c>
      <c r="Q269" s="24"/>
      <c r="R269" s="24">
        <f t="shared" si="41"/>
        <v>0.7056</v>
      </c>
      <c r="S269" s="212">
        <f t="shared" si="41"/>
        <v>1.5456000000000001</v>
      </c>
      <c r="T269" s="121"/>
      <c r="U269" s="121">
        <f t="shared" si="42"/>
        <v>0.7056</v>
      </c>
      <c r="V269" s="121">
        <f t="shared" si="42"/>
        <v>1.5456000000000001</v>
      </c>
      <c r="W269" s="121"/>
    </row>
    <row r="270" spans="1:23" ht="18.75">
      <c r="A270" s="114">
        <v>23</v>
      </c>
      <c r="B270" s="209" t="s">
        <v>17</v>
      </c>
      <c r="C270" s="209"/>
      <c r="D270" s="210" t="s">
        <v>99</v>
      </c>
      <c r="E270" s="210" t="s">
        <v>3903</v>
      </c>
      <c r="F270" s="114">
        <v>25</v>
      </c>
      <c r="G270" s="164"/>
      <c r="H270" s="164"/>
      <c r="I270" s="211">
        <f t="shared" si="35"/>
        <v>1.35</v>
      </c>
      <c r="J270" s="211">
        <f t="shared" si="36"/>
        <v>1.5075000000000001</v>
      </c>
      <c r="K270" s="211">
        <f t="shared" si="37"/>
        <v>0.47250000000000009</v>
      </c>
      <c r="L270" s="211">
        <f t="shared" si="38"/>
        <v>1.0349999999999999</v>
      </c>
      <c r="M270" s="211">
        <v>0</v>
      </c>
      <c r="N270" s="211">
        <f t="shared" si="39"/>
        <v>1.0349999999999999</v>
      </c>
      <c r="O270" s="24">
        <f t="shared" si="40"/>
        <v>0.15750000000000003</v>
      </c>
      <c r="P270" s="24">
        <f t="shared" si="40"/>
        <v>0.34499999999999997</v>
      </c>
      <c r="Q270" s="24"/>
      <c r="R270" s="24">
        <f t="shared" si="41"/>
        <v>0.15750000000000003</v>
      </c>
      <c r="S270" s="212">
        <f t="shared" si="41"/>
        <v>0.34499999999999997</v>
      </c>
      <c r="T270" s="121"/>
      <c r="U270" s="121">
        <f t="shared" si="42"/>
        <v>0.15750000000000003</v>
      </c>
      <c r="V270" s="121">
        <f t="shared" si="42"/>
        <v>0.34499999999999997</v>
      </c>
      <c r="W270" s="121"/>
    </row>
    <row r="271" spans="1:23" ht="18.75">
      <c r="A271" s="114">
        <v>24</v>
      </c>
      <c r="B271" s="209" t="s">
        <v>17</v>
      </c>
      <c r="C271" s="209"/>
      <c r="D271" s="210" t="s">
        <v>105</v>
      </c>
      <c r="E271" s="210" t="s">
        <v>3904</v>
      </c>
      <c r="F271" s="114">
        <v>63</v>
      </c>
      <c r="G271" s="164"/>
      <c r="H271" s="164"/>
      <c r="I271" s="211">
        <f t="shared" si="35"/>
        <v>3.4020000000000001</v>
      </c>
      <c r="J271" s="211">
        <f t="shared" si="36"/>
        <v>3.7988999999999997</v>
      </c>
      <c r="K271" s="211">
        <f t="shared" si="37"/>
        <v>1.1907000000000001</v>
      </c>
      <c r="L271" s="211">
        <f t="shared" si="38"/>
        <v>2.6081999999999996</v>
      </c>
      <c r="M271" s="211">
        <v>0</v>
      </c>
      <c r="N271" s="211">
        <f t="shared" si="39"/>
        <v>2.6081999999999996</v>
      </c>
      <c r="O271" s="24">
        <f t="shared" si="40"/>
        <v>0.39690000000000003</v>
      </c>
      <c r="P271" s="24">
        <f t="shared" si="40"/>
        <v>0.86939999999999984</v>
      </c>
      <c r="Q271" s="24"/>
      <c r="R271" s="24">
        <f t="shared" si="41"/>
        <v>0.39690000000000003</v>
      </c>
      <c r="S271" s="212">
        <f t="shared" si="41"/>
        <v>0.86939999999999984</v>
      </c>
      <c r="T271" s="121"/>
      <c r="U271" s="121">
        <f t="shared" si="42"/>
        <v>0.39690000000000003</v>
      </c>
      <c r="V271" s="121">
        <f t="shared" si="42"/>
        <v>0.86939999999999984</v>
      </c>
      <c r="W271" s="121"/>
    </row>
    <row r="272" spans="1:23" ht="18.75">
      <c r="A272" s="114">
        <v>25</v>
      </c>
      <c r="B272" s="209" t="s">
        <v>17</v>
      </c>
      <c r="C272" s="209"/>
      <c r="D272" s="210" t="s">
        <v>107</v>
      </c>
      <c r="E272" s="210" t="s">
        <v>3905</v>
      </c>
      <c r="F272" s="114">
        <v>22</v>
      </c>
      <c r="G272" s="164"/>
      <c r="H272" s="164"/>
      <c r="I272" s="211">
        <f t="shared" si="35"/>
        <v>1.1879999999999999</v>
      </c>
      <c r="J272" s="211">
        <f t="shared" si="36"/>
        <v>1.3266</v>
      </c>
      <c r="K272" s="211">
        <f t="shared" si="37"/>
        <v>0.4158</v>
      </c>
      <c r="L272" s="211">
        <f t="shared" si="38"/>
        <v>0.91079999999999994</v>
      </c>
      <c r="M272" s="211">
        <v>0</v>
      </c>
      <c r="N272" s="211">
        <f t="shared" si="39"/>
        <v>0.91079999999999994</v>
      </c>
      <c r="O272" s="24">
        <f t="shared" si="40"/>
        <v>0.1386</v>
      </c>
      <c r="P272" s="24">
        <f t="shared" si="40"/>
        <v>0.30359999999999998</v>
      </c>
      <c r="Q272" s="24"/>
      <c r="R272" s="24">
        <f t="shared" si="41"/>
        <v>0.1386</v>
      </c>
      <c r="S272" s="212">
        <f t="shared" si="41"/>
        <v>0.30359999999999998</v>
      </c>
      <c r="T272" s="121"/>
      <c r="U272" s="121">
        <f t="shared" si="42"/>
        <v>0.1386</v>
      </c>
      <c r="V272" s="121">
        <f t="shared" si="42"/>
        <v>0.30359999999999998</v>
      </c>
      <c r="W272" s="121"/>
    </row>
    <row r="273" spans="1:23" ht="18.75">
      <c r="A273" s="114">
        <v>26</v>
      </c>
      <c r="B273" s="209" t="s">
        <v>17</v>
      </c>
      <c r="C273" s="209"/>
      <c r="D273" s="210" t="s">
        <v>109</v>
      </c>
      <c r="E273" s="210" t="s">
        <v>3906</v>
      </c>
      <c r="F273" s="114">
        <v>55</v>
      </c>
      <c r="G273" s="164"/>
      <c r="H273" s="164"/>
      <c r="I273" s="211">
        <f t="shared" si="35"/>
        <v>2.97</v>
      </c>
      <c r="J273" s="211">
        <f t="shared" si="36"/>
        <v>3.3164999999999996</v>
      </c>
      <c r="K273" s="211">
        <f t="shared" si="37"/>
        <v>1.0395000000000001</v>
      </c>
      <c r="L273" s="211">
        <f t="shared" si="38"/>
        <v>2.2769999999999997</v>
      </c>
      <c r="M273" s="211">
        <v>0</v>
      </c>
      <c r="N273" s="211">
        <f t="shared" si="39"/>
        <v>2.2769999999999997</v>
      </c>
      <c r="O273" s="24">
        <f t="shared" si="40"/>
        <v>0.34650000000000003</v>
      </c>
      <c r="P273" s="24">
        <f t="shared" si="40"/>
        <v>0.7589999999999999</v>
      </c>
      <c r="Q273" s="24"/>
      <c r="R273" s="24">
        <f t="shared" si="41"/>
        <v>0.34650000000000003</v>
      </c>
      <c r="S273" s="212">
        <f t="shared" si="41"/>
        <v>0.7589999999999999</v>
      </c>
      <c r="T273" s="121"/>
      <c r="U273" s="121">
        <f t="shared" si="42"/>
        <v>0.34650000000000003</v>
      </c>
      <c r="V273" s="121">
        <f t="shared" si="42"/>
        <v>0.7589999999999999</v>
      </c>
      <c r="W273" s="121"/>
    </row>
    <row r="274" spans="1:23" ht="18.75">
      <c r="A274" s="114">
        <v>27</v>
      </c>
      <c r="B274" s="209" t="s">
        <v>17</v>
      </c>
      <c r="C274" s="209"/>
      <c r="D274" s="210" t="s">
        <v>111</v>
      </c>
      <c r="E274" s="210" t="s">
        <v>3907</v>
      </c>
      <c r="F274" s="114">
        <v>45</v>
      </c>
      <c r="G274" s="164"/>
      <c r="H274" s="164"/>
      <c r="I274" s="211">
        <f t="shared" si="35"/>
        <v>2.4300000000000002</v>
      </c>
      <c r="J274" s="211">
        <f t="shared" si="36"/>
        <v>2.7134999999999998</v>
      </c>
      <c r="K274" s="211">
        <f t="shared" si="37"/>
        <v>0.85050000000000014</v>
      </c>
      <c r="L274" s="211">
        <f t="shared" si="38"/>
        <v>1.8629999999999998</v>
      </c>
      <c r="M274" s="211">
        <v>0</v>
      </c>
      <c r="N274" s="211">
        <f t="shared" si="39"/>
        <v>1.8629999999999998</v>
      </c>
      <c r="O274" s="24">
        <f t="shared" si="40"/>
        <v>0.28350000000000003</v>
      </c>
      <c r="P274" s="24">
        <f t="shared" si="40"/>
        <v>0.62099999999999989</v>
      </c>
      <c r="Q274" s="24"/>
      <c r="R274" s="24">
        <f t="shared" si="41"/>
        <v>0.28350000000000003</v>
      </c>
      <c r="S274" s="212">
        <f t="shared" si="41"/>
        <v>0.62099999999999989</v>
      </c>
      <c r="T274" s="121"/>
      <c r="U274" s="121">
        <f t="shared" si="42"/>
        <v>0.28350000000000003</v>
      </c>
      <c r="V274" s="121">
        <f t="shared" si="42"/>
        <v>0.62099999999999989</v>
      </c>
      <c r="W274" s="121"/>
    </row>
    <row r="275" spans="1:23" ht="18.75">
      <c r="A275" s="114">
        <v>28</v>
      </c>
      <c r="B275" s="209" t="s">
        <v>17</v>
      </c>
      <c r="C275" s="209"/>
      <c r="D275" s="210" t="s">
        <v>72</v>
      </c>
      <c r="E275" s="210" t="s">
        <v>3908</v>
      </c>
      <c r="F275" s="114">
        <v>135</v>
      </c>
      <c r="G275" s="164"/>
      <c r="H275" s="164"/>
      <c r="I275" s="211">
        <f t="shared" si="35"/>
        <v>7.29</v>
      </c>
      <c r="J275" s="211">
        <f t="shared" si="36"/>
        <v>8.1404999999999994</v>
      </c>
      <c r="K275" s="211">
        <f t="shared" si="37"/>
        <v>2.5515000000000003</v>
      </c>
      <c r="L275" s="211">
        <f t="shared" si="38"/>
        <v>5.5889999999999995</v>
      </c>
      <c r="M275" s="211">
        <v>0</v>
      </c>
      <c r="N275" s="211">
        <f t="shared" si="39"/>
        <v>5.5889999999999995</v>
      </c>
      <c r="O275" s="24">
        <f t="shared" si="40"/>
        <v>0.85050000000000014</v>
      </c>
      <c r="P275" s="24">
        <f t="shared" si="40"/>
        <v>1.8629999999999998</v>
      </c>
      <c r="Q275" s="24"/>
      <c r="R275" s="24">
        <f t="shared" si="41"/>
        <v>0.85050000000000014</v>
      </c>
      <c r="S275" s="212">
        <f t="shared" si="41"/>
        <v>1.8629999999999998</v>
      </c>
      <c r="T275" s="121"/>
      <c r="U275" s="121">
        <f t="shared" si="42"/>
        <v>0.85050000000000014</v>
      </c>
      <c r="V275" s="121">
        <f t="shared" si="42"/>
        <v>1.8629999999999998</v>
      </c>
      <c r="W275" s="121"/>
    </row>
    <row r="276" spans="1:23" ht="18.75">
      <c r="A276" s="114">
        <v>29</v>
      </c>
      <c r="B276" s="209" t="s">
        <v>17</v>
      </c>
      <c r="C276" s="209"/>
      <c r="D276" s="210" t="s">
        <v>75</v>
      </c>
      <c r="E276" s="210" t="s">
        <v>3909</v>
      </c>
      <c r="F276" s="114">
        <v>38</v>
      </c>
      <c r="G276" s="164"/>
      <c r="H276" s="164"/>
      <c r="I276" s="211">
        <f t="shared" si="35"/>
        <v>2.052</v>
      </c>
      <c r="J276" s="211">
        <f t="shared" si="36"/>
        <v>2.2913999999999999</v>
      </c>
      <c r="K276" s="211">
        <f t="shared" si="37"/>
        <v>0.71820000000000006</v>
      </c>
      <c r="L276" s="211">
        <f t="shared" si="38"/>
        <v>1.5731999999999999</v>
      </c>
      <c r="M276" s="211">
        <v>0</v>
      </c>
      <c r="N276" s="211">
        <f t="shared" si="39"/>
        <v>1.5731999999999999</v>
      </c>
      <c r="O276" s="24">
        <f t="shared" si="40"/>
        <v>0.23940000000000003</v>
      </c>
      <c r="P276" s="24">
        <f t="shared" si="40"/>
        <v>0.52439999999999998</v>
      </c>
      <c r="Q276" s="24"/>
      <c r="R276" s="24">
        <f t="shared" si="41"/>
        <v>0.23940000000000003</v>
      </c>
      <c r="S276" s="212">
        <f t="shared" si="41"/>
        <v>0.52439999999999998</v>
      </c>
      <c r="T276" s="121"/>
      <c r="U276" s="121">
        <f t="shared" si="42"/>
        <v>0.23940000000000003</v>
      </c>
      <c r="V276" s="121">
        <f t="shared" si="42"/>
        <v>0.52439999999999998</v>
      </c>
      <c r="W276" s="121"/>
    </row>
    <row r="277" spans="1:23" ht="18.75">
      <c r="A277" s="114">
        <v>30</v>
      </c>
      <c r="B277" s="209" t="s">
        <v>17</v>
      </c>
      <c r="C277" s="209"/>
      <c r="D277" s="210" t="s">
        <v>179</v>
      </c>
      <c r="E277" s="210" t="s">
        <v>3910</v>
      </c>
      <c r="F277" s="114">
        <v>196</v>
      </c>
      <c r="G277" s="164"/>
      <c r="H277" s="164"/>
      <c r="I277" s="211">
        <f t="shared" si="35"/>
        <v>10.584</v>
      </c>
      <c r="J277" s="211">
        <f t="shared" si="36"/>
        <v>11.818799999999998</v>
      </c>
      <c r="K277" s="211">
        <f t="shared" si="37"/>
        <v>3.7044000000000001</v>
      </c>
      <c r="L277" s="211">
        <f t="shared" si="38"/>
        <v>8.1143999999999981</v>
      </c>
      <c r="M277" s="211">
        <v>0</v>
      </c>
      <c r="N277" s="211">
        <f t="shared" si="39"/>
        <v>8.1143999999999981</v>
      </c>
      <c r="O277" s="24">
        <f t="shared" si="40"/>
        <v>1.2348000000000001</v>
      </c>
      <c r="P277" s="24">
        <f t="shared" si="40"/>
        <v>2.7047999999999992</v>
      </c>
      <c r="Q277" s="24"/>
      <c r="R277" s="24">
        <f t="shared" si="41"/>
        <v>1.2348000000000001</v>
      </c>
      <c r="S277" s="212">
        <f t="shared" si="41"/>
        <v>2.7047999999999992</v>
      </c>
      <c r="T277" s="121"/>
      <c r="U277" s="121">
        <f t="shared" si="42"/>
        <v>1.2348000000000001</v>
      </c>
      <c r="V277" s="121">
        <f t="shared" si="42"/>
        <v>2.7047999999999992</v>
      </c>
      <c r="W277" s="121"/>
    </row>
    <row r="278" spans="1:23" ht="18.75">
      <c r="A278" s="114">
        <v>31</v>
      </c>
      <c r="B278" s="209" t="s">
        <v>17</v>
      </c>
      <c r="C278" s="209"/>
      <c r="D278" s="210" t="s">
        <v>183</v>
      </c>
      <c r="E278" s="210" t="s">
        <v>3911</v>
      </c>
      <c r="F278" s="114">
        <v>25</v>
      </c>
      <c r="G278" s="164"/>
      <c r="H278" s="164"/>
      <c r="I278" s="211">
        <f t="shared" si="35"/>
        <v>1.35</v>
      </c>
      <c r="J278" s="211">
        <f t="shared" si="36"/>
        <v>1.5075000000000001</v>
      </c>
      <c r="K278" s="211">
        <f t="shared" si="37"/>
        <v>0.47250000000000009</v>
      </c>
      <c r="L278" s="211">
        <f t="shared" si="38"/>
        <v>1.0349999999999999</v>
      </c>
      <c r="M278" s="211">
        <v>0</v>
      </c>
      <c r="N278" s="211">
        <f t="shared" si="39"/>
        <v>1.0349999999999999</v>
      </c>
      <c r="O278" s="24">
        <f t="shared" si="40"/>
        <v>0.15750000000000003</v>
      </c>
      <c r="P278" s="24">
        <f t="shared" si="40"/>
        <v>0.34499999999999997</v>
      </c>
      <c r="Q278" s="24"/>
      <c r="R278" s="24">
        <f t="shared" si="41"/>
        <v>0.15750000000000003</v>
      </c>
      <c r="S278" s="212">
        <f t="shared" si="41"/>
        <v>0.34499999999999997</v>
      </c>
      <c r="T278" s="121"/>
      <c r="U278" s="121">
        <f t="shared" si="42"/>
        <v>0.15750000000000003</v>
      </c>
      <c r="V278" s="121">
        <f t="shared" si="42"/>
        <v>0.34499999999999997</v>
      </c>
      <c r="W278" s="121"/>
    </row>
    <row r="279" spans="1:23" ht="18.75">
      <c r="A279" s="114">
        <v>32</v>
      </c>
      <c r="B279" s="209" t="s">
        <v>17</v>
      </c>
      <c r="C279" s="209"/>
      <c r="D279" s="210" t="s">
        <v>191</v>
      </c>
      <c r="E279" s="210" t="s">
        <v>3912</v>
      </c>
      <c r="F279" s="114">
        <v>62</v>
      </c>
      <c r="G279" s="164"/>
      <c r="H279" s="164"/>
      <c r="I279" s="211">
        <f t="shared" si="35"/>
        <v>3.3479999999999999</v>
      </c>
      <c r="J279" s="211">
        <f t="shared" si="36"/>
        <v>3.7385999999999999</v>
      </c>
      <c r="K279" s="211">
        <f t="shared" si="37"/>
        <v>1.1718</v>
      </c>
      <c r="L279" s="211">
        <f t="shared" si="38"/>
        <v>2.5667999999999997</v>
      </c>
      <c r="M279" s="211">
        <v>0</v>
      </c>
      <c r="N279" s="211">
        <f t="shared" si="39"/>
        <v>2.5667999999999997</v>
      </c>
      <c r="O279" s="24">
        <f t="shared" si="40"/>
        <v>0.3906</v>
      </c>
      <c r="P279" s="24">
        <f t="shared" si="40"/>
        <v>0.85559999999999992</v>
      </c>
      <c r="Q279" s="24"/>
      <c r="R279" s="24">
        <f t="shared" si="41"/>
        <v>0.3906</v>
      </c>
      <c r="S279" s="212">
        <f t="shared" si="41"/>
        <v>0.85559999999999992</v>
      </c>
      <c r="T279" s="121"/>
      <c r="U279" s="121">
        <f t="shared" si="42"/>
        <v>0.3906</v>
      </c>
      <c r="V279" s="121">
        <f t="shared" si="42"/>
        <v>0.85559999999999992</v>
      </c>
      <c r="W279" s="121"/>
    </row>
    <row r="280" spans="1:23" ht="18.75">
      <c r="A280" s="114">
        <v>33</v>
      </c>
      <c r="B280" s="209" t="s">
        <v>17</v>
      </c>
      <c r="C280" s="209"/>
      <c r="D280" s="210" t="s">
        <v>3913</v>
      </c>
      <c r="E280" s="210" t="s">
        <v>3914</v>
      </c>
      <c r="F280" s="114">
        <v>12</v>
      </c>
      <c r="G280" s="164"/>
      <c r="H280" s="164"/>
      <c r="I280" s="211">
        <f t="shared" si="35"/>
        <v>0.64800000000000002</v>
      </c>
      <c r="J280" s="211">
        <f t="shared" si="36"/>
        <v>0.72360000000000002</v>
      </c>
      <c r="K280" s="211">
        <f t="shared" si="37"/>
        <v>0.2268</v>
      </c>
      <c r="L280" s="211">
        <f t="shared" si="38"/>
        <v>0.49679999999999996</v>
      </c>
      <c r="M280" s="211">
        <v>0</v>
      </c>
      <c r="N280" s="211">
        <f t="shared" si="39"/>
        <v>0.49679999999999996</v>
      </c>
      <c r="O280" s="24">
        <f t="shared" si="40"/>
        <v>7.5600000000000001E-2</v>
      </c>
      <c r="P280" s="24">
        <f t="shared" si="40"/>
        <v>0.1656</v>
      </c>
      <c r="Q280" s="24"/>
      <c r="R280" s="24">
        <f t="shared" si="41"/>
        <v>7.5600000000000001E-2</v>
      </c>
      <c r="S280" s="212">
        <f t="shared" si="41"/>
        <v>0.1656</v>
      </c>
      <c r="T280" s="121"/>
      <c r="U280" s="121">
        <f t="shared" si="42"/>
        <v>7.5600000000000001E-2</v>
      </c>
      <c r="V280" s="121">
        <f t="shared" si="42"/>
        <v>0.1656</v>
      </c>
      <c r="W280" s="121"/>
    </row>
    <row r="281" spans="1:23" ht="18.75">
      <c r="A281" s="114">
        <v>34</v>
      </c>
      <c r="B281" s="209" t="s">
        <v>17</v>
      </c>
      <c r="C281" s="209"/>
      <c r="D281" s="210" t="s">
        <v>17</v>
      </c>
      <c r="E281" s="210" t="s">
        <v>3881</v>
      </c>
      <c r="F281" s="114">
        <v>82</v>
      </c>
      <c r="G281" s="164"/>
      <c r="H281" s="164"/>
      <c r="I281" s="211">
        <f t="shared" si="35"/>
        <v>4.4279999999999999</v>
      </c>
      <c r="J281" s="211">
        <f t="shared" si="36"/>
        <v>4.9445999999999994</v>
      </c>
      <c r="K281" s="211">
        <f t="shared" si="37"/>
        <v>1.5498000000000001</v>
      </c>
      <c r="L281" s="211">
        <f t="shared" si="38"/>
        <v>3.3947999999999996</v>
      </c>
      <c r="M281" s="211">
        <v>0</v>
      </c>
      <c r="N281" s="211">
        <f t="shared" si="39"/>
        <v>3.3947999999999996</v>
      </c>
      <c r="O281" s="24">
        <f t="shared" si="40"/>
        <v>0.51660000000000006</v>
      </c>
      <c r="P281" s="24">
        <f t="shared" si="40"/>
        <v>1.1315999999999999</v>
      </c>
      <c r="Q281" s="24"/>
      <c r="R281" s="24">
        <f t="shared" si="41"/>
        <v>0.51660000000000006</v>
      </c>
      <c r="S281" s="212">
        <f t="shared" si="41"/>
        <v>1.1315999999999999</v>
      </c>
      <c r="T281" s="121"/>
      <c r="U281" s="121">
        <f t="shared" si="42"/>
        <v>0.51660000000000006</v>
      </c>
      <c r="V281" s="121">
        <f t="shared" si="42"/>
        <v>1.1315999999999999</v>
      </c>
      <c r="W281" s="121"/>
    </row>
    <row r="282" spans="1:23" ht="18.75">
      <c r="A282" s="114">
        <v>35</v>
      </c>
      <c r="B282" s="209" t="s">
        <v>17</v>
      </c>
      <c r="C282" s="209"/>
      <c r="D282" s="210" t="s">
        <v>144</v>
      </c>
      <c r="E282" s="210" t="s">
        <v>3915</v>
      </c>
      <c r="F282" s="114">
        <v>144</v>
      </c>
      <c r="G282" s="164"/>
      <c r="H282" s="164"/>
      <c r="I282" s="211">
        <f t="shared" si="35"/>
        <v>7.7759999999999998</v>
      </c>
      <c r="J282" s="211">
        <f t="shared" si="36"/>
        <v>8.6831999999999994</v>
      </c>
      <c r="K282" s="211">
        <f t="shared" si="37"/>
        <v>2.7216</v>
      </c>
      <c r="L282" s="211">
        <f t="shared" si="38"/>
        <v>5.9615999999999998</v>
      </c>
      <c r="M282" s="211">
        <v>0</v>
      </c>
      <c r="N282" s="211">
        <f t="shared" si="39"/>
        <v>5.9615999999999998</v>
      </c>
      <c r="O282" s="24">
        <f t="shared" si="40"/>
        <v>0.90720000000000001</v>
      </c>
      <c r="P282" s="24">
        <f t="shared" si="40"/>
        <v>1.9871999999999999</v>
      </c>
      <c r="Q282" s="24"/>
      <c r="R282" s="24">
        <f t="shared" si="41"/>
        <v>0.90720000000000001</v>
      </c>
      <c r="S282" s="212">
        <f t="shared" si="41"/>
        <v>1.9871999999999999</v>
      </c>
      <c r="T282" s="121"/>
      <c r="U282" s="121">
        <f t="shared" si="42"/>
        <v>0.90720000000000001</v>
      </c>
      <c r="V282" s="121">
        <f t="shared" si="42"/>
        <v>1.9871999999999999</v>
      </c>
      <c r="W282" s="121"/>
    </row>
    <row r="283" spans="1:23" ht="18.75">
      <c r="A283" s="114">
        <v>36</v>
      </c>
      <c r="B283" s="209" t="s">
        <v>17</v>
      </c>
      <c r="C283" s="209"/>
      <c r="D283" s="210" t="s">
        <v>146</v>
      </c>
      <c r="E283" s="210" t="s">
        <v>3916</v>
      </c>
      <c r="F283" s="114">
        <v>59</v>
      </c>
      <c r="G283" s="164"/>
      <c r="H283" s="164"/>
      <c r="I283" s="211">
        <f t="shared" si="35"/>
        <v>3.1859999999999999</v>
      </c>
      <c r="J283" s="211">
        <f t="shared" si="36"/>
        <v>3.5576999999999996</v>
      </c>
      <c r="K283" s="211">
        <f t="shared" si="37"/>
        <v>1.1151</v>
      </c>
      <c r="L283" s="211">
        <f t="shared" si="38"/>
        <v>2.4425999999999997</v>
      </c>
      <c r="M283" s="211">
        <v>0</v>
      </c>
      <c r="N283" s="211">
        <f t="shared" si="39"/>
        <v>2.4425999999999997</v>
      </c>
      <c r="O283" s="24">
        <f t="shared" si="40"/>
        <v>0.37169999999999997</v>
      </c>
      <c r="P283" s="24">
        <f t="shared" si="40"/>
        <v>0.81419999999999992</v>
      </c>
      <c r="Q283" s="24"/>
      <c r="R283" s="24">
        <f t="shared" si="41"/>
        <v>0.37169999999999997</v>
      </c>
      <c r="S283" s="212">
        <f t="shared" si="41"/>
        <v>0.81419999999999992</v>
      </c>
      <c r="T283" s="121"/>
      <c r="U283" s="121">
        <f t="shared" si="42"/>
        <v>0.37169999999999997</v>
      </c>
      <c r="V283" s="121">
        <f t="shared" si="42"/>
        <v>0.81419999999999992</v>
      </c>
      <c r="W283" s="121"/>
    </row>
    <row r="284" spans="1:23" ht="18.75">
      <c r="A284" s="114">
        <v>37</v>
      </c>
      <c r="B284" s="209" t="s">
        <v>17</v>
      </c>
      <c r="C284" s="209"/>
      <c r="D284" s="210" t="s">
        <v>148</v>
      </c>
      <c r="E284" s="210" t="s">
        <v>3917</v>
      </c>
      <c r="F284" s="114">
        <v>55</v>
      </c>
      <c r="G284" s="164"/>
      <c r="H284" s="164"/>
      <c r="I284" s="211">
        <f t="shared" si="35"/>
        <v>2.97</v>
      </c>
      <c r="J284" s="211">
        <f t="shared" si="36"/>
        <v>3.3164999999999996</v>
      </c>
      <c r="K284" s="211">
        <f t="shared" si="37"/>
        <v>1.0395000000000001</v>
      </c>
      <c r="L284" s="211">
        <f t="shared" si="38"/>
        <v>2.2769999999999997</v>
      </c>
      <c r="M284" s="211">
        <v>0</v>
      </c>
      <c r="N284" s="211">
        <f t="shared" si="39"/>
        <v>2.2769999999999997</v>
      </c>
      <c r="O284" s="24">
        <f t="shared" si="40"/>
        <v>0.34650000000000003</v>
      </c>
      <c r="P284" s="24">
        <f t="shared" si="40"/>
        <v>0.7589999999999999</v>
      </c>
      <c r="Q284" s="24"/>
      <c r="R284" s="24">
        <f t="shared" si="41"/>
        <v>0.34650000000000003</v>
      </c>
      <c r="S284" s="212">
        <f t="shared" si="41"/>
        <v>0.7589999999999999</v>
      </c>
      <c r="T284" s="121"/>
      <c r="U284" s="121">
        <f t="shared" si="42"/>
        <v>0.34650000000000003</v>
      </c>
      <c r="V284" s="121">
        <f t="shared" si="42"/>
        <v>0.7589999999999999</v>
      </c>
      <c r="W284" s="121"/>
    </row>
    <row r="285" spans="1:23" ht="18.75">
      <c r="A285" s="114">
        <v>38</v>
      </c>
      <c r="B285" s="209" t="s">
        <v>17</v>
      </c>
      <c r="C285" s="209"/>
      <c r="D285" s="210" t="s">
        <v>2685</v>
      </c>
      <c r="E285" s="210" t="s">
        <v>3918</v>
      </c>
      <c r="F285" s="114">
        <v>90</v>
      </c>
      <c r="G285" s="164"/>
      <c r="H285" s="164"/>
      <c r="I285" s="211">
        <f t="shared" si="35"/>
        <v>4.8600000000000003</v>
      </c>
      <c r="J285" s="211">
        <f t="shared" si="36"/>
        <v>5.4269999999999996</v>
      </c>
      <c r="K285" s="211">
        <f t="shared" si="37"/>
        <v>1.7010000000000003</v>
      </c>
      <c r="L285" s="211">
        <f t="shared" si="38"/>
        <v>3.7259999999999995</v>
      </c>
      <c r="M285" s="211">
        <v>0</v>
      </c>
      <c r="N285" s="211">
        <f t="shared" si="39"/>
        <v>3.7259999999999995</v>
      </c>
      <c r="O285" s="24">
        <f t="shared" si="40"/>
        <v>0.56700000000000006</v>
      </c>
      <c r="P285" s="24">
        <f t="shared" si="40"/>
        <v>1.2419999999999998</v>
      </c>
      <c r="Q285" s="24"/>
      <c r="R285" s="24">
        <f t="shared" si="41"/>
        <v>0.56700000000000006</v>
      </c>
      <c r="S285" s="212">
        <f t="shared" si="41"/>
        <v>1.2419999999999998</v>
      </c>
      <c r="T285" s="121"/>
      <c r="U285" s="121">
        <f t="shared" si="42"/>
        <v>0.56700000000000006</v>
      </c>
      <c r="V285" s="121">
        <f t="shared" si="42"/>
        <v>1.2419999999999998</v>
      </c>
      <c r="W285" s="121"/>
    </row>
    <row r="286" spans="1:23" ht="18.75">
      <c r="A286" s="114">
        <v>39</v>
      </c>
      <c r="B286" s="209" t="s">
        <v>17</v>
      </c>
      <c r="C286" s="209"/>
      <c r="D286" s="210" t="s">
        <v>152</v>
      </c>
      <c r="E286" s="210" t="s">
        <v>3919</v>
      </c>
      <c r="F286" s="114">
        <v>60</v>
      </c>
      <c r="G286" s="164"/>
      <c r="H286" s="164"/>
      <c r="I286" s="211">
        <f t="shared" si="35"/>
        <v>3.24</v>
      </c>
      <c r="J286" s="211">
        <f t="shared" si="36"/>
        <v>3.6180000000000003</v>
      </c>
      <c r="K286" s="211">
        <f t="shared" si="37"/>
        <v>1.1340000000000001</v>
      </c>
      <c r="L286" s="211">
        <f t="shared" si="38"/>
        <v>2.484</v>
      </c>
      <c r="M286" s="211">
        <v>0</v>
      </c>
      <c r="N286" s="211">
        <f t="shared" si="39"/>
        <v>2.484</v>
      </c>
      <c r="O286" s="24">
        <f t="shared" si="40"/>
        <v>0.37800000000000006</v>
      </c>
      <c r="P286" s="24">
        <f t="shared" si="40"/>
        <v>0.82799999999999996</v>
      </c>
      <c r="Q286" s="24"/>
      <c r="R286" s="24">
        <f t="shared" si="41"/>
        <v>0.37800000000000006</v>
      </c>
      <c r="S286" s="212">
        <f t="shared" si="41"/>
        <v>0.82799999999999996</v>
      </c>
      <c r="T286" s="121"/>
      <c r="U286" s="121">
        <f t="shared" si="42"/>
        <v>0.37800000000000006</v>
      </c>
      <c r="V286" s="121">
        <f t="shared" si="42"/>
        <v>0.82799999999999996</v>
      </c>
      <c r="W286" s="121"/>
    </row>
    <row r="287" spans="1:23" ht="18.75">
      <c r="A287" s="114">
        <v>40</v>
      </c>
      <c r="B287" s="209" t="s">
        <v>17</v>
      </c>
      <c r="C287" s="209"/>
      <c r="D287" s="210" t="s">
        <v>158</v>
      </c>
      <c r="E287" s="210" t="s">
        <v>3920</v>
      </c>
      <c r="F287" s="114">
        <v>134</v>
      </c>
      <c r="G287" s="164"/>
      <c r="H287" s="164"/>
      <c r="I287" s="211">
        <f t="shared" si="35"/>
        <v>7.2359999999999998</v>
      </c>
      <c r="J287" s="211">
        <f t="shared" si="36"/>
        <v>8.0801999999999996</v>
      </c>
      <c r="K287" s="211">
        <f t="shared" si="37"/>
        <v>2.5326</v>
      </c>
      <c r="L287" s="211">
        <f t="shared" si="38"/>
        <v>5.5475999999999992</v>
      </c>
      <c r="M287" s="211">
        <v>0</v>
      </c>
      <c r="N287" s="211">
        <f t="shared" si="39"/>
        <v>5.5475999999999992</v>
      </c>
      <c r="O287" s="24">
        <f t="shared" si="40"/>
        <v>0.84419999999999995</v>
      </c>
      <c r="P287" s="24">
        <f t="shared" si="40"/>
        <v>1.8491999999999997</v>
      </c>
      <c r="Q287" s="24"/>
      <c r="R287" s="24">
        <f t="shared" si="41"/>
        <v>0.84419999999999995</v>
      </c>
      <c r="S287" s="212">
        <f t="shared" si="41"/>
        <v>1.8491999999999997</v>
      </c>
      <c r="T287" s="121"/>
      <c r="U287" s="121">
        <f t="shared" si="42"/>
        <v>0.84419999999999995</v>
      </c>
      <c r="V287" s="121">
        <f t="shared" si="42"/>
        <v>1.8491999999999997</v>
      </c>
      <c r="W287" s="121"/>
    </row>
    <row r="288" spans="1:23" ht="18.75">
      <c r="A288" s="114">
        <v>41</v>
      </c>
      <c r="B288" s="209" t="s">
        <v>17</v>
      </c>
      <c r="C288" s="209"/>
      <c r="D288" s="210" t="s">
        <v>168</v>
      </c>
      <c r="E288" s="210" t="s">
        <v>3921</v>
      </c>
      <c r="F288" s="114">
        <v>43</v>
      </c>
      <c r="G288" s="164"/>
      <c r="H288" s="164"/>
      <c r="I288" s="211">
        <f t="shared" si="35"/>
        <v>2.3220000000000001</v>
      </c>
      <c r="J288" s="211">
        <f t="shared" si="36"/>
        <v>2.5928999999999998</v>
      </c>
      <c r="K288" s="211">
        <f t="shared" si="37"/>
        <v>0.81270000000000009</v>
      </c>
      <c r="L288" s="211">
        <f t="shared" si="38"/>
        <v>1.7801999999999998</v>
      </c>
      <c r="M288" s="211">
        <v>0</v>
      </c>
      <c r="N288" s="211">
        <f t="shared" si="39"/>
        <v>1.7801999999999998</v>
      </c>
      <c r="O288" s="24">
        <f t="shared" si="40"/>
        <v>0.27090000000000003</v>
      </c>
      <c r="P288" s="24">
        <f t="shared" si="40"/>
        <v>0.59339999999999993</v>
      </c>
      <c r="Q288" s="24"/>
      <c r="R288" s="24">
        <f t="shared" si="41"/>
        <v>0.27090000000000003</v>
      </c>
      <c r="S288" s="212">
        <f t="shared" si="41"/>
        <v>0.59339999999999993</v>
      </c>
      <c r="T288" s="121"/>
      <c r="U288" s="121">
        <f t="shared" si="42"/>
        <v>0.27090000000000003</v>
      </c>
      <c r="V288" s="121">
        <f t="shared" si="42"/>
        <v>0.59339999999999993</v>
      </c>
      <c r="W288" s="121"/>
    </row>
    <row r="289" spans="1:23" ht="18.75">
      <c r="A289" s="114">
        <v>42</v>
      </c>
      <c r="B289" s="209" t="s">
        <v>17</v>
      </c>
      <c r="C289" s="209"/>
      <c r="D289" s="210" t="s">
        <v>172</v>
      </c>
      <c r="E289" s="230" t="s">
        <v>3922</v>
      </c>
      <c r="F289" s="114">
        <v>123</v>
      </c>
      <c r="G289" s="164"/>
      <c r="H289" s="164"/>
      <c r="I289" s="211">
        <f t="shared" si="35"/>
        <v>6.6420000000000003</v>
      </c>
      <c r="J289" s="211">
        <f t="shared" si="36"/>
        <v>7.4169</v>
      </c>
      <c r="K289" s="211">
        <f t="shared" si="37"/>
        <v>2.3247000000000004</v>
      </c>
      <c r="L289" s="211">
        <f t="shared" si="38"/>
        <v>5.0922000000000001</v>
      </c>
      <c r="M289" s="211">
        <v>0</v>
      </c>
      <c r="N289" s="211">
        <f t="shared" si="39"/>
        <v>5.0922000000000001</v>
      </c>
      <c r="O289" s="24">
        <f t="shared" si="40"/>
        <v>0.77490000000000014</v>
      </c>
      <c r="P289" s="24">
        <f t="shared" si="40"/>
        <v>1.6974</v>
      </c>
      <c r="Q289" s="24"/>
      <c r="R289" s="24">
        <f t="shared" si="41"/>
        <v>0.77490000000000014</v>
      </c>
      <c r="S289" s="212">
        <f t="shared" si="41"/>
        <v>1.6974</v>
      </c>
      <c r="T289" s="121"/>
      <c r="U289" s="121">
        <f t="shared" si="42"/>
        <v>0.77490000000000014</v>
      </c>
      <c r="V289" s="121">
        <f t="shared" si="42"/>
        <v>1.6974</v>
      </c>
      <c r="W289" s="121"/>
    </row>
    <row r="290" spans="1:23" ht="18.75">
      <c r="A290" s="114">
        <v>43</v>
      </c>
      <c r="B290" s="209" t="s">
        <v>17</v>
      </c>
      <c r="C290" s="209"/>
      <c r="D290" s="210" t="s">
        <v>177</v>
      </c>
      <c r="E290" s="210" t="s">
        <v>3923</v>
      </c>
      <c r="F290" s="114">
        <v>107</v>
      </c>
      <c r="G290" s="164"/>
      <c r="H290" s="164"/>
      <c r="I290" s="211">
        <f t="shared" si="35"/>
        <v>5.7780000000000005</v>
      </c>
      <c r="J290" s="211">
        <f t="shared" si="36"/>
        <v>6.4520999999999997</v>
      </c>
      <c r="K290" s="211">
        <f t="shared" si="37"/>
        <v>2.0223</v>
      </c>
      <c r="L290" s="211">
        <f t="shared" si="38"/>
        <v>4.4298000000000002</v>
      </c>
      <c r="M290" s="211">
        <v>0</v>
      </c>
      <c r="N290" s="211">
        <f t="shared" si="39"/>
        <v>4.4298000000000002</v>
      </c>
      <c r="O290" s="24">
        <f t="shared" si="40"/>
        <v>0.67410000000000003</v>
      </c>
      <c r="P290" s="24">
        <f t="shared" si="40"/>
        <v>1.4766000000000001</v>
      </c>
      <c r="Q290" s="24"/>
      <c r="R290" s="24">
        <f t="shared" si="41"/>
        <v>0.67410000000000003</v>
      </c>
      <c r="S290" s="212">
        <f t="shared" si="41"/>
        <v>1.4766000000000001</v>
      </c>
      <c r="T290" s="121"/>
      <c r="U290" s="121">
        <f t="shared" si="42"/>
        <v>0.67410000000000003</v>
      </c>
      <c r="V290" s="121">
        <f t="shared" si="42"/>
        <v>1.4766000000000001</v>
      </c>
      <c r="W290" s="121"/>
    </row>
    <row r="291" spans="1:23" ht="18.75">
      <c r="A291" s="114">
        <v>44</v>
      </c>
      <c r="B291" s="209" t="s">
        <v>17</v>
      </c>
      <c r="C291" s="209"/>
      <c r="D291" s="210"/>
      <c r="E291" s="213" t="s">
        <v>3924</v>
      </c>
      <c r="F291" s="114">
        <v>288</v>
      </c>
      <c r="G291" s="164"/>
      <c r="H291" s="164"/>
      <c r="I291" s="211">
        <f t="shared" si="35"/>
        <v>15.552</v>
      </c>
      <c r="J291" s="211">
        <f t="shared" si="36"/>
        <v>17.366399999999999</v>
      </c>
      <c r="K291" s="211">
        <f t="shared" si="37"/>
        <v>5.4432</v>
      </c>
      <c r="L291" s="211">
        <f t="shared" si="38"/>
        <v>11.9232</v>
      </c>
      <c r="M291" s="211">
        <v>0</v>
      </c>
      <c r="N291" s="211">
        <f t="shared" si="39"/>
        <v>11.9232</v>
      </c>
      <c r="O291" s="24">
        <f t="shared" si="40"/>
        <v>1.8144</v>
      </c>
      <c r="P291" s="24">
        <f t="shared" si="40"/>
        <v>3.9743999999999997</v>
      </c>
      <c r="Q291" s="24"/>
      <c r="R291" s="24">
        <f t="shared" si="41"/>
        <v>1.8144</v>
      </c>
      <c r="S291" s="212">
        <f t="shared" si="41"/>
        <v>3.9743999999999997</v>
      </c>
      <c r="T291" s="121"/>
      <c r="U291" s="121">
        <f t="shared" si="42"/>
        <v>1.8144</v>
      </c>
      <c r="V291" s="121">
        <f t="shared" si="42"/>
        <v>3.9743999999999997</v>
      </c>
      <c r="W291" s="121"/>
    </row>
    <row r="292" spans="1:23" ht="18.75">
      <c r="A292" s="114">
        <v>45</v>
      </c>
      <c r="B292" s="209" t="s">
        <v>17</v>
      </c>
      <c r="C292" s="209"/>
      <c r="D292" s="210" t="s">
        <v>50</v>
      </c>
      <c r="E292" s="210" t="s">
        <v>3925</v>
      </c>
      <c r="F292" s="114">
        <v>51</v>
      </c>
      <c r="G292" s="164"/>
      <c r="H292" s="164"/>
      <c r="I292" s="211">
        <f t="shared" si="35"/>
        <v>2.754</v>
      </c>
      <c r="J292" s="211">
        <f t="shared" si="36"/>
        <v>3.0752999999999999</v>
      </c>
      <c r="K292" s="211">
        <f t="shared" si="37"/>
        <v>0.96390000000000009</v>
      </c>
      <c r="L292" s="211">
        <f t="shared" si="38"/>
        <v>2.1113999999999997</v>
      </c>
      <c r="M292" s="211">
        <v>0</v>
      </c>
      <c r="N292" s="211">
        <f t="shared" si="39"/>
        <v>2.1113999999999997</v>
      </c>
      <c r="O292" s="24">
        <f t="shared" si="40"/>
        <v>0.32130000000000003</v>
      </c>
      <c r="P292" s="24">
        <f t="shared" si="40"/>
        <v>0.70379999999999987</v>
      </c>
      <c r="Q292" s="24"/>
      <c r="R292" s="24">
        <f t="shared" si="41"/>
        <v>0.32130000000000003</v>
      </c>
      <c r="S292" s="212">
        <f t="shared" si="41"/>
        <v>0.70379999999999987</v>
      </c>
      <c r="T292" s="121"/>
      <c r="U292" s="121">
        <f t="shared" si="42"/>
        <v>0.32130000000000003</v>
      </c>
      <c r="V292" s="121">
        <f t="shared" si="42"/>
        <v>0.70379999999999987</v>
      </c>
      <c r="W292" s="121"/>
    </row>
    <row r="293" spans="1:23" ht="18.75">
      <c r="A293" s="114">
        <v>46</v>
      </c>
      <c r="B293" s="209" t="s">
        <v>17</v>
      </c>
      <c r="C293" s="209"/>
      <c r="D293" s="210" t="s">
        <v>67</v>
      </c>
      <c r="E293" s="210" t="s">
        <v>3926</v>
      </c>
      <c r="F293" s="114">
        <v>65</v>
      </c>
      <c r="G293" s="164"/>
      <c r="H293" s="164"/>
      <c r="I293" s="211">
        <f t="shared" si="35"/>
        <v>3.5100000000000002</v>
      </c>
      <c r="J293" s="211">
        <f t="shared" si="36"/>
        <v>3.9195000000000002</v>
      </c>
      <c r="K293" s="211">
        <f t="shared" si="37"/>
        <v>1.2285000000000001</v>
      </c>
      <c r="L293" s="211">
        <f t="shared" si="38"/>
        <v>2.6910000000000003</v>
      </c>
      <c r="M293" s="211">
        <v>0</v>
      </c>
      <c r="N293" s="211">
        <f t="shared" si="39"/>
        <v>2.6910000000000003</v>
      </c>
      <c r="O293" s="24">
        <f t="shared" si="40"/>
        <v>0.40950000000000003</v>
      </c>
      <c r="P293" s="24">
        <f t="shared" si="40"/>
        <v>0.89700000000000013</v>
      </c>
      <c r="Q293" s="24"/>
      <c r="R293" s="24">
        <f t="shared" si="41"/>
        <v>0.40950000000000003</v>
      </c>
      <c r="S293" s="212">
        <f t="shared" si="41"/>
        <v>0.89700000000000013</v>
      </c>
      <c r="T293" s="121"/>
      <c r="U293" s="121">
        <f t="shared" si="42"/>
        <v>0.40950000000000003</v>
      </c>
      <c r="V293" s="121">
        <f t="shared" si="42"/>
        <v>0.89700000000000013</v>
      </c>
      <c r="W293" s="121"/>
    </row>
    <row r="294" spans="1:23" ht="18.75">
      <c r="A294" s="114">
        <v>47</v>
      </c>
      <c r="B294" s="209" t="s">
        <v>17</v>
      </c>
      <c r="C294" s="209"/>
      <c r="D294" s="210" t="s">
        <v>189</v>
      </c>
      <c r="E294" s="210" t="s">
        <v>3927</v>
      </c>
      <c r="F294" s="114">
        <v>107</v>
      </c>
      <c r="G294" s="164"/>
      <c r="H294" s="164"/>
      <c r="I294" s="211">
        <f t="shared" si="35"/>
        <v>5.7780000000000005</v>
      </c>
      <c r="J294" s="211">
        <f t="shared" si="36"/>
        <v>6.4520999999999997</v>
      </c>
      <c r="K294" s="211">
        <f t="shared" si="37"/>
        <v>2.0223</v>
      </c>
      <c r="L294" s="211">
        <f t="shared" si="38"/>
        <v>4.4298000000000002</v>
      </c>
      <c r="M294" s="211">
        <v>0</v>
      </c>
      <c r="N294" s="211">
        <f t="shared" si="39"/>
        <v>4.4298000000000002</v>
      </c>
      <c r="O294" s="24">
        <f t="shared" si="40"/>
        <v>0.67410000000000003</v>
      </c>
      <c r="P294" s="24">
        <f t="shared" si="40"/>
        <v>1.4766000000000001</v>
      </c>
      <c r="Q294" s="24"/>
      <c r="R294" s="24">
        <f t="shared" si="41"/>
        <v>0.67410000000000003</v>
      </c>
      <c r="S294" s="212">
        <f t="shared" si="41"/>
        <v>1.4766000000000001</v>
      </c>
      <c r="T294" s="121"/>
      <c r="U294" s="121">
        <f t="shared" si="42"/>
        <v>0.67410000000000003</v>
      </c>
      <c r="V294" s="121">
        <f t="shared" si="42"/>
        <v>1.4766000000000001</v>
      </c>
      <c r="W294" s="121"/>
    </row>
    <row r="295" spans="1:23" ht="18.75">
      <c r="A295" s="114">
        <v>48</v>
      </c>
      <c r="B295" s="209" t="s">
        <v>17</v>
      </c>
      <c r="C295" s="209"/>
      <c r="D295" s="210" t="s">
        <v>69</v>
      </c>
      <c r="E295" s="210" t="s">
        <v>3928</v>
      </c>
      <c r="F295" s="114">
        <v>79</v>
      </c>
      <c r="G295" s="164"/>
      <c r="H295" s="164"/>
      <c r="I295" s="211">
        <f t="shared" si="35"/>
        <v>4.266</v>
      </c>
      <c r="J295" s="211">
        <f t="shared" si="36"/>
        <v>4.7637</v>
      </c>
      <c r="K295" s="211">
        <f t="shared" si="37"/>
        <v>1.4931000000000001</v>
      </c>
      <c r="L295" s="211">
        <f t="shared" si="38"/>
        <v>3.2706</v>
      </c>
      <c r="M295" s="211">
        <v>0</v>
      </c>
      <c r="N295" s="211">
        <f t="shared" si="39"/>
        <v>3.2706</v>
      </c>
      <c r="O295" s="24">
        <f t="shared" si="40"/>
        <v>0.49770000000000003</v>
      </c>
      <c r="P295" s="24">
        <f t="shared" si="40"/>
        <v>1.0902000000000001</v>
      </c>
      <c r="Q295" s="24"/>
      <c r="R295" s="24">
        <f t="shared" si="41"/>
        <v>0.49770000000000003</v>
      </c>
      <c r="S295" s="212">
        <f t="shared" si="41"/>
        <v>1.0902000000000001</v>
      </c>
      <c r="T295" s="121"/>
      <c r="U295" s="121">
        <f t="shared" si="42"/>
        <v>0.49770000000000003</v>
      </c>
      <c r="V295" s="121">
        <f t="shared" si="42"/>
        <v>1.0902000000000001</v>
      </c>
      <c r="W295" s="121"/>
    </row>
    <row r="296" spans="1:23" ht="18.75">
      <c r="A296" s="114">
        <v>49</v>
      </c>
      <c r="B296" s="209" t="s">
        <v>17</v>
      </c>
      <c r="C296" s="209"/>
      <c r="D296" s="210" t="s">
        <v>48</v>
      </c>
      <c r="E296" s="210" t="s">
        <v>3929</v>
      </c>
      <c r="F296" s="114">
        <v>54</v>
      </c>
      <c r="G296" s="164"/>
      <c r="H296" s="164"/>
      <c r="I296" s="211">
        <f t="shared" si="35"/>
        <v>2.9159999999999999</v>
      </c>
      <c r="J296" s="211">
        <f t="shared" si="36"/>
        <v>3.2561999999999998</v>
      </c>
      <c r="K296" s="211">
        <f t="shared" si="37"/>
        <v>1.0206</v>
      </c>
      <c r="L296" s="211">
        <f t="shared" si="38"/>
        <v>2.2355999999999998</v>
      </c>
      <c r="M296" s="211">
        <v>0</v>
      </c>
      <c r="N296" s="211">
        <f t="shared" si="39"/>
        <v>2.2355999999999998</v>
      </c>
      <c r="O296" s="24">
        <f t="shared" si="40"/>
        <v>0.3402</v>
      </c>
      <c r="P296" s="24">
        <f t="shared" si="40"/>
        <v>0.74519999999999997</v>
      </c>
      <c r="Q296" s="24"/>
      <c r="R296" s="24">
        <f t="shared" si="41"/>
        <v>0.3402</v>
      </c>
      <c r="S296" s="212">
        <f t="shared" si="41"/>
        <v>0.74519999999999997</v>
      </c>
      <c r="T296" s="121"/>
      <c r="U296" s="121">
        <f t="shared" si="42"/>
        <v>0.3402</v>
      </c>
      <c r="V296" s="121">
        <f t="shared" si="42"/>
        <v>0.74519999999999997</v>
      </c>
      <c r="W296" s="121"/>
    </row>
    <row r="297" spans="1:23" ht="18.75">
      <c r="A297" s="114">
        <v>50</v>
      </c>
      <c r="B297" s="209" t="s">
        <v>17</v>
      </c>
      <c r="C297" s="209"/>
      <c r="D297" s="210" t="s">
        <v>57</v>
      </c>
      <c r="E297" s="210" t="s">
        <v>3930</v>
      </c>
      <c r="F297" s="114">
        <v>85</v>
      </c>
      <c r="G297" s="164"/>
      <c r="H297" s="164"/>
      <c r="I297" s="211">
        <f t="shared" si="35"/>
        <v>4.59</v>
      </c>
      <c r="J297" s="211">
        <f t="shared" si="36"/>
        <v>5.1254999999999997</v>
      </c>
      <c r="K297" s="211">
        <f t="shared" si="37"/>
        <v>1.6064999999999998</v>
      </c>
      <c r="L297" s="211">
        <f t="shared" si="38"/>
        <v>3.5189999999999997</v>
      </c>
      <c r="M297" s="211">
        <v>0</v>
      </c>
      <c r="N297" s="211">
        <f t="shared" si="39"/>
        <v>3.5189999999999997</v>
      </c>
      <c r="O297" s="24">
        <f t="shared" si="40"/>
        <v>0.53549999999999998</v>
      </c>
      <c r="P297" s="24">
        <f t="shared" si="40"/>
        <v>1.1729999999999998</v>
      </c>
      <c r="Q297" s="24"/>
      <c r="R297" s="24">
        <f t="shared" si="41"/>
        <v>0.53549999999999998</v>
      </c>
      <c r="S297" s="212">
        <f t="shared" si="41"/>
        <v>1.1729999999999998</v>
      </c>
      <c r="T297" s="121"/>
      <c r="U297" s="121">
        <f t="shared" si="42"/>
        <v>0.53549999999999998</v>
      </c>
      <c r="V297" s="121">
        <f t="shared" si="42"/>
        <v>1.1729999999999998</v>
      </c>
      <c r="W297" s="121"/>
    </row>
    <row r="298" spans="1:23" ht="18.75">
      <c r="A298" s="114">
        <v>51</v>
      </c>
      <c r="B298" s="209" t="s">
        <v>17</v>
      </c>
      <c r="C298" s="209"/>
      <c r="D298" s="210" t="s">
        <v>134</v>
      </c>
      <c r="E298" s="210" t="s">
        <v>3931</v>
      </c>
      <c r="F298" s="114">
        <v>94</v>
      </c>
      <c r="G298" s="164"/>
      <c r="H298" s="164"/>
      <c r="I298" s="211">
        <f t="shared" si="35"/>
        <v>5.0760000000000005</v>
      </c>
      <c r="J298" s="211">
        <f t="shared" si="36"/>
        <v>5.6682000000000006</v>
      </c>
      <c r="K298" s="211">
        <f t="shared" si="37"/>
        <v>1.7766000000000002</v>
      </c>
      <c r="L298" s="211">
        <f t="shared" si="38"/>
        <v>3.8915999999999999</v>
      </c>
      <c r="M298" s="211">
        <v>0</v>
      </c>
      <c r="N298" s="211">
        <f t="shared" si="39"/>
        <v>3.8915999999999999</v>
      </c>
      <c r="O298" s="24">
        <f t="shared" si="40"/>
        <v>0.59220000000000006</v>
      </c>
      <c r="P298" s="24">
        <f t="shared" si="40"/>
        <v>1.2971999999999999</v>
      </c>
      <c r="Q298" s="24"/>
      <c r="R298" s="24">
        <f t="shared" si="41"/>
        <v>0.59220000000000006</v>
      </c>
      <c r="S298" s="212">
        <f t="shared" si="41"/>
        <v>1.2971999999999999</v>
      </c>
      <c r="T298" s="121"/>
      <c r="U298" s="121">
        <f t="shared" si="42"/>
        <v>0.59220000000000006</v>
      </c>
      <c r="V298" s="121">
        <f t="shared" si="42"/>
        <v>1.2971999999999999</v>
      </c>
      <c r="W298" s="121"/>
    </row>
    <row r="299" spans="1:23" ht="18.75">
      <c r="A299" s="114">
        <v>52</v>
      </c>
      <c r="B299" s="209" t="s">
        <v>17</v>
      </c>
      <c r="C299" s="209"/>
      <c r="D299" s="231" t="s">
        <v>118</v>
      </c>
      <c r="E299" s="210" t="s">
        <v>3932</v>
      </c>
      <c r="F299" s="114">
        <v>87</v>
      </c>
      <c r="G299" s="164"/>
      <c r="H299" s="164"/>
      <c r="I299" s="211">
        <f t="shared" si="35"/>
        <v>4.6980000000000004</v>
      </c>
      <c r="J299" s="211">
        <f t="shared" si="36"/>
        <v>5.2461000000000002</v>
      </c>
      <c r="K299" s="211">
        <f t="shared" si="37"/>
        <v>1.6443000000000003</v>
      </c>
      <c r="L299" s="211">
        <f t="shared" si="38"/>
        <v>3.6018000000000003</v>
      </c>
      <c r="M299" s="211">
        <v>0</v>
      </c>
      <c r="N299" s="211">
        <f t="shared" si="39"/>
        <v>3.6018000000000003</v>
      </c>
      <c r="O299" s="24">
        <f t="shared" si="40"/>
        <v>0.54810000000000014</v>
      </c>
      <c r="P299" s="24">
        <f t="shared" si="40"/>
        <v>1.2006000000000001</v>
      </c>
      <c r="Q299" s="24"/>
      <c r="R299" s="24">
        <f t="shared" si="41"/>
        <v>0.54810000000000014</v>
      </c>
      <c r="S299" s="212">
        <f t="shared" si="41"/>
        <v>1.2006000000000001</v>
      </c>
      <c r="T299" s="121"/>
      <c r="U299" s="121">
        <f t="shared" si="42"/>
        <v>0.54810000000000014</v>
      </c>
      <c r="V299" s="121">
        <f t="shared" si="42"/>
        <v>1.2006000000000001</v>
      </c>
      <c r="W299" s="121"/>
    </row>
    <row r="300" spans="1:23" ht="18.75">
      <c r="A300" s="114">
        <v>53</v>
      </c>
      <c r="B300" s="209" t="s">
        <v>17</v>
      </c>
      <c r="C300" s="209"/>
      <c r="D300" s="210" t="s">
        <v>77</v>
      </c>
      <c r="E300" s="210" t="s">
        <v>3933</v>
      </c>
      <c r="F300" s="114">
        <v>19</v>
      </c>
      <c r="G300" s="164"/>
      <c r="H300" s="164"/>
      <c r="I300" s="211">
        <f t="shared" si="35"/>
        <v>1.026</v>
      </c>
      <c r="J300" s="211">
        <f t="shared" si="36"/>
        <v>1.1456999999999999</v>
      </c>
      <c r="K300" s="211">
        <f t="shared" si="37"/>
        <v>0.35910000000000003</v>
      </c>
      <c r="L300" s="211">
        <f t="shared" si="38"/>
        <v>0.78659999999999997</v>
      </c>
      <c r="M300" s="211">
        <v>0</v>
      </c>
      <c r="N300" s="211">
        <f t="shared" si="39"/>
        <v>0.78659999999999997</v>
      </c>
      <c r="O300" s="24">
        <f t="shared" si="40"/>
        <v>0.11970000000000001</v>
      </c>
      <c r="P300" s="24">
        <f t="shared" si="40"/>
        <v>0.26219999999999999</v>
      </c>
      <c r="Q300" s="24"/>
      <c r="R300" s="24">
        <f t="shared" si="41"/>
        <v>0.11970000000000001</v>
      </c>
      <c r="S300" s="212">
        <f t="shared" si="41"/>
        <v>0.26219999999999999</v>
      </c>
      <c r="T300" s="121"/>
      <c r="U300" s="121">
        <f t="shared" si="42"/>
        <v>0.11970000000000001</v>
      </c>
      <c r="V300" s="121">
        <f t="shared" si="42"/>
        <v>0.26219999999999999</v>
      </c>
      <c r="W300" s="121"/>
    </row>
    <row r="301" spans="1:23" ht="18.75">
      <c r="A301" s="114">
        <v>54</v>
      </c>
      <c r="B301" s="209" t="s">
        <v>17</v>
      </c>
      <c r="C301" s="209"/>
      <c r="D301" s="210" t="s">
        <v>3934</v>
      </c>
      <c r="E301" s="210" t="s">
        <v>3935</v>
      </c>
      <c r="F301" s="114">
        <v>98</v>
      </c>
      <c r="G301" s="164"/>
      <c r="H301" s="164"/>
      <c r="I301" s="211">
        <f t="shared" si="35"/>
        <v>5.2919999999999998</v>
      </c>
      <c r="J301" s="211">
        <f t="shared" si="36"/>
        <v>5.9093999999999989</v>
      </c>
      <c r="K301" s="211">
        <f t="shared" si="37"/>
        <v>1.8522000000000001</v>
      </c>
      <c r="L301" s="211">
        <f t="shared" si="38"/>
        <v>4.057199999999999</v>
      </c>
      <c r="M301" s="211">
        <v>0</v>
      </c>
      <c r="N301" s="211">
        <f t="shared" si="39"/>
        <v>4.057199999999999</v>
      </c>
      <c r="O301" s="24">
        <f t="shared" si="40"/>
        <v>0.61740000000000006</v>
      </c>
      <c r="P301" s="24">
        <f t="shared" si="40"/>
        <v>1.3523999999999996</v>
      </c>
      <c r="Q301" s="24"/>
      <c r="R301" s="24">
        <f t="shared" si="41"/>
        <v>0.61740000000000006</v>
      </c>
      <c r="S301" s="212">
        <f t="shared" si="41"/>
        <v>1.3523999999999996</v>
      </c>
      <c r="T301" s="121"/>
      <c r="U301" s="121">
        <f t="shared" si="42"/>
        <v>0.61740000000000006</v>
      </c>
      <c r="V301" s="121">
        <f t="shared" si="42"/>
        <v>1.3523999999999996</v>
      </c>
      <c r="W301" s="121"/>
    </row>
    <row r="302" spans="1:23" ht="18.75">
      <c r="A302" s="114">
        <v>55</v>
      </c>
      <c r="B302" s="209" t="s">
        <v>17</v>
      </c>
      <c r="C302" s="209"/>
      <c r="D302" s="210" t="s">
        <v>3936</v>
      </c>
      <c r="E302" s="210" t="s">
        <v>3937</v>
      </c>
      <c r="F302" s="114">
        <v>17</v>
      </c>
      <c r="G302" s="164"/>
      <c r="H302" s="164"/>
      <c r="I302" s="211">
        <f t="shared" si="35"/>
        <v>0.91800000000000004</v>
      </c>
      <c r="J302" s="211">
        <f t="shared" si="36"/>
        <v>1.0250999999999999</v>
      </c>
      <c r="K302" s="211">
        <f t="shared" si="37"/>
        <v>0.32130000000000003</v>
      </c>
      <c r="L302" s="211">
        <f t="shared" si="38"/>
        <v>0.70379999999999987</v>
      </c>
      <c r="M302" s="211">
        <v>0</v>
      </c>
      <c r="N302" s="211">
        <f t="shared" si="39"/>
        <v>0.70379999999999987</v>
      </c>
      <c r="O302" s="24">
        <f t="shared" si="40"/>
        <v>0.10710000000000001</v>
      </c>
      <c r="P302" s="24">
        <f t="shared" si="40"/>
        <v>0.23459999999999995</v>
      </c>
      <c r="Q302" s="24"/>
      <c r="R302" s="24">
        <f t="shared" si="41"/>
        <v>0.10710000000000001</v>
      </c>
      <c r="S302" s="212">
        <f t="shared" si="41"/>
        <v>0.23459999999999995</v>
      </c>
      <c r="T302" s="121"/>
      <c r="U302" s="121">
        <f t="shared" si="42"/>
        <v>0.10710000000000001</v>
      </c>
      <c r="V302" s="121">
        <f t="shared" si="42"/>
        <v>0.23459999999999995</v>
      </c>
      <c r="W302" s="121"/>
    </row>
    <row r="303" spans="1:23" ht="37.5">
      <c r="A303" s="114">
        <v>56</v>
      </c>
      <c r="B303" s="209" t="s">
        <v>17</v>
      </c>
      <c r="C303" s="209"/>
      <c r="D303" s="213"/>
      <c r="E303" s="213" t="s">
        <v>3938</v>
      </c>
      <c r="F303" s="114">
        <v>310</v>
      </c>
      <c r="G303" s="164"/>
      <c r="H303" s="164"/>
      <c r="I303" s="211">
        <f>F303*30/100*60*0.0015</f>
        <v>8.370000000000001</v>
      </c>
      <c r="J303" s="211">
        <f t="shared" si="36"/>
        <v>9.3465000000000007</v>
      </c>
      <c r="K303" s="211">
        <f t="shared" si="37"/>
        <v>2.9295000000000004</v>
      </c>
      <c r="L303" s="211">
        <f t="shared" si="38"/>
        <v>6.4170000000000007</v>
      </c>
      <c r="M303" s="211">
        <v>0</v>
      </c>
      <c r="N303" s="211">
        <f t="shared" si="39"/>
        <v>6.4170000000000007</v>
      </c>
      <c r="O303" s="24">
        <f t="shared" si="40"/>
        <v>0.97650000000000015</v>
      </c>
      <c r="P303" s="24">
        <f t="shared" si="40"/>
        <v>2.1390000000000002</v>
      </c>
      <c r="Q303" s="24"/>
      <c r="R303" s="24">
        <f t="shared" si="41"/>
        <v>0.97650000000000015</v>
      </c>
      <c r="S303" s="212">
        <f t="shared" si="41"/>
        <v>2.1390000000000002</v>
      </c>
      <c r="T303" s="121"/>
      <c r="U303" s="121">
        <f t="shared" si="42"/>
        <v>0.97650000000000015</v>
      </c>
      <c r="V303" s="121">
        <f t="shared" si="42"/>
        <v>2.1390000000000002</v>
      </c>
      <c r="W303" s="121"/>
    </row>
    <row r="304" spans="1:23" ht="37.5">
      <c r="A304" s="114">
        <v>57</v>
      </c>
      <c r="B304" s="209" t="s">
        <v>17</v>
      </c>
      <c r="C304" s="209"/>
      <c r="D304" s="213"/>
      <c r="E304" s="213" t="s">
        <v>3939</v>
      </c>
      <c r="F304" s="114">
        <v>370</v>
      </c>
      <c r="G304" s="164"/>
      <c r="H304" s="164"/>
      <c r="I304" s="211">
        <f t="shared" si="35"/>
        <v>19.98</v>
      </c>
      <c r="J304" s="211">
        <f t="shared" si="36"/>
        <v>22.311</v>
      </c>
      <c r="K304" s="211">
        <f t="shared" si="37"/>
        <v>6.9930000000000012</v>
      </c>
      <c r="L304" s="211">
        <f t="shared" si="38"/>
        <v>15.318</v>
      </c>
      <c r="M304" s="211">
        <v>0</v>
      </c>
      <c r="N304" s="211">
        <f t="shared" si="39"/>
        <v>15.318</v>
      </c>
      <c r="O304" s="24">
        <f t="shared" si="40"/>
        <v>2.3310000000000004</v>
      </c>
      <c r="P304" s="24">
        <f t="shared" si="40"/>
        <v>5.1059999999999999</v>
      </c>
      <c r="Q304" s="24"/>
      <c r="R304" s="24">
        <f t="shared" si="41"/>
        <v>2.3310000000000004</v>
      </c>
      <c r="S304" s="212">
        <f t="shared" si="41"/>
        <v>5.1059999999999999</v>
      </c>
      <c r="T304" s="121"/>
      <c r="U304" s="121">
        <f t="shared" si="42"/>
        <v>2.3310000000000004</v>
      </c>
      <c r="V304" s="121">
        <f t="shared" si="42"/>
        <v>5.1059999999999999</v>
      </c>
      <c r="W304" s="121"/>
    </row>
    <row r="305" spans="1:23" ht="18.75">
      <c r="A305" s="114">
        <v>58</v>
      </c>
      <c r="B305" s="209" t="s">
        <v>17</v>
      </c>
      <c r="C305" s="209"/>
      <c r="D305" s="213"/>
      <c r="E305" s="213" t="s">
        <v>3940</v>
      </c>
      <c r="F305" s="114">
        <v>56</v>
      </c>
      <c r="G305" s="164"/>
      <c r="H305" s="164"/>
      <c r="I305" s="211">
        <f t="shared" si="35"/>
        <v>3.024</v>
      </c>
      <c r="J305" s="211">
        <f t="shared" si="36"/>
        <v>3.3768000000000002</v>
      </c>
      <c r="K305" s="211">
        <f t="shared" si="37"/>
        <v>1.0584</v>
      </c>
      <c r="L305" s="211">
        <f t="shared" si="38"/>
        <v>2.3184</v>
      </c>
      <c r="M305" s="211">
        <v>0</v>
      </c>
      <c r="N305" s="211">
        <f t="shared" si="39"/>
        <v>2.3184</v>
      </c>
      <c r="O305" s="24">
        <f t="shared" si="40"/>
        <v>0.3528</v>
      </c>
      <c r="P305" s="24">
        <f t="shared" si="40"/>
        <v>0.77280000000000004</v>
      </c>
      <c r="Q305" s="24"/>
      <c r="R305" s="24">
        <f t="shared" si="41"/>
        <v>0.3528</v>
      </c>
      <c r="S305" s="212">
        <f t="shared" si="41"/>
        <v>0.77280000000000004</v>
      </c>
      <c r="T305" s="121"/>
      <c r="U305" s="121">
        <f t="shared" si="42"/>
        <v>0.3528</v>
      </c>
      <c r="V305" s="121">
        <f t="shared" si="42"/>
        <v>0.77280000000000004</v>
      </c>
      <c r="W305" s="121"/>
    </row>
    <row r="306" spans="1:23" ht="18.75">
      <c r="A306" s="114">
        <v>59</v>
      </c>
      <c r="B306" s="209" t="s">
        <v>17</v>
      </c>
      <c r="C306" s="209"/>
      <c r="D306" s="213"/>
      <c r="E306" s="213" t="s">
        <v>3941</v>
      </c>
      <c r="F306" s="114">
        <v>126</v>
      </c>
      <c r="G306" s="164"/>
      <c r="H306" s="164"/>
      <c r="I306" s="211">
        <f t="shared" si="35"/>
        <v>6.8040000000000003</v>
      </c>
      <c r="J306" s="211">
        <f t="shared" si="36"/>
        <v>7.5977999999999994</v>
      </c>
      <c r="K306" s="211">
        <f t="shared" si="37"/>
        <v>2.3814000000000002</v>
      </c>
      <c r="L306" s="211">
        <f t="shared" si="38"/>
        <v>5.2163999999999993</v>
      </c>
      <c r="M306" s="211">
        <v>0</v>
      </c>
      <c r="N306" s="211">
        <f t="shared" si="39"/>
        <v>5.2163999999999993</v>
      </c>
      <c r="O306" s="24">
        <f t="shared" si="40"/>
        <v>0.79380000000000006</v>
      </c>
      <c r="P306" s="24">
        <f t="shared" si="40"/>
        <v>1.7387999999999997</v>
      </c>
      <c r="Q306" s="24"/>
      <c r="R306" s="24">
        <f t="shared" si="41"/>
        <v>0.79380000000000006</v>
      </c>
      <c r="S306" s="212">
        <f t="shared" si="41"/>
        <v>1.7387999999999997</v>
      </c>
      <c r="T306" s="121"/>
      <c r="U306" s="121">
        <f t="shared" si="42"/>
        <v>0.79380000000000006</v>
      </c>
      <c r="V306" s="121">
        <f t="shared" si="42"/>
        <v>1.7387999999999997</v>
      </c>
      <c r="W306" s="121"/>
    </row>
    <row r="307" spans="1:23" ht="18.75">
      <c r="A307" s="114">
        <v>60</v>
      </c>
      <c r="B307" s="209" t="s">
        <v>17</v>
      </c>
      <c r="C307" s="209"/>
      <c r="D307" s="213"/>
      <c r="E307" s="213" t="s">
        <v>3942</v>
      </c>
      <c r="F307" s="114">
        <v>141</v>
      </c>
      <c r="G307" s="164"/>
      <c r="H307" s="164"/>
      <c r="I307" s="211">
        <f t="shared" si="35"/>
        <v>7.6139999999999999</v>
      </c>
      <c r="J307" s="211">
        <f t="shared" si="36"/>
        <v>8.5023</v>
      </c>
      <c r="K307" s="211">
        <f t="shared" si="37"/>
        <v>2.6648999999999998</v>
      </c>
      <c r="L307" s="211">
        <f t="shared" si="38"/>
        <v>5.8373999999999997</v>
      </c>
      <c r="M307" s="211">
        <v>0</v>
      </c>
      <c r="N307" s="211">
        <f t="shared" si="39"/>
        <v>5.8373999999999997</v>
      </c>
      <c r="O307" s="24">
        <f t="shared" si="40"/>
        <v>0.88829999999999998</v>
      </c>
      <c r="P307" s="24">
        <f t="shared" si="40"/>
        <v>1.9458</v>
      </c>
      <c r="Q307" s="24"/>
      <c r="R307" s="24">
        <f t="shared" si="41"/>
        <v>0.88829999999999998</v>
      </c>
      <c r="S307" s="212">
        <f t="shared" si="41"/>
        <v>1.9458</v>
      </c>
      <c r="T307" s="121"/>
      <c r="U307" s="121">
        <f t="shared" si="42"/>
        <v>0.88829999999999998</v>
      </c>
      <c r="V307" s="121">
        <f t="shared" si="42"/>
        <v>1.9458</v>
      </c>
      <c r="W307" s="121"/>
    </row>
    <row r="308" spans="1:23" ht="37.5">
      <c r="A308" s="114">
        <v>61</v>
      </c>
      <c r="B308" s="209" t="s">
        <v>17</v>
      </c>
      <c r="C308" s="209"/>
      <c r="D308" s="213"/>
      <c r="E308" s="213" t="s">
        <v>3943</v>
      </c>
      <c r="F308" s="114">
        <v>106</v>
      </c>
      <c r="G308" s="164"/>
      <c r="H308" s="164"/>
      <c r="I308" s="211">
        <f t="shared" si="35"/>
        <v>5.7240000000000002</v>
      </c>
      <c r="J308" s="211">
        <f t="shared" si="36"/>
        <v>6.3917999999999999</v>
      </c>
      <c r="K308" s="211">
        <f t="shared" si="37"/>
        <v>2.0034000000000001</v>
      </c>
      <c r="L308" s="211">
        <f t="shared" si="38"/>
        <v>4.3883999999999999</v>
      </c>
      <c r="M308" s="211">
        <v>0</v>
      </c>
      <c r="N308" s="211">
        <f t="shared" si="39"/>
        <v>4.3883999999999999</v>
      </c>
      <c r="O308" s="24">
        <f t="shared" si="40"/>
        <v>0.66780000000000006</v>
      </c>
      <c r="P308" s="24">
        <f t="shared" si="40"/>
        <v>1.4627999999999999</v>
      </c>
      <c r="Q308" s="24"/>
      <c r="R308" s="24">
        <f t="shared" si="41"/>
        <v>0.66780000000000006</v>
      </c>
      <c r="S308" s="212">
        <f t="shared" si="41"/>
        <v>1.4627999999999999</v>
      </c>
      <c r="T308" s="121"/>
      <c r="U308" s="121">
        <f t="shared" si="42"/>
        <v>0.66780000000000006</v>
      </c>
      <c r="V308" s="121">
        <f t="shared" si="42"/>
        <v>1.4627999999999999</v>
      </c>
      <c r="W308" s="121"/>
    </row>
    <row r="309" spans="1:23" ht="20.25">
      <c r="A309" s="220"/>
      <c r="B309" s="221"/>
      <c r="C309" s="221"/>
      <c r="D309" s="222"/>
      <c r="E309" s="223" t="s">
        <v>222</v>
      </c>
      <c r="F309" s="224"/>
      <c r="G309" s="165"/>
      <c r="H309" s="165"/>
      <c r="I309" s="165">
        <f t="shared" ref="I309:P309" si="43">SUM(I248:I308)</f>
        <v>312.17399999999992</v>
      </c>
      <c r="J309" s="165"/>
      <c r="K309" s="165">
        <f t="shared" si="43"/>
        <v>109.26089999999998</v>
      </c>
      <c r="L309" s="165">
        <f t="shared" si="43"/>
        <v>239.33339999999998</v>
      </c>
      <c r="M309" s="165">
        <f t="shared" si="43"/>
        <v>0</v>
      </c>
      <c r="N309" s="165">
        <f t="shared" si="43"/>
        <v>239.33339999999998</v>
      </c>
      <c r="O309" s="165">
        <f t="shared" si="43"/>
        <v>36.420300000000005</v>
      </c>
      <c r="P309" s="165">
        <f t="shared" si="43"/>
        <v>79.777799999999999</v>
      </c>
      <c r="Q309" s="165"/>
      <c r="R309" s="165">
        <f>SUM(R248:R308)</f>
        <v>36.420300000000005</v>
      </c>
      <c r="S309" s="165">
        <f>SUM(S248:S308)</f>
        <v>79.777799999999999</v>
      </c>
      <c r="T309" s="165"/>
      <c r="U309" s="165">
        <f>SUM(U248:U308)</f>
        <v>36.420300000000005</v>
      </c>
      <c r="V309" s="165">
        <f>SUM(V248:V308)</f>
        <v>79.777799999999999</v>
      </c>
      <c r="W309" s="165"/>
    </row>
    <row r="310" spans="1:23">
      <c r="A310" s="72"/>
      <c r="B310" s="168"/>
      <c r="C310" s="168"/>
      <c r="D310" s="168"/>
      <c r="E310" s="168"/>
      <c r="F310" s="72"/>
      <c r="G310" s="170"/>
      <c r="H310" s="170"/>
      <c r="I310" s="170"/>
      <c r="J310" s="170"/>
      <c r="K310" s="170"/>
      <c r="L310" s="170"/>
      <c r="M310" s="170"/>
      <c r="N310" s="170"/>
      <c r="O310" s="170"/>
      <c r="P310" s="170"/>
      <c r="Q310" s="170"/>
      <c r="R310" s="170"/>
      <c r="S310" s="170"/>
      <c r="T310" s="170"/>
      <c r="U310" s="170"/>
      <c r="V310" s="170"/>
      <c r="W310" s="170"/>
    </row>
    <row r="311" spans="1:23">
      <c r="A311" s="72"/>
      <c r="B311" s="168"/>
      <c r="C311" s="168"/>
      <c r="D311" s="168"/>
      <c r="E311" s="168"/>
      <c r="F311" s="72"/>
      <c r="G311" s="170"/>
      <c r="H311" s="170"/>
      <c r="I311" s="170"/>
      <c r="J311" s="170"/>
      <c r="K311" s="170"/>
      <c r="L311" s="170"/>
      <c r="M311" s="170"/>
      <c r="N311" s="170"/>
      <c r="O311" s="170"/>
      <c r="P311" s="170"/>
      <c r="Q311" s="170"/>
      <c r="R311" s="170"/>
      <c r="S311" s="170"/>
      <c r="T311" s="170"/>
      <c r="U311" s="170"/>
      <c r="V311" s="170"/>
      <c r="W311" s="170"/>
    </row>
    <row r="312" spans="1:23">
      <c r="A312" s="72"/>
      <c r="B312" s="168"/>
      <c r="C312" s="168"/>
      <c r="D312" s="168"/>
      <c r="E312" s="168"/>
      <c r="F312" s="72"/>
      <c r="G312" s="170"/>
      <c r="H312" s="170"/>
      <c r="I312" s="170"/>
      <c r="J312" s="170"/>
      <c r="K312" s="170"/>
      <c r="L312" s="170"/>
      <c r="M312" s="170"/>
      <c r="N312" s="170"/>
      <c r="O312" s="170"/>
      <c r="P312" s="170"/>
      <c r="Q312" s="170"/>
      <c r="R312" s="170"/>
      <c r="S312" s="170"/>
      <c r="T312" s="170"/>
      <c r="U312" s="170"/>
      <c r="V312" s="170"/>
      <c r="W312" s="170"/>
    </row>
    <row r="313" spans="1:23">
      <c r="A313" s="72"/>
      <c r="B313" s="168"/>
      <c r="C313" s="168"/>
      <c r="D313" s="168"/>
      <c r="E313" s="168"/>
      <c r="F313" s="72"/>
      <c r="G313" s="170"/>
      <c r="H313" s="170"/>
      <c r="I313" s="170"/>
      <c r="J313" s="170"/>
      <c r="K313" s="170"/>
      <c r="L313" s="170"/>
      <c r="M313" s="170"/>
      <c r="N313" s="170"/>
      <c r="O313" s="170"/>
      <c r="P313" s="170"/>
      <c r="Q313" s="170"/>
      <c r="R313" s="170"/>
      <c r="S313" s="170"/>
      <c r="T313" s="170"/>
      <c r="U313" s="170"/>
      <c r="V313" s="170"/>
      <c r="W313" s="170"/>
    </row>
    <row r="314" spans="1:23">
      <c r="A314" s="72"/>
      <c r="B314" s="168"/>
      <c r="C314" s="168"/>
      <c r="D314" s="168"/>
      <c r="E314" s="168"/>
      <c r="F314" s="72"/>
      <c r="G314" s="170"/>
      <c r="H314" s="170"/>
      <c r="I314" s="170"/>
      <c r="J314" s="170"/>
      <c r="K314" s="170"/>
      <c r="L314" s="170"/>
      <c r="M314" s="170"/>
      <c r="N314" s="170"/>
      <c r="O314" s="170"/>
      <c r="P314" s="170"/>
      <c r="Q314" s="170"/>
      <c r="R314" s="170"/>
      <c r="S314" s="170"/>
      <c r="T314" s="170"/>
      <c r="U314" s="170"/>
      <c r="V314" s="170"/>
      <c r="W314" s="170"/>
    </row>
    <row r="315" spans="1:23">
      <c r="A315" s="72"/>
      <c r="B315" s="168"/>
      <c r="C315" s="168"/>
      <c r="D315" s="168"/>
      <c r="E315" s="168"/>
      <c r="F315" s="72"/>
      <c r="G315" s="170"/>
      <c r="H315" s="170"/>
      <c r="I315" s="170"/>
      <c r="J315" s="170"/>
      <c r="K315" s="170"/>
      <c r="L315" s="170"/>
      <c r="M315" s="170"/>
      <c r="N315" s="170"/>
      <c r="O315" s="170"/>
      <c r="P315" s="170"/>
      <c r="Q315" s="170"/>
      <c r="R315" s="170"/>
      <c r="S315" s="170"/>
      <c r="T315" s="170"/>
      <c r="U315" s="170"/>
      <c r="V315" s="170"/>
      <c r="W315" s="170"/>
    </row>
    <row r="316" spans="1:23">
      <c r="A316" s="72"/>
      <c r="B316" s="168"/>
      <c r="C316" s="168"/>
      <c r="D316" s="168"/>
      <c r="E316" s="168"/>
      <c r="F316" s="72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0"/>
      <c r="R316" s="170"/>
      <c r="S316" s="170"/>
      <c r="T316" s="170"/>
      <c r="U316" s="170"/>
      <c r="V316" s="170"/>
      <c r="W316" s="170"/>
    </row>
    <row r="317" spans="1:23">
      <c r="A317" s="72"/>
      <c r="B317" s="168"/>
      <c r="C317" s="168"/>
      <c r="D317" s="168"/>
      <c r="E317" s="168"/>
      <c r="F317" s="72"/>
      <c r="G317" s="170"/>
      <c r="H317" s="170"/>
      <c r="I317" s="170"/>
      <c r="J317" s="170"/>
      <c r="K317" s="170"/>
      <c r="L317" s="170"/>
      <c r="M317" s="170"/>
      <c r="N317" s="170"/>
      <c r="O317" s="170"/>
      <c r="P317" s="170"/>
      <c r="Q317" s="170"/>
      <c r="R317" s="170"/>
      <c r="S317" s="170"/>
      <c r="T317" s="170"/>
      <c r="U317" s="170"/>
      <c r="V317" s="170"/>
      <c r="W317" s="170"/>
    </row>
    <row r="318" spans="1:23">
      <c r="A318" s="72"/>
      <c r="B318" s="168"/>
      <c r="C318" s="168"/>
      <c r="D318" s="168"/>
      <c r="E318" s="168"/>
      <c r="F318" s="72"/>
      <c r="G318" s="170"/>
      <c r="H318" s="170"/>
      <c r="I318" s="170"/>
      <c r="J318" s="170"/>
      <c r="K318" s="170"/>
      <c r="L318" s="170"/>
      <c r="M318" s="170"/>
      <c r="N318" s="170"/>
      <c r="O318" s="170"/>
      <c r="P318" s="170"/>
      <c r="Q318" s="170"/>
      <c r="R318" s="170"/>
      <c r="S318" s="170"/>
      <c r="T318" s="170"/>
      <c r="U318" s="170"/>
      <c r="V318" s="170"/>
      <c r="W318" s="170"/>
    </row>
    <row r="319" spans="1:23">
      <c r="A319" s="72"/>
      <c r="B319" s="168"/>
      <c r="C319" s="168"/>
      <c r="D319" s="168"/>
      <c r="E319" s="168"/>
      <c r="F319" s="72"/>
      <c r="G319" s="170"/>
      <c r="H319" s="170"/>
      <c r="I319" s="170"/>
      <c r="J319" s="170"/>
      <c r="K319" s="170"/>
      <c r="L319" s="170"/>
      <c r="M319" s="170"/>
      <c r="N319" s="170"/>
      <c r="O319" s="170"/>
      <c r="P319" s="170"/>
      <c r="Q319" s="170"/>
      <c r="R319" s="170"/>
      <c r="S319" s="170"/>
      <c r="T319" s="170"/>
      <c r="U319" s="170"/>
      <c r="V319" s="170"/>
      <c r="W319" s="170"/>
    </row>
    <row r="320" spans="1:23">
      <c r="A320" s="72"/>
      <c r="B320" s="168"/>
      <c r="C320" s="168"/>
      <c r="D320" s="168"/>
      <c r="E320" s="168"/>
      <c r="F320" s="72"/>
      <c r="G320" s="170"/>
      <c r="H320" s="170"/>
      <c r="I320" s="170"/>
      <c r="J320" s="170"/>
      <c r="K320" s="170"/>
      <c r="L320" s="170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</row>
    <row r="321" spans="1:23">
      <c r="A321" s="72"/>
      <c r="B321" s="168"/>
      <c r="C321" s="168"/>
      <c r="D321" s="168"/>
      <c r="E321" s="168"/>
      <c r="F321" s="72"/>
      <c r="G321" s="170"/>
      <c r="H321" s="170"/>
      <c r="I321" s="170"/>
      <c r="J321" s="170"/>
      <c r="K321" s="170"/>
      <c r="L321" s="170"/>
      <c r="M321" s="170"/>
      <c r="N321" s="170"/>
      <c r="O321" s="170"/>
      <c r="P321" s="170"/>
      <c r="Q321" s="170"/>
      <c r="R321" s="170"/>
      <c r="S321" s="170"/>
      <c r="T321" s="170"/>
      <c r="U321" s="170"/>
      <c r="V321" s="170"/>
      <c r="W321" s="170"/>
    </row>
    <row r="322" spans="1:23">
      <c r="A322" s="72"/>
      <c r="B322" s="168"/>
      <c r="C322" s="168"/>
      <c r="D322" s="168"/>
      <c r="E322" s="168"/>
      <c r="F322" s="72"/>
      <c r="G322" s="170"/>
      <c r="H322" s="170"/>
      <c r="I322" s="170"/>
      <c r="J322" s="170"/>
      <c r="K322" s="170"/>
      <c r="L322" s="170"/>
      <c r="M322" s="170"/>
      <c r="N322" s="170"/>
      <c r="O322" s="170"/>
      <c r="P322" s="170"/>
      <c r="Q322" s="170"/>
      <c r="R322" s="170"/>
      <c r="S322" s="170"/>
      <c r="T322" s="170"/>
      <c r="U322" s="170"/>
      <c r="V322" s="170"/>
      <c r="W322" s="170"/>
    </row>
    <row r="323" spans="1:23">
      <c r="A323" s="72"/>
      <c r="B323" s="168"/>
      <c r="C323" s="168"/>
      <c r="D323" s="168"/>
      <c r="E323" s="168"/>
      <c r="F323" s="72"/>
      <c r="G323" s="170"/>
      <c r="H323" s="170"/>
      <c r="I323" s="170"/>
      <c r="J323" s="170"/>
      <c r="K323" s="170"/>
      <c r="L323" s="170"/>
      <c r="M323" s="170"/>
      <c r="N323" s="170"/>
      <c r="O323" s="170"/>
      <c r="P323" s="170"/>
      <c r="Q323" s="170"/>
      <c r="R323" s="170"/>
      <c r="S323" s="170"/>
      <c r="T323" s="170"/>
      <c r="U323" s="170"/>
      <c r="V323" s="170"/>
      <c r="W323" s="170"/>
    </row>
    <row r="324" spans="1:23">
      <c r="A324" s="72"/>
      <c r="B324" s="168"/>
      <c r="C324" s="168"/>
      <c r="D324" s="168"/>
      <c r="E324" s="168"/>
      <c r="F324" s="72"/>
      <c r="G324" s="170"/>
      <c r="H324" s="170"/>
      <c r="I324" s="170"/>
      <c r="J324" s="170"/>
      <c r="K324" s="170"/>
      <c r="L324" s="170"/>
      <c r="M324" s="170"/>
      <c r="N324" s="170"/>
      <c r="O324" s="170"/>
      <c r="P324" s="170"/>
      <c r="Q324" s="170"/>
      <c r="R324" s="170"/>
      <c r="S324" s="170"/>
      <c r="T324" s="170"/>
      <c r="U324" s="170"/>
      <c r="V324" s="170"/>
      <c r="W324" s="170"/>
    </row>
    <row r="325" spans="1:23">
      <c r="A325" s="72"/>
      <c r="B325" s="168"/>
      <c r="C325" s="168"/>
      <c r="D325" s="168"/>
      <c r="E325" s="168"/>
      <c r="F325" s="72"/>
      <c r="G325" s="170"/>
      <c r="H325" s="170"/>
      <c r="I325" s="170"/>
      <c r="J325" s="170"/>
      <c r="K325" s="170"/>
      <c r="L325" s="170"/>
      <c r="M325" s="170"/>
      <c r="N325" s="170"/>
      <c r="O325" s="170"/>
      <c r="P325" s="170"/>
      <c r="Q325" s="170"/>
      <c r="R325" s="170"/>
      <c r="S325" s="170"/>
      <c r="T325" s="170"/>
      <c r="U325" s="170"/>
      <c r="V325" s="170"/>
      <c r="W325" s="170"/>
    </row>
    <row r="326" spans="1:23">
      <c r="A326" s="72"/>
      <c r="B326" s="168"/>
      <c r="C326" s="168"/>
      <c r="D326" s="168"/>
      <c r="E326" s="168"/>
      <c r="F326" s="72"/>
      <c r="G326" s="170"/>
      <c r="H326" s="170"/>
      <c r="I326" s="170"/>
      <c r="J326" s="170"/>
      <c r="K326" s="170"/>
      <c r="L326" s="170"/>
      <c r="M326" s="170"/>
      <c r="N326" s="170"/>
      <c r="O326" s="170"/>
      <c r="P326" s="170"/>
      <c r="Q326" s="170"/>
      <c r="R326" s="170"/>
      <c r="S326" s="170"/>
      <c r="T326" s="170"/>
      <c r="U326" s="170"/>
      <c r="V326" s="170"/>
      <c r="W326" s="170"/>
    </row>
    <row r="327" spans="1:23">
      <c r="A327" s="72"/>
      <c r="B327" s="168"/>
      <c r="C327" s="168"/>
      <c r="D327" s="168"/>
      <c r="E327" s="168"/>
      <c r="F327" s="72"/>
      <c r="G327" s="170"/>
      <c r="H327" s="170"/>
      <c r="I327" s="170"/>
      <c r="J327" s="170"/>
      <c r="K327" s="170"/>
      <c r="L327" s="170"/>
      <c r="M327" s="170"/>
      <c r="N327" s="170"/>
      <c r="O327" s="170"/>
      <c r="P327" s="170"/>
      <c r="Q327" s="170"/>
      <c r="R327" s="170"/>
      <c r="S327" s="170"/>
      <c r="T327" s="170"/>
      <c r="U327" s="170"/>
      <c r="V327" s="170"/>
      <c r="W327" s="170"/>
    </row>
    <row r="328" spans="1:23">
      <c r="A328" s="72"/>
      <c r="B328" s="168"/>
      <c r="C328" s="168"/>
      <c r="D328" s="168"/>
      <c r="E328" s="168"/>
      <c r="F328" s="72"/>
      <c r="G328" s="170"/>
      <c r="H328" s="170"/>
      <c r="I328" s="170"/>
      <c r="J328" s="170"/>
      <c r="K328" s="170"/>
      <c r="L328" s="170"/>
      <c r="M328" s="170"/>
      <c r="N328" s="170"/>
      <c r="O328" s="170"/>
      <c r="P328" s="170"/>
      <c r="Q328" s="170"/>
      <c r="R328" s="170"/>
      <c r="S328" s="170"/>
      <c r="T328" s="170"/>
      <c r="U328" s="170"/>
      <c r="V328" s="170"/>
      <c r="W328" s="170"/>
    </row>
    <row r="329" spans="1:23">
      <c r="A329" s="72"/>
      <c r="B329" s="168"/>
      <c r="C329" s="168"/>
      <c r="D329" s="168"/>
      <c r="E329" s="168"/>
      <c r="F329" s="72"/>
      <c r="G329" s="170"/>
      <c r="H329" s="170"/>
      <c r="I329" s="170"/>
      <c r="J329" s="170"/>
      <c r="K329" s="170"/>
      <c r="L329" s="170"/>
      <c r="M329" s="170"/>
      <c r="N329" s="170"/>
      <c r="O329" s="170"/>
      <c r="P329" s="170"/>
      <c r="Q329" s="170"/>
      <c r="R329" s="170"/>
      <c r="S329" s="170"/>
      <c r="T329" s="170"/>
      <c r="U329" s="170"/>
      <c r="V329" s="170"/>
      <c r="W329" s="170"/>
    </row>
    <row r="330" spans="1:23">
      <c r="A330" s="72"/>
      <c r="B330" s="168"/>
      <c r="C330" s="168"/>
      <c r="D330" s="168"/>
      <c r="E330" s="168"/>
      <c r="F330" s="72"/>
      <c r="G330" s="170"/>
      <c r="H330" s="170"/>
      <c r="I330" s="170"/>
      <c r="J330" s="170"/>
      <c r="K330" s="170"/>
      <c r="L330" s="170"/>
      <c r="M330" s="170"/>
      <c r="N330" s="170"/>
      <c r="O330" s="170"/>
      <c r="P330" s="170"/>
      <c r="Q330" s="170"/>
      <c r="R330" s="170"/>
      <c r="S330" s="170"/>
      <c r="T330" s="170"/>
      <c r="U330" s="170"/>
      <c r="V330" s="170"/>
      <c r="W330" s="170"/>
    </row>
    <row r="331" spans="1:23">
      <c r="A331" s="72"/>
      <c r="B331" s="168"/>
      <c r="C331" s="168"/>
      <c r="D331" s="168"/>
      <c r="E331" s="168"/>
      <c r="F331" s="72"/>
      <c r="G331" s="170"/>
      <c r="H331" s="170"/>
      <c r="I331" s="170"/>
      <c r="J331" s="170"/>
      <c r="K331" s="170"/>
      <c r="L331" s="170"/>
      <c r="M331" s="170"/>
      <c r="N331" s="170"/>
      <c r="O331" s="170"/>
      <c r="P331" s="170"/>
      <c r="Q331" s="170"/>
      <c r="R331" s="170"/>
      <c r="S331" s="170"/>
      <c r="T331" s="170"/>
      <c r="U331" s="170"/>
      <c r="V331" s="170"/>
      <c r="W331" s="170"/>
    </row>
    <row r="332" spans="1:23">
      <c r="A332" s="72"/>
      <c r="B332" s="168"/>
      <c r="C332" s="168"/>
      <c r="D332" s="168"/>
      <c r="E332" s="168"/>
      <c r="F332" s="72"/>
      <c r="G332" s="170"/>
      <c r="H332" s="170"/>
      <c r="I332" s="170"/>
      <c r="J332" s="170"/>
      <c r="K332" s="170"/>
      <c r="L332" s="170"/>
      <c r="M332" s="170"/>
      <c r="N332" s="170"/>
      <c r="O332" s="170"/>
      <c r="P332" s="170"/>
      <c r="Q332" s="170"/>
      <c r="R332" s="170"/>
      <c r="S332" s="170"/>
      <c r="T332" s="170"/>
      <c r="U332" s="170"/>
      <c r="V332" s="170"/>
      <c r="W332" s="170"/>
    </row>
    <row r="333" spans="1:23" ht="18.75">
      <c r="A333" s="114">
        <v>1</v>
      </c>
      <c r="B333" s="209" t="s">
        <v>223</v>
      </c>
      <c r="C333" s="209"/>
      <c r="D333" s="210" t="s">
        <v>376</v>
      </c>
      <c r="E333" s="210" t="s">
        <v>3944</v>
      </c>
      <c r="F333" s="232">
        <v>210</v>
      </c>
      <c r="G333" s="164"/>
      <c r="H333" s="164"/>
      <c r="I333" s="211">
        <f t="shared" ref="I333:I380" si="44">F333*60/100*60*0.0015</f>
        <v>11.34</v>
      </c>
      <c r="J333" s="211">
        <f t="shared" ref="J333:J380" si="45">K333+L333</f>
        <v>12.662999999999998</v>
      </c>
      <c r="K333" s="211">
        <f t="shared" ref="K333:K380" si="46">I333*1.05/3</f>
        <v>3.9689999999999999</v>
      </c>
      <c r="L333" s="211">
        <f t="shared" ref="L333:L380" si="47">I333*2.3/3</f>
        <v>8.6939999999999991</v>
      </c>
      <c r="M333" s="211">
        <v>0</v>
      </c>
      <c r="N333" s="211">
        <f t="shared" ref="N333:N380" si="48">L333-H333</f>
        <v>8.6939999999999991</v>
      </c>
      <c r="O333" s="24">
        <f t="shared" ref="O333:P380" si="49">K333*1/3</f>
        <v>1.323</v>
      </c>
      <c r="P333" s="24">
        <f t="shared" si="49"/>
        <v>2.8979999999999997</v>
      </c>
      <c r="Q333" s="24"/>
      <c r="R333" s="24">
        <f t="shared" ref="R333:S380" si="50">K333*1/3</f>
        <v>1.323</v>
      </c>
      <c r="S333" s="212">
        <f t="shared" si="50"/>
        <v>2.8979999999999997</v>
      </c>
      <c r="T333" s="121"/>
      <c r="U333" s="121">
        <f t="shared" ref="U333:V380" si="51">K333*1/3</f>
        <v>1.323</v>
      </c>
      <c r="V333" s="121">
        <f t="shared" si="51"/>
        <v>2.8979999999999997</v>
      </c>
      <c r="W333" s="121"/>
    </row>
    <row r="334" spans="1:23" ht="18.75">
      <c r="A334" s="114">
        <v>2</v>
      </c>
      <c r="B334" s="209" t="s">
        <v>223</v>
      </c>
      <c r="C334" s="209"/>
      <c r="D334" s="210" t="s">
        <v>308</v>
      </c>
      <c r="E334" s="210" t="s">
        <v>3945</v>
      </c>
      <c r="F334" s="232">
        <v>146</v>
      </c>
      <c r="G334" s="164"/>
      <c r="H334" s="164"/>
      <c r="I334" s="211">
        <f t="shared" si="44"/>
        <v>7.8840000000000003</v>
      </c>
      <c r="J334" s="211">
        <f t="shared" si="45"/>
        <v>8.803799999999999</v>
      </c>
      <c r="K334" s="211">
        <f t="shared" si="46"/>
        <v>2.7593999999999999</v>
      </c>
      <c r="L334" s="211">
        <f t="shared" si="47"/>
        <v>6.0443999999999996</v>
      </c>
      <c r="M334" s="211">
        <v>0</v>
      </c>
      <c r="N334" s="211">
        <f t="shared" si="48"/>
        <v>6.0443999999999996</v>
      </c>
      <c r="O334" s="24">
        <f t="shared" si="49"/>
        <v>0.91979999999999995</v>
      </c>
      <c r="P334" s="24">
        <f t="shared" si="49"/>
        <v>2.0147999999999997</v>
      </c>
      <c r="Q334" s="24"/>
      <c r="R334" s="24">
        <f t="shared" si="50"/>
        <v>0.91979999999999995</v>
      </c>
      <c r="S334" s="212">
        <f t="shared" si="50"/>
        <v>2.0147999999999997</v>
      </c>
      <c r="T334" s="121"/>
      <c r="U334" s="121">
        <f t="shared" si="51"/>
        <v>0.91979999999999995</v>
      </c>
      <c r="V334" s="121">
        <f t="shared" si="51"/>
        <v>2.0147999999999997</v>
      </c>
      <c r="W334" s="121"/>
    </row>
    <row r="335" spans="1:23" ht="18.75">
      <c r="A335" s="114">
        <v>3</v>
      </c>
      <c r="B335" s="209" t="s">
        <v>223</v>
      </c>
      <c r="C335" s="209"/>
      <c r="D335" s="210" t="s">
        <v>378</v>
      </c>
      <c r="E335" s="210" t="s">
        <v>3946</v>
      </c>
      <c r="F335" s="232">
        <v>70</v>
      </c>
      <c r="G335" s="164"/>
      <c r="H335" s="164"/>
      <c r="I335" s="211">
        <f t="shared" si="44"/>
        <v>3.7800000000000002</v>
      </c>
      <c r="J335" s="211">
        <f t="shared" si="45"/>
        <v>4.2210000000000001</v>
      </c>
      <c r="K335" s="211">
        <f t="shared" si="46"/>
        <v>1.3230000000000002</v>
      </c>
      <c r="L335" s="211">
        <f t="shared" si="47"/>
        <v>2.8979999999999997</v>
      </c>
      <c r="M335" s="211">
        <v>0</v>
      </c>
      <c r="N335" s="211">
        <f t="shared" si="48"/>
        <v>2.8979999999999997</v>
      </c>
      <c r="O335" s="24">
        <f t="shared" si="49"/>
        <v>0.44100000000000006</v>
      </c>
      <c r="P335" s="24">
        <f t="shared" si="49"/>
        <v>0.96599999999999986</v>
      </c>
      <c r="Q335" s="24"/>
      <c r="R335" s="24">
        <f t="shared" si="50"/>
        <v>0.44100000000000006</v>
      </c>
      <c r="S335" s="212">
        <f t="shared" si="50"/>
        <v>0.96599999999999986</v>
      </c>
      <c r="T335" s="121"/>
      <c r="U335" s="121">
        <f t="shared" si="51"/>
        <v>0.44100000000000006</v>
      </c>
      <c r="V335" s="121">
        <f t="shared" si="51"/>
        <v>0.96599999999999986</v>
      </c>
      <c r="W335" s="121"/>
    </row>
    <row r="336" spans="1:23" ht="18.75">
      <c r="A336" s="114">
        <v>4</v>
      </c>
      <c r="B336" s="209" t="s">
        <v>223</v>
      </c>
      <c r="C336" s="209"/>
      <c r="D336" s="210" t="s">
        <v>244</v>
      </c>
      <c r="E336" s="210" t="s">
        <v>3947</v>
      </c>
      <c r="F336" s="232">
        <v>36</v>
      </c>
      <c r="G336" s="164"/>
      <c r="H336" s="164"/>
      <c r="I336" s="211">
        <f t="shared" si="44"/>
        <v>1.944</v>
      </c>
      <c r="J336" s="211">
        <f t="shared" si="45"/>
        <v>2.1707999999999998</v>
      </c>
      <c r="K336" s="211">
        <f t="shared" si="46"/>
        <v>0.6804</v>
      </c>
      <c r="L336" s="211">
        <f t="shared" si="47"/>
        <v>1.4903999999999999</v>
      </c>
      <c r="M336" s="211">
        <v>0</v>
      </c>
      <c r="N336" s="211">
        <f t="shared" si="48"/>
        <v>1.4903999999999999</v>
      </c>
      <c r="O336" s="24">
        <f t="shared" si="49"/>
        <v>0.2268</v>
      </c>
      <c r="P336" s="24">
        <f t="shared" si="49"/>
        <v>0.49679999999999996</v>
      </c>
      <c r="Q336" s="24"/>
      <c r="R336" s="24">
        <f t="shared" si="50"/>
        <v>0.2268</v>
      </c>
      <c r="S336" s="212">
        <f t="shared" si="50"/>
        <v>0.49679999999999996</v>
      </c>
      <c r="T336" s="121"/>
      <c r="U336" s="121">
        <f t="shared" si="51"/>
        <v>0.2268</v>
      </c>
      <c r="V336" s="121">
        <f t="shared" si="51"/>
        <v>0.49679999999999996</v>
      </c>
      <c r="W336" s="121"/>
    </row>
    <row r="337" spans="1:23" ht="18.75">
      <c r="A337" s="114">
        <v>5</v>
      </c>
      <c r="B337" s="209" t="s">
        <v>223</v>
      </c>
      <c r="C337" s="209"/>
      <c r="D337" s="210" t="s">
        <v>247</v>
      </c>
      <c r="E337" s="210" t="s">
        <v>3948</v>
      </c>
      <c r="F337" s="232">
        <v>55</v>
      </c>
      <c r="G337" s="164"/>
      <c r="H337" s="164"/>
      <c r="I337" s="211">
        <f t="shared" si="44"/>
        <v>2.97</v>
      </c>
      <c r="J337" s="211">
        <f t="shared" si="45"/>
        <v>3.3164999999999996</v>
      </c>
      <c r="K337" s="211">
        <f t="shared" si="46"/>
        <v>1.0395000000000001</v>
      </c>
      <c r="L337" s="211">
        <f t="shared" si="47"/>
        <v>2.2769999999999997</v>
      </c>
      <c r="M337" s="211">
        <v>0</v>
      </c>
      <c r="N337" s="211">
        <f t="shared" si="48"/>
        <v>2.2769999999999997</v>
      </c>
      <c r="O337" s="24">
        <f t="shared" si="49"/>
        <v>0.34650000000000003</v>
      </c>
      <c r="P337" s="24">
        <f t="shared" si="49"/>
        <v>0.7589999999999999</v>
      </c>
      <c r="Q337" s="24"/>
      <c r="R337" s="24">
        <f t="shared" si="50"/>
        <v>0.34650000000000003</v>
      </c>
      <c r="S337" s="212">
        <f t="shared" si="50"/>
        <v>0.7589999999999999</v>
      </c>
      <c r="T337" s="121"/>
      <c r="U337" s="121">
        <f t="shared" si="51"/>
        <v>0.34650000000000003</v>
      </c>
      <c r="V337" s="121">
        <f t="shared" si="51"/>
        <v>0.7589999999999999</v>
      </c>
      <c r="W337" s="121"/>
    </row>
    <row r="338" spans="1:23" ht="37.5">
      <c r="A338" s="114">
        <v>6</v>
      </c>
      <c r="B338" s="209" t="s">
        <v>223</v>
      </c>
      <c r="C338" s="209"/>
      <c r="D338" s="213" t="s">
        <v>3949</v>
      </c>
      <c r="E338" s="210" t="s">
        <v>3950</v>
      </c>
      <c r="F338" s="232">
        <v>252</v>
      </c>
      <c r="G338" s="164"/>
      <c r="H338" s="164"/>
      <c r="I338" s="211">
        <f t="shared" si="44"/>
        <v>13.608000000000001</v>
      </c>
      <c r="J338" s="211">
        <f t="shared" si="45"/>
        <v>15.195599999999999</v>
      </c>
      <c r="K338" s="211">
        <f t="shared" si="46"/>
        <v>4.7628000000000004</v>
      </c>
      <c r="L338" s="211">
        <f t="shared" si="47"/>
        <v>10.432799999999999</v>
      </c>
      <c r="M338" s="211">
        <v>0</v>
      </c>
      <c r="N338" s="211">
        <f t="shared" si="48"/>
        <v>10.432799999999999</v>
      </c>
      <c r="O338" s="24">
        <f t="shared" si="49"/>
        <v>1.5876000000000001</v>
      </c>
      <c r="P338" s="24">
        <f t="shared" si="49"/>
        <v>3.4775999999999994</v>
      </c>
      <c r="Q338" s="24"/>
      <c r="R338" s="24">
        <f t="shared" si="50"/>
        <v>1.5876000000000001</v>
      </c>
      <c r="S338" s="212">
        <f t="shared" si="50"/>
        <v>3.4775999999999994</v>
      </c>
      <c r="T338" s="121"/>
      <c r="U338" s="121">
        <f t="shared" si="51"/>
        <v>1.5876000000000001</v>
      </c>
      <c r="V338" s="121">
        <f t="shared" si="51"/>
        <v>3.4775999999999994</v>
      </c>
      <c r="W338" s="121"/>
    </row>
    <row r="339" spans="1:23" ht="18.75">
      <c r="A339" s="114">
        <v>7</v>
      </c>
      <c r="B339" s="209" t="s">
        <v>223</v>
      </c>
      <c r="C339" s="209"/>
      <c r="D339" s="210" t="s">
        <v>347</v>
      </c>
      <c r="E339" s="210" t="s">
        <v>3951</v>
      </c>
      <c r="F339" s="232">
        <v>65</v>
      </c>
      <c r="G339" s="164"/>
      <c r="H339" s="164"/>
      <c r="I339" s="211">
        <f t="shared" si="44"/>
        <v>3.5100000000000002</v>
      </c>
      <c r="J339" s="211">
        <f t="shared" si="45"/>
        <v>3.9195000000000002</v>
      </c>
      <c r="K339" s="211">
        <f t="shared" si="46"/>
        <v>1.2285000000000001</v>
      </c>
      <c r="L339" s="211">
        <f t="shared" si="47"/>
        <v>2.6910000000000003</v>
      </c>
      <c r="M339" s="211">
        <v>0</v>
      </c>
      <c r="N339" s="211">
        <f t="shared" si="48"/>
        <v>2.6910000000000003</v>
      </c>
      <c r="O339" s="24">
        <f t="shared" si="49"/>
        <v>0.40950000000000003</v>
      </c>
      <c r="P339" s="24">
        <f t="shared" si="49"/>
        <v>0.89700000000000013</v>
      </c>
      <c r="Q339" s="24"/>
      <c r="R339" s="24">
        <f t="shared" si="50"/>
        <v>0.40950000000000003</v>
      </c>
      <c r="S339" s="212">
        <f t="shared" si="50"/>
        <v>0.89700000000000013</v>
      </c>
      <c r="T339" s="121"/>
      <c r="U339" s="121">
        <f t="shared" si="51"/>
        <v>0.40950000000000003</v>
      </c>
      <c r="V339" s="121">
        <f t="shared" si="51"/>
        <v>0.89700000000000013</v>
      </c>
      <c r="W339" s="121"/>
    </row>
    <row r="340" spans="1:23" ht="18.75">
      <c r="A340" s="114">
        <v>8</v>
      </c>
      <c r="B340" s="209" t="s">
        <v>223</v>
      </c>
      <c r="C340" s="209"/>
      <c r="D340" s="210" t="s">
        <v>334</v>
      </c>
      <c r="E340" s="210" t="s">
        <v>3833</v>
      </c>
      <c r="F340" s="232">
        <v>58</v>
      </c>
      <c r="G340" s="164"/>
      <c r="H340" s="164"/>
      <c r="I340" s="211">
        <f t="shared" si="44"/>
        <v>3.1320000000000001</v>
      </c>
      <c r="J340" s="211">
        <f t="shared" si="45"/>
        <v>3.4973999999999998</v>
      </c>
      <c r="K340" s="211">
        <f t="shared" si="46"/>
        <v>1.0962000000000001</v>
      </c>
      <c r="L340" s="211">
        <f t="shared" si="47"/>
        <v>2.4011999999999998</v>
      </c>
      <c r="M340" s="211">
        <v>0</v>
      </c>
      <c r="N340" s="211">
        <f t="shared" si="48"/>
        <v>2.4011999999999998</v>
      </c>
      <c r="O340" s="24">
        <f t="shared" si="49"/>
        <v>0.3654</v>
      </c>
      <c r="P340" s="24">
        <f t="shared" si="49"/>
        <v>0.80039999999999989</v>
      </c>
      <c r="Q340" s="24"/>
      <c r="R340" s="24">
        <f t="shared" si="50"/>
        <v>0.3654</v>
      </c>
      <c r="S340" s="212">
        <f t="shared" si="50"/>
        <v>0.80039999999999989</v>
      </c>
      <c r="T340" s="121"/>
      <c r="U340" s="121">
        <f t="shared" si="51"/>
        <v>0.3654</v>
      </c>
      <c r="V340" s="121">
        <f t="shared" si="51"/>
        <v>0.80039999999999989</v>
      </c>
      <c r="W340" s="121"/>
    </row>
    <row r="341" spans="1:23" ht="18.75">
      <c r="A341" s="114">
        <v>9</v>
      </c>
      <c r="B341" s="209" t="s">
        <v>223</v>
      </c>
      <c r="C341" s="209"/>
      <c r="D341" s="213" t="s">
        <v>357</v>
      </c>
      <c r="E341" s="210" t="s">
        <v>3952</v>
      </c>
      <c r="F341" s="232">
        <v>315</v>
      </c>
      <c r="G341" s="164"/>
      <c r="H341" s="164"/>
      <c r="I341" s="211">
        <f t="shared" si="44"/>
        <v>17.010000000000002</v>
      </c>
      <c r="J341" s="211">
        <f t="shared" si="45"/>
        <v>18.994499999999999</v>
      </c>
      <c r="K341" s="211">
        <f t="shared" si="46"/>
        <v>5.9535000000000009</v>
      </c>
      <c r="L341" s="211">
        <f t="shared" si="47"/>
        <v>13.040999999999999</v>
      </c>
      <c r="M341" s="211">
        <v>0</v>
      </c>
      <c r="N341" s="211">
        <f t="shared" si="48"/>
        <v>13.040999999999999</v>
      </c>
      <c r="O341" s="24">
        <f t="shared" si="49"/>
        <v>1.9845000000000004</v>
      </c>
      <c r="P341" s="24">
        <f t="shared" si="49"/>
        <v>4.3469999999999995</v>
      </c>
      <c r="Q341" s="24"/>
      <c r="R341" s="24">
        <f t="shared" si="50"/>
        <v>1.9845000000000004</v>
      </c>
      <c r="S341" s="212">
        <f t="shared" si="50"/>
        <v>4.3469999999999995</v>
      </c>
      <c r="T341" s="121"/>
      <c r="U341" s="121">
        <f t="shared" si="51"/>
        <v>1.9845000000000004</v>
      </c>
      <c r="V341" s="121">
        <f t="shared" si="51"/>
        <v>4.3469999999999995</v>
      </c>
      <c r="W341" s="121"/>
    </row>
    <row r="342" spans="1:23" ht="18.75">
      <c r="A342" s="114">
        <v>10</v>
      </c>
      <c r="B342" s="209" t="s">
        <v>223</v>
      </c>
      <c r="C342" s="209"/>
      <c r="D342" s="210" t="s">
        <v>324</v>
      </c>
      <c r="E342" s="210" t="s">
        <v>3953</v>
      </c>
      <c r="F342" s="232">
        <v>68</v>
      </c>
      <c r="G342" s="164"/>
      <c r="H342" s="164"/>
      <c r="I342" s="211">
        <f t="shared" si="44"/>
        <v>3.6720000000000002</v>
      </c>
      <c r="J342" s="211">
        <f t="shared" si="45"/>
        <v>4.1003999999999996</v>
      </c>
      <c r="K342" s="211">
        <f t="shared" si="46"/>
        <v>1.2852000000000001</v>
      </c>
      <c r="L342" s="211">
        <f t="shared" si="47"/>
        <v>2.8151999999999995</v>
      </c>
      <c r="M342" s="211">
        <v>0</v>
      </c>
      <c r="N342" s="211">
        <f t="shared" si="48"/>
        <v>2.8151999999999995</v>
      </c>
      <c r="O342" s="24">
        <f t="shared" si="49"/>
        <v>0.42840000000000006</v>
      </c>
      <c r="P342" s="24">
        <f t="shared" si="49"/>
        <v>0.93839999999999979</v>
      </c>
      <c r="Q342" s="24"/>
      <c r="R342" s="24">
        <f t="shared" si="50"/>
        <v>0.42840000000000006</v>
      </c>
      <c r="S342" s="212">
        <f t="shared" si="50"/>
        <v>0.93839999999999979</v>
      </c>
      <c r="T342" s="121"/>
      <c r="U342" s="121">
        <f t="shared" si="51"/>
        <v>0.42840000000000006</v>
      </c>
      <c r="V342" s="121">
        <f t="shared" si="51"/>
        <v>0.93839999999999979</v>
      </c>
      <c r="W342" s="121"/>
    </row>
    <row r="343" spans="1:23" ht="18.75">
      <c r="A343" s="114">
        <v>11</v>
      </c>
      <c r="B343" s="209" t="s">
        <v>223</v>
      </c>
      <c r="C343" s="209"/>
      <c r="D343" s="210" t="s">
        <v>381</v>
      </c>
      <c r="E343" s="210" t="s">
        <v>3954</v>
      </c>
      <c r="F343" s="232">
        <v>82</v>
      </c>
      <c r="G343" s="164"/>
      <c r="H343" s="164"/>
      <c r="I343" s="211">
        <f t="shared" si="44"/>
        <v>4.4279999999999999</v>
      </c>
      <c r="J343" s="211">
        <f t="shared" si="45"/>
        <v>4.9445999999999994</v>
      </c>
      <c r="K343" s="211">
        <f t="shared" si="46"/>
        <v>1.5498000000000001</v>
      </c>
      <c r="L343" s="211">
        <f t="shared" si="47"/>
        <v>3.3947999999999996</v>
      </c>
      <c r="M343" s="211">
        <v>0</v>
      </c>
      <c r="N343" s="211">
        <f t="shared" si="48"/>
        <v>3.3947999999999996</v>
      </c>
      <c r="O343" s="24">
        <f t="shared" si="49"/>
        <v>0.51660000000000006</v>
      </c>
      <c r="P343" s="24">
        <f t="shared" si="49"/>
        <v>1.1315999999999999</v>
      </c>
      <c r="Q343" s="24"/>
      <c r="R343" s="24">
        <f t="shared" si="50"/>
        <v>0.51660000000000006</v>
      </c>
      <c r="S343" s="212">
        <f t="shared" si="50"/>
        <v>1.1315999999999999</v>
      </c>
      <c r="T343" s="121"/>
      <c r="U343" s="121">
        <f t="shared" si="51"/>
        <v>0.51660000000000006</v>
      </c>
      <c r="V343" s="121">
        <f t="shared" si="51"/>
        <v>1.1315999999999999</v>
      </c>
      <c r="W343" s="121"/>
    </row>
    <row r="344" spans="1:23" ht="18.75">
      <c r="A344" s="114">
        <v>12</v>
      </c>
      <c r="B344" s="209" t="s">
        <v>223</v>
      </c>
      <c r="C344" s="209"/>
      <c r="D344" s="210" t="s">
        <v>386</v>
      </c>
      <c r="E344" s="210" t="s">
        <v>3955</v>
      </c>
      <c r="F344" s="232">
        <v>43</v>
      </c>
      <c r="G344" s="164"/>
      <c r="H344" s="164"/>
      <c r="I344" s="211">
        <f t="shared" si="44"/>
        <v>2.3220000000000001</v>
      </c>
      <c r="J344" s="211">
        <f t="shared" si="45"/>
        <v>2.5928999999999998</v>
      </c>
      <c r="K344" s="211">
        <f t="shared" si="46"/>
        <v>0.81270000000000009</v>
      </c>
      <c r="L344" s="211">
        <f t="shared" si="47"/>
        <v>1.7801999999999998</v>
      </c>
      <c r="M344" s="211">
        <v>0</v>
      </c>
      <c r="N344" s="211">
        <f t="shared" si="48"/>
        <v>1.7801999999999998</v>
      </c>
      <c r="O344" s="24">
        <f t="shared" si="49"/>
        <v>0.27090000000000003</v>
      </c>
      <c r="P344" s="24">
        <f t="shared" si="49"/>
        <v>0.59339999999999993</v>
      </c>
      <c r="Q344" s="24"/>
      <c r="R344" s="24">
        <f t="shared" si="50"/>
        <v>0.27090000000000003</v>
      </c>
      <c r="S344" s="212">
        <f t="shared" si="50"/>
        <v>0.59339999999999993</v>
      </c>
      <c r="T344" s="121"/>
      <c r="U344" s="121">
        <f t="shared" si="51"/>
        <v>0.27090000000000003</v>
      </c>
      <c r="V344" s="121">
        <f t="shared" si="51"/>
        <v>0.59339999999999993</v>
      </c>
      <c r="W344" s="121"/>
    </row>
    <row r="345" spans="1:23" ht="18.75">
      <c r="A345" s="114">
        <v>13</v>
      </c>
      <c r="B345" s="209" t="s">
        <v>223</v>
      </c>
      <c r="C345" s="209"/>
      <c r="D345" s="210" t="s">
        <v>3956</v>
      </c>
      <c r="E345" s="210" t="s">
        <v>3957</v>
      </c>
      <c r="F345" s="232">
        <v>166</v>
      </c>
      <c r="G345" s="164"/>
      <c r="H345" s="164"/>
      <c r="I345" s="211">
        <f t="shared" si="44"/>
        <v>8.9640000000000004</v>
      </c>
      <c r="J345" s="211">
        <f t="shared" si="45"/>
        <v>10.0098</v>
      </c>
      <c r="K345" s="211">
        <f t="shared" si="46"/>
        <v>3.1374</v>
      </c>
      <c r="L345" s="211">
        <f t="shared" si="47"/>
        <v>6.8723999999999998</v>
      </c>
      <c r="M345" s="211">
        <v>0</v>
      </c>
      <c r="N345" s="211">
        <f t="shared" si="48"/>
        <v>6.8723999999999998</v>
      </c>
      <c r="O345" s="24">
        <f t="shared" si="49"/>
        <v>1.0458000000000001</v>
      </c>
      <c r="P345" s="24">
        <f t="shared" si="49"/>
        <v>2.2907999999999999</v>
      </c>
      <c r="Q345" s="24"/>
      <c r="R345" s="24">
        <f t="shared" si="50"/>
        <v>1.0458000000000001</v>
      </c>
      <c r="S345" s="212">
        <f t="shared" si="50"/>
        <v>2.2907999999999999</v>
      </c>
      <c r="T345" s="121"/>
      <c r="U345" s="121">
        <f t="shared" si="51"/>
        <v>1.0458000000000001</v>
      </c>
      <c r="V345" s="121">
        <f t="shared" si="51"/>
        <v>2.2907999999999999</v>
      </c>
      <c r="W345" s="121"/>
    </row>
    <row r="346" spans="1:23" ht="18.75">
      <c r="A346" s="114">
        <v>14</v>
      </c>
      <c r="B346" s="209" t="s">
        <v>223</v>
      </c>
      <c r="C346" s="209"/>
      <c r="D346" s="210" t="s">
        <v>294</v>
      </c>
      <c r="E346" s="210" t="s">
        <v>3958</v>
      </c>
      <c r="F346" s="232">
        <v>113</v>
      </c>
      <c r="G346" s="164"/>
      <c r="H346" s="164"/>
      <c r="I346" s="211">
        <f t="shared" si="44"/>
        <v>6.1020000000000003</v>
      </c>
      <c r="J346" s="211">
        <f t="shared" si="45"/>
        <v>6.8139000000000003</v>
      </c>
      <c r="K346" s="211">
        <f t="shared" si="46"/>
        <v>2.1357000000000004</v>
      </c>
      <c r="L346" s="211">
        <f t="shared" si="47"/>
        <v>4.6781999999999995</v>
      </c>
      <c r="M346" s="211">
        <v>0</v>
      </c>
      <c r="N346" s="211">
        <f t="shared" si="48"/>
        <v>4.6781999999999995</v>
      </c>
      <c r="O346" s="24">
        <f t="shared" si="49"/>
        <v>0.71190000000000009</v>
      </c>
      <c r="P346" s="24">
        <f t="shared" si="49"/>
        <v>1.5593999999999999</v>
      </c>
      <c r="Q346" s="24"/>
      <c r="R346" s="24">
        <f t="shared" si="50"/>
        <v>0.71190000000000009</v>
      </c>
      <c r="S346" s="212">
        <f t="shared" si="50"/>
        <v>1.5593999999999999</v>
      </c>
      <c r="T346" s="121"/>
      <c r="U346" s="121">
        <f t="shared" si="51"/>
        <v>0.71190000000000009</v>
      </c>
      <c r="V346" s="121">
        <f t="shared" si="51"/>
        <v>1.5593999999999999</v>
      </c>
      <c r="W346" s="121"/>
    </row>
    <row r="347" spans="1:23" ht="18.75">
      <c r="A347" s="114">
        <v>15</v>
      </c>
      <c r="B347" s="209" t="s">
        <v>223</v>
      </c>
      <c r="C347" s="209"/>
      <c r="D347" s="210" t="s">
        <v>3959</v>
      </c>
      <c r="E347" s="210" t="s">
        <v>3960</v>
      </c>
      <c r="F347" s="232">
        <v>68</v>
      </c>
      <c r="G347" s="164"/>
      <c r="H347" s="164"/>
      <c r="I347" s="211">
        <f t="shared" si="44"/>
        <v>3.6720000000000002</v>
      </c>
      <c r="J347" s="211">
        <f t="shared" si="45"/>
        <v>4.1003999999999996</v>
      </c>
      <c r="K347" s="211">
        <f t="shared" si="46"/>
        <v>1.2852000000000001</v>
      </c>
      <c r="L347" s="211">
        <f t="shared" si="47"/>
        <v>2.8151999999999995</v>
      </c>
      <c r="M347" s="211">
        <v>0</v>
      </c>
      <c r="N347" s="211">
        <f t="shared" si="48"/>
        <v>2.8151999999999995</v>
      </c>
      <c r="O347" s="24">
        <f t="shared" si="49"/>
        <v>0.42840000000000006</v>
      </c>
      <c r="P347" s="24">
        <f t="shared" si="49"/>
        <v>0.93839999999999979</v>
      </c>
      <c r="Q347" s="24"/>
      <c r="R347" s="24">
        <f t="shared" si="50"/>
        <v>0.42840000000000006</v>
      </c>
      <c r="S347" s="212">
        <f t="shared" si="50"/>
        <v>0.93839999999999979</v>
      </c>
      <c r="T347" s="121"/>
      <c r="U347" s="121">
        <f t="shared" si="51"/>
        <v>0.42840000000000006</v>
      </c>
      <c r="V347" s="121">
        <f t="shared" si="51"/>
        <v>0.93839999999999979</v>
      </c>
      <c r="W347" s="121"/>
    </row>
    <row r="348" spans="1:23" ht="18.75">
      <c r="A348" s="114">
        <v>16</v>
      </c>
      <c r="B348" s="209" t="s">
        <v>223</v>
      </c>
      <c r="C348" s="209"/>
      <c r="D348" s="217" t="s">
        <v>226</v>
      </c>
      <c r="E348" s="217" t="s">
        <v>3961</v>
      </c>
      <c r="F348" s="125">
        <v>34</v>
      </c>
      <c r="G348" s="164"/>
      <c r="H348" s="164"/>
      <c r="I348" s="211">
        <f t="shared" si="44"/>
        <v>1.8360000000000001</v>
      </c>
      <c r="J348" s="211">
        <f t="shared" si="45"/>
        <v>2.0501999999999998</v>
      </c>
      <c r="K348" s="211">
        <f t="shared" si="46"/>
        <v>0.64260000000000006</v>
      </c>
      <c r="L348" s="211">
        <f t="shared" si="47"/>
        <v>1.4075999999999997</v>
      </c>
      <c r="M348" s="211">
        <v>0</v>
      </c>
      <c r="N348" s="211">
        <f t="shared" si="48"/>
        <v>1.4075999999999997</v>
      </c>
      <c r="O348" s="24">
        <f t="shared" si="49"/>
        <v>0.21420000000000003</v>
      </c>
      <c r="P348" s="24">
        <f t="shared" si="49"/>
        <v>0.46919999999999989</v>
      </c>
      <c r="Q348" s="24"/>
      <c r="R348" s="24">
        <f t="shared" si="50"/>
        <v>0.21420000000000003</v>
      </c>
      <c r="S348" s="212">
        <f t="shared" si="50"/>
        <v>0.46919999999999989</v>
      </c>
      <c r="T348" s="121"/>
      <c r="U348" s="121">
        <f t="shared" si="51"/>
        <v>0.21420000000000003</v>
      </c>
      <c r="V348" s="121">
        <f t="shared" si="51"/>
        <v>0.46919999999999989</v>
      </c>
      <c r="W348" s="121"/>
    </row>
    <row r="349" spans="1:23" ht="18.75">
      <c r="A349" s="114">
        <v>17</v>
      </c>
      <c r="B349" s="209" t="s">
        <v>223</v>
      </c>
      <c r="C349" s="209"/>
      <c r="D349" s="213" t="s">
        <v>392</v>
      </c>
      <c r="E349" s="213" t="s">
        <v>3962</v>
      </c>
      <c r="F349" s="233">
        <v>105</v>
      </c>
      <c r="G349" s="164"/>
      <c r="H349" s="164"/>
      <c r="I349" s="211">
        <f t="shared" si="44"/>
        <v>5.67</v>
      </c>
      <c r="J349" s="211">
        <f t="shared" si="45"/>
        <v>6.3314999999999992</v>
      </c>
      <c r="K349" s="211">
        <f t="shared" si="46"/>
        <v>1.9844999999999999</v>
      </c>
      <c r="L349" s="211">
        <f t="shared" si="47"/>
        <v>4.3469999999999995</v>
      </c>
      <c r="M349" s="211">
        <v>0</v>
      </c>
      <c r="N349" s="211">
        <f t="shared" si="48"/>
        <v>4.3469999999999995</v>
      </c>
      <c r="O349" s="24">
        <f t="shared" si="49"/>
        <v>0.66149999999999998</v>
      </c>
      <c r="P349" s="24">
        <f t="shared" si="49"/>
        <v>1.4489999999999998</v>
      </c>
      <c r="Q349" s="24"/>
      <c r="R349" s="24">
        <f t="shared" si="50"/>
        <v>0.66149999999999998</v>
      </c>
      <c r="S349" s="212">
        <f t="shared" si="50"/>
        <v>1.4489999999999998</v>
      </c>
      <c r="T349" s="121"/>
      <c r="U349" s="121">
        <f t="shared" si="51"/>
        <v>0.66149999999999998</v>
      </c>
      <c r="V349" s="121">
        <f t="shared" si="51"/>
        <v>1.4489999999999998</v>
      </c>
      <c r="W349" s="121"/>
    </row>
    <row r="350" spans="1:23" ht="18.75">
      <c r="A350" s="114">
        <v>18</v>
      </c>
      <c r="B350" s="209" t="s">
        <v>223</v>
      </c>
      <c r="C350" s="209"/>
      <c r="D350" s="210" t="s">
        <v>277</v>
      </c>
      <c r="E350" s="210" t="s">
        <v>3963</v>
      </c>
      <c r="F350" s="232">
        <v>52</v>
      </c>
      <c r="G350" s="164"/>
      <c r="H350" s="164"/>
      <c r="I350" s="211">
        <f t="shared" si="44"/>
        <v>2.8080000000000003</v>
      </c>
      <c r="J350" s="211">
        <f t="shared" si="45"/>
        <v>3.1356000000000002</v>
      </c>
      <c r="K350" s="211">
        <f t="shared" si="46"/>
        <v>0.98280000000000012</v>
      </c>
      <c r="L350" s="211">
        <f t="shared" si="47"/>
        <v>2.1528</v>
      </c>
      <c r="M350" s="211">
        <v>0</v>
      </c>
      <c r="N350" s="211">
        <f t="shared" si="48"/>
        <v>2.1528</v>
      </c>
      <c r="O350" s="24">
        <f t="shared" si="49"/>
        <v>0.32760000000000006</v>
      </c>
      <c r="P350" s="24">
        <f t="shared" si="49"/>
        <v>0.71760000000000002</v>
      </c>
      <c r="Q350" s="24"/>
      <c r="R350" s="24">
        <f t="shared" si="50"/>
        <v>0.32760000000000006</v>
      </c>
      <c r="S350" s="212">
        <f t="shared" si="50"/>
        <v>0.71760000000000002</v>
      </c>
      <c r="T350" s="121"/>
      <c r="U350" s="121">
        <f t="shared" si="51"/>
        <v>0.32760000000000006</v>
      </c>
      <c r="V350" s="121">
        <f t="shared" si="51"/>
        <v>0.71760000000000002</v>
      </c>
      <c r="W350" s="121"/>
    </row>
    <row r="351" spans="1:23" ht="18.75">
      <c r="A351" s="114">
        <v>19</v>
      </c>
      <c r="B351" s="209" t="s">
        <v>223</v>
      </c>
      <c r="C351" s="209"/>
      <c r="D351" s="210" t="s">
        <v>280</v>
      </c>
      <c r="E351" s="210" t="s">
        <v>3964</v>
      </c>
      <c r="F351" s="232">
        <v>63</v>
      </c>
      <c r="G351" s="164"/>
      <c r="H351" s="164"/>
      <c r="I351" s="211">
        <f t="shared" si="44"/>
        <v>3.4020000000000001</v>
      </c>
      <c r="J351" s="211">
        <f t="shared" si="45"/>
        <v>3.7988999999999997</v>
      </c>
      <c r="K351" s="211">
        <f t="shared" si="46"/>
        <v>1.1907000000000001</v>
      </c>
      <c r="L351" s="211">
        <f t="shared" si="47"/>
        <v>2.6081999999999996</v>
      </c>
      <c r="M351" s="211">
        <v>0</v>
      </c>
      <c r="N351" s="211">
        <f t="shared" si="48"/>
        <v>2.6081999999999996</v>
      </c>
      <c r="O351" s="24">
        <f t="shared" si="49"/>
        <v>0.39690000000000003</v>
      </c>
      <c r="P351" s="24">
        <f t="shared" si="49"/>
        <v>0.86939999999999984</v>
      </c>
      <c r="Q351" s="24"/>
      <c r="R351" s="24">
        <f t="shared" si="50"/>
        <v>0.39690000000000003</v>
      </c>
      <c r="S351" s="212">
        <f t="shared" si="50"/>
        <v>0.86939999999999984</v>
      </c>
      <c r="T351" s="121"/>
      <c r="U351" s="121">
        <f t="shared" si="51"/>
        <v>0.39690000000000003</v>
      </c>
      <c r="V351" s="121">
        <f t="shared" si="51"/>
        <v>0.86939999999999984</v>
      </c>
      <c r="W351" s="121"/>
    </row>
    <row r="352" spans="1:23" ht="18.75">
      <c r="A352" s="114">
        <v>20</v>
      </c>
      <c r="B352" s="209" t="s">
        <v>223</v>
      </c>
      <c r="C352" s="209"/>
      <c r="D352" s="210" t="s">
        <v>228</v>
      </c>
      <c r="E352" s="210" t="s">
        <v>3965</v>
      </c>
      <c r="F352" s="232">
        <v>37</v>
      </c>
      <c r="G352" s="164"/>
      <c r="H352" s="164"/>
      <c r="I352" s="211">
        <f t="shared" si="44"/>
        <v>1.998</v>
      </c>
      <c r="J352" s="211">
        <f t="shared" si="45"/>
        <v>2.2310999999999996</v>
      </c>
      <c r="K352" s="211">
        <f t="shared" si="46"/>
        <v>0.69930000000000003</v>
      </c>
      <c r="L352" s="211">
        <f t="shared" si="47"/>
        <v>1.5317999999999998</v>
      </c>
      <c r="M352" s="211">
        <v>0</v>
      </c>
      <c r="N352" s="211">
        <f t="shared" si="48"/>
        <v>1.5317999999999998</v>
      </c>
      <c r="O352" s="24">
        <f t="shared" si="49"/>
        <v>0.2331</v>
      </c>
      <c r="P352" s="24">
        <f t="shared" si="49"/>
        <v>0.51059999999999994</v>
      </c>
      <c r="Q352" s="24"/>
      <c r="R352" s="24">
        <f t="shared" si="50"/>
        <v>0.2331</v>
      </c>
      <c r="S352" s="212">
        <f t="shared" si="50"/>
        <v>0.51059999999999994</v>
      </c>
      <c r="T352" s="121"/>
      <c r="U352" s="121">
        <f t="shared" si="51"/>
        <v>0.2331</v>
      </c>
      <c r="V352" s="121">
        <f t="shared" si="51"/>
        <v>0.51059999999999994</v>
      </c>
      <c r="W352" s="121"/>
    </row>
    <row r="353" spans="1:23" ht="18.75">
      <c r="A353" s="114">
        <v>21</v>
      </c>
      <c r="B353" s="209" t="s">
        <v>223</v>
      </c>
      <c r="C353" s="209"/>
      <c r="D353" s="213" t="s">
        <v>3966</v>
      </c>
      <c r="E353" s="213" t="s">
        <v>3967</v>
      </c>
      <c r="F353" s="233">
        <v>112</v>
      </c>
      <c r="G353" s="164"/>
      <c r="H353" s="164"/>
      <c r="I353" s="211">
        <f t="shared" si="44"/>
        <v>6.048</v>
      </c>
      <c r="J353" s="211">
        <f t="shared" si="45"/>
        <v>6.7536000000000005</v>
      </c>
      <c r="K353" s="211">
        <f t="shared" si="46"/>
        <v>2.1168</v>
      </c>
      <c r="L353" s="211">
        <f t="shared" si="47"/>
        <v>4.6368</v>
      </c>
      <c r="M353" s="211">
        <v>0</v>
      </c>
      <c r="N353" s="211">
        <f t="shared" si="48"/>
        <v>4.6368</v>
      </c>
      <c r="O353" s="24">
        <f t="shared" si="49"/>
        <v>0.7056</v>
      </c>
      <c r="P353" s="24">
        <f t="shared" si="49"/>
        <v>1.5456000000000001</v>
      </c>
      <c r="Q353" s="24"/>
      <c r="R353" s="24">
        <f t="shared" si="50"/>
        <v>0.7056</v>
      </c>
      <c r="S353" s="212">
        <f t="shared" si="50"/>
        <v>1.5456000000000001</v>
      </c>
      <c r="T353" s="121"/>
      <c r="U353" s="121">
        <f t="shared" si="51"/>
        <v>0.7056</v>
      </c>
      <c r="V353" s="121">
        <f t="shared" si="51"/>
        <v>1.5456000000000001</v>
      </c>
      <c r="W353" s="121"/>
    </row>
    <row r="354" spans="1:23" ht="18.75">
      <c r="A354" s="114">
        <v>22</v>
      </c>
      <c r="B354" s="209" t="s">
        <v>223</v>
      </c>
      <c r="C354" s="209"/>
      <c r="D354" s="210" t="s">
        <v>336</v>
      </c>
      <c r="E354" s="210" t="s">
        <v>3968</v>
      </c>
      <c r="F354" s="232">
        <v>62</v>
      </c>
      <c r="G354" s="164"/>
      <c r="H354" s="164"/>
      <c r="I354" s="211">
        <f t="shared" si="44"/>
        <v>3.3479999999999999</v>
      </c>
      <c r="J354" s="211">
        <f t="shared" si="45"/>
        <v>3.7385999999999999</v>
      </c>
      <c r="K354" s="211">
        <f t="shared" si="46"/>
        <v>1.1718</v>
      </c>
      <c r="L354" s="211">
        <f t="shared" si="47"/>
        <v>2.5667999999999997</v>
      </c>
      <c r="M354" s="211">
        <v>0</v>
      </c>
      <c r="N354" s="211">
        <f t="shared" si="48"/>
        <v>2.5667999999999997</v>
      </c>
      <c r="O354" s="24">
        <f t="shared" si="49"/>
        <v>0.3906</v>
      </c>
      <c r="P354" s="24">
        <f t="shared" si="49"/>
        <v>0.85559999999999992</v>
      </c>
      <c r="Q354" s="24"/>
      <c r="R354" s="24">
        <f t="shared" si="50"/>
        <v>0.3906</v>
      </c>
      <c r="S354" s="212">
        <f t="shared" si="50"/>
        <v>0.85559999999999992</v>
      </c>
      <c r="T354" s="121"/>
      <c r="U354" s="121">
        <f t="shared" si="51"/>
        <v>0.3906</v>
      </c>
      <c r="V354" s="121">
        <f t="shared" si="51"/>
        <v>0.85559999999999992</v>
      </c>
      <c r="W354" s="121"/>
    </row>
    <row r="355" spans="1:23" ht="18.75">
      <c r="A355" s="114">
        <v>23</v>
      </c>
      <c r="B355" s="209" t="s">
        <v>223</v>
      </c>
      <c r="C355" s="209"/>
      <c r="D355" s="210" t="s">
        <v>3969</v>
      </c>
      <c r="E355" s="210" t="s">
        <v>3970</v>
      </c>
      <c r="F355" s="232">
        <v>94</v>
      </c>
      <c r="G355" s="164"/>
      <c r="H355" s="164"/>
      <c r="I355" s="211">
        <f t="shared" si="44"/>
        <v>5.0760000000000005</v>
      </c>
      <c r="J355" s="211">
        <f t="shared" si="45"/>
        <v>5.6682000000000006</v>
      </c>
      <c r="K355" s="211">
        <f t="shared" si="46"/>
        <v>1.7766000000000002</v>
      </c>
      <c r="L355" s="211">
        <f t="shared" si="47"/>
        <v>3.8915999999999999</v>
      </c>
      <c r="M355" s="211">
        <v>0</v>
      </c>
      <c r="N355" s="211">
        <f t="shared" si="48"/>
        <v>3.8915999999999999</v>
      </c>
      <c r="O355" s="24">
        <f t="shared" si="49"/>
        <v>0.59220000000000006</v>
      </c>
      <c r="P355" s="24">
        <f t="shared" si="49"/>
        <v>1.2971999999999999</v>
      </c>
      <c r="Q355" s="24"/>
      <c r="R355" s="24">
        <f t="shared" si="50"/>
        <v>0.59220000000000006</v>
      </c>
      <c r="S355" s="212">
        <f t="shared" si="50"/>
        <v>1.2971999999999999</v>
      </c>
      <c r="T355" s="121"/>
      <c r="U355" s="121">
        <f t="shared" si="51"/>
        <v>0.59220000000000006</v>
      </c>
      <c r="V355" s="121">
        <f t="shared" si="51"/>
        <v>1.2971999999999999</v>
      </c>
      <c r="W355" s="121"/>
    </row>
    <row r="356" spans="1:23" ht="37.5">
      <c r="A356" s="114">
        <v>24</v>
      </c>
      <c r="B356" s="209" t="s">
        <v>223</v>
      </c>
      <c r="C356" s="209"/>
      <c r="D356" s="210" t="s">
        <v>321</v>
      </c>
      <c r="E356" s="234" t="s">
        <v>3971</v>
      </c>
      <c r="F356" s="235">
        <v>86</v>
      </c>
      <c r="G356" s="164"/>
      <c r="H356" s="164"/>
      <c r="I356" s="211">
        <f t="shared" si="44"/>
        <v>4.6440000000000001</v>
      </c>
      <c r="J356" s="211">
        <f t="shared" si="45"/>
        <v>5.1857999999999995</v>
      </c>
      <c r="K356" s="211">
        <f t="shared" si="46"/>
        <v>1.6254000000000002</v>
      </c>
      <c r="L356" s="211">
        <f t="shared" si="47"/>
        <v>3.5603999999999996</v>
      </c>
      <c r="M356" s="211">
        <v>0</v>
      </c>
      <c r="N356" s="211">
        <f t="shared" si="48"/>
        <v>3.5603999999999996</v>
      </c>
      <c r="O356" s="24">
        <f t="shared" si="49"/>
        <v>0.54180000000000006</v>
      </c>
      <c r="P356" s="24">
        <f t="shared" si="49"/>
        <v>1.1867999999999999</v>
      </c>
      <c r="Q356" s="24"/>
      <c r="R356" s="24">
        <f t="shared" si="50"/>
        <v>0.54180000000000006</v>
      </c>
      <c r="S356" s="212">
        <f t="shared" si="50"/>
        <v>1.1867999999999999</v>
      </c>
      <c r="T356" s="121"/>
      <c r="U356" s="121">
        <f t="shared" si="51"/>
        <v>0.54180000000000006</v>
      </c>
      <c r="V356" s="121">
        <f t="shared" si="51"/>
        <v>1.1867999999999999</v>
      </c>
      <c r="W356" s="121"/>
    </row>
    <row r="357" spans="1:23" ht="18.75">
      <c r="A357" s="114">
        <v>25</v>
      </c>
      <c r="B357" s="209" t="s">
        <v>223</v>
      </c>
      <c r="C357" s="209"/>
      <c r="D357" s="210" t="s">
        <v>242</v>
      </c>
      <c r="E357" s="210" t="s">
        <v>3972</v>
      </c>
      <c r="F357" s="232">
        <v>256</v>
      </c>
      <c r="G357" s="164"/>
      <c r="H357" s="164"/>
      <c r="I357" s="211">
        <f t="shared" si="44"/>
        <v>13.824</v>
      </c>
      <c r="J357" s="211">
        <f t="shared" si="45"/>
        <v>15.4368</v>
      </c>
      <c r="K357" s="211">
        <f t="shared" si="46"/>
        <v>4.8384</v>
      </c>
      <c r="L357" s="211">
        <f t="shared" si="47"/>
        <v>10.5984</v>
      </c>
      <c r="M357" s="211">
        <v>0</v>
      </c>
      <c r="N357" s="211">
        <f t="shared" si="48"/>
        <v>10.5984</v>
      </c>
      <c r="O357" s="24">
        <f t="shared" si="49"/>
        <v>1.6128</v>
      </c>
      <c r="P357" s="24">
        <f t="shared" si="49"/>
        <v>3.5327999999999999</v>
      </c>
      <c r="Q357" s="24"/>
      <c r="R357" s="24">
        <f t="shared" si="50"/>
        <v>1.6128</v>
      </c>
      <c r="S357" s="212">
        <f t="shared" si="50"/>
        <v>3.5327999999999999</v>
      </c>
      <c r="T357" s="121"/>
      <c r="U357" s="121">
        <f t="shared" si="51"/>
        <v>1.6128</v>
      </c>
      <c r="V357" s="121">
        <f t="shared" si="51"/>
        <v>3.5327999999999999</v>
      </c>
      <c r="W357" s="121"/>
    </row>
    <row r="358" spans="1:23" ht="18.75">
      <c r="A358" s="114">
        <v>26</v>
      </c>
      <c r="B358" s="209" t="s">
        <v>223</v>
      </c>
      <c r="C358" s="209"/>
      <c r="D358" s="210" t="s">
        <v>310</v>
      </c>
      <c r="E358" s="210" t="s">
        <v>3973</v>
      </c>
      <c r="F358" s="232">
        <v>92</v>
      </c>
      <c r="G358" s="164"/>
      <c r="H358" s="164"/>
      <c r="I358" s="211">
        <f t="shared" si="44"/>
        <v>4.968</v>
      </c>
      <c r="J358" s="211">
        <f t="shared" si="45"/>
        <v>5.5476000000000001</v>
      </c>
      <c r="K358" s="211">
        <f t="shared" si="46"/>
        <v>1.7388000000000001</v>
      </c>
      <c r="L358" s="211">
        <f t="shared" si="47"/>
        <v>3.8087999999999997</v>
      </c>
      <c r="M358" s="211">
        <v>0</v>
      </c>
      <c r="N358" s="211">
        <f t="shared" si="48"/>
        <v>3.8087999999999997</v>
      </c>
      <c r="O358" s="24">
        <f t="shared" si="49"/>
        <v>0.5796</v>
      </c>
      <c r="P358" s="24">
        <f t="shared" si="49"/>
        <v>1.2695999999999998</v>
      </c>
      <c r="Q358" s="24"/>
      <c r="R358" s="24">
        <f t="shared" si="50"/>
        <v>0.5796</v>
      </c>
      <c r="S358" s="212">
        <f t="shared" si="50"/>
        <v>1.2695999999999998</v>
      </c>
      <c r="T358" s="121"/>
      <c r="U358" s="121">
        <f t="shared" si="51"/>
        <v>0.5796</v>
      </c>
      <c r="V358" s="121">
        <f t="shared" si="51"/>
        <v>1.2695999999999998</v>
      </c>
      <c r="W358" s="121"/>
    </row>
    <row r="359" spans="1:23" ht="18.75">
      <c r="A359" s="114">
        <v>27</v>
      </c>
      <c r="B359" s="209" t="s">
        <v>223</v>
      </c>
      <c r="C359" s="209"/>
      <c r="D359" s="210" t="s">
        <v>353</v>
      </c>
      <c r="E359" s="210" t="s">
        <v>3974</v>
      </c>
      <c r="F359" s="232">
        <v>42</v>
      </c>
      <c r="G359" s="164"/>
      <c r="H359" s="164"/>
      <c r="I359" s="211">
        <f t="shared" si="44"/>
        <v>2.2680000000000002</v>
      </c>
      <c r="J359" s="211">
        <f t="shared" si="45"/>
        <v>2.5326000000000004</v>
      </c>
      <c r="K359" s="211">
        <f t="shared" si="46"/>
        <v>0.79380000000000006</v>
      </c>
      <c r="L359" s="211">
        <f t="shared" si="47"/>
        <v>1.7388000000000001</v>
      </c>
      <c r="M359" s="211">
        <v>0</v>
      </c>
      <c r="N359" s="211">
        <f t="shared" si="48"/>
        <v>1.7388000000000001</v>
      </c>
      <c r="O359" s="24">
        <f t="shared" si="49"/>
        <v>0.2646</v>
      </c>
      <c r="P359" s="24">
        <f t="shared" si="49"/>
        <v>0.5796</v>
      </c>
      <c r="Q359" s="24"/>
      <c r="R359" s="24">
        <f t="shared" si="50"/>
        <v>0.2646</v>
      </c>
      <c r="S359" s="212">
        <f t="shared" si="50"/>
        <v>0.5796</v>
      </c>
      <c r="T359" s="121"/>
      <c r="U359" s="121">
        <f t="shared" si="51"/>
        <v>0.2646</v>
      </c>
      <c r="V359" s="121">
        <f t="shared" si="51"/>
        <v>0.5796</v>
      </c>
      <c r="W359" s="121"/>
    </row>
    <row r="360" spans="1:23" ht="18.75">
      <c r="A360" s="114">
        <v>28</v>
      </c>
      <c r="B360" s="209" t="s">
        <v>223</v>
      </c>
      <c r="C360" s="209"/>
      <c r="D360" s="210" t="s">
        <v>238</v>
      </c>
      <c r="E360" s="210" t="s">
        <v>3975</v>
      </c>
      <c r="F360" s="232">
        <v>81</v>
      </c>
      <c r="G360" s="164"/>
      <c r="H360" s="164"/>
      <c r="I360" s="211">
        <f t="shared" si="44"/>
        <v>4.3739999999999997</v>
      </c>
      <c r="J360" s="211">
        <f t="shared" si="45"/>
        <v>4.8842999999999996</v>
      </c>
      <c r="K360" s="211">
        <f t="shared" si="46"/>
        <v>1.5308999999999999</v>
      </c>
      <c r="L360" s="211">
        <f t="shared" si="47"/>
        <v>3.3533999999999993</v>
      </c>
      <c r="M360" s="211">
        <v>0</v>
      </c>
      <c r="N360" s="211">
        <f t="shared" si="48"/>
        <v>3.3533999999999993</v>
      </c>
      <c r="O360" s="24">
        <f t="shared" si="49"/>
        <v>0.51029999999999998</v>
      </c>
      <c r="P360" s="24">
        <f t="shared" si="49"/>
        <v>1.1177999999999997</v>
      </c>
      <c r="Q360" s="24"/>
      <c r="R360" s="24">
        <f t="shared" si="50"/>
        <v>0.51029999999999998</v>
      </c>
      <c r="S360" s="212">
        <f t="shared" si="50"/>
        <v>1.1177999999999997</v>
      </c>
      <c r="T360" s="121"/>
      <c r="U360" s="121">
        <f t="shared" si="51"/>
        <v>0.51029999999999998</v>
      </c>
      <c r="V360" s="121">
        <f t="shared" si="51"/>
        <v>1.1177999999999997</v>
      </c>
      <c r="W360" s="121"/>
    </row>
    <row r="361" spans="1:23" ht="18.75">
      <c r="A361" s="114">
        <v>29</v>
      </c>
      <c r="B361" s="209" t="s">
        <v>223</v>
      </c>
      <c r="C361" s="209"/>
      <c r="D361" s="210" t="s">
        <v>3976</v>
      </c>
      <c r="E361" s="210" t="s">
        <v>3977</v>
      </c>
      <c r="F361" s="232">
        <v>36</v>
      </c>
      <c r="G361" s="164"/>
      <c r="H361" s="164"/>
      <c r="I361" s="211">
        <f t="shared" si="44"/>
        <v>1.944</v>
      </c>
      <c r="J361" s="211">
        <f t="shared" si="45"/>
        <v>2.1707999999999998</v>
      </c>
      <c r="K361" s="211">
        <f t="shared" si="46"/>
        <v>0.6804</v>
      </c>
      <c r="L361" s="211">
        <f t="shared" si="47"/>
        <v>1.4903999999999999</v>
      </c>
      <c r="M361" s="211">
        <v>0</v>
      </c>
      <c r="N361" s="211">
        <f t="shared" si="48"/>
        <v>1.4903999999999999</v>
      </c>
      <c r="O361" s="24">
        <f t="shared" si="49"/>
        <v>0.2268</v>
      </c>
      <c r="P361" s="24">
        <f t="shared" si="49"/>
        <v>0.49679999999999996</v>
      </c>
      <c r="Q361" s="24"/>
      <c r="R361" s="24">
        <f t="shared" si="50"/>
        <v>0.2268</v>
      </c>
      <c r="S361" s="212">
        <f t="shared" si="50"/>
        <v>0.49679999999999996</v>
      </c>
      <c r="T361" s="121"/>
      <c r="U361" s="121">
        <f t="shared" si="51"/>
        <v>0.2268</v>
      </c>
      <c r="V361" s="121">
        <f t="shared" si="51"/>
        <v>0.49679999999999996</v>
      </c>
      <c r="W361" s="121"/>
    </row>
    <row r="362" spans="1:23" ht="18.75">
      <c r="A362" s="114">
        <v>30</v>
      </c>
      <c r="B362" s="209" t="s">
        <v>223</v>
      </c>
      <c r="C362" s="209"/>
      <c r="D362" s="210" t="s">
        <v>283</v>
      </c>
      <c r="E362" s="210" t="s">
        <v>3978</v>
      </c>
      <c r="F362" s="232">
        <v>78</v>
      </c>
      <c r="G362" s="164"/>
      <c r="H362" s="164"/>
      <c r="I362" s="211">
        <f t="shared" si="44"/>
        <v>4.2119999999999997</v>
      </c>
      <c r="J362" s="211">
        <f t="shared" si="45"/>
        <v>4.7033999999999994</v>
      </c>
      <c r="K362" s="211">
        <f t="shared" si="46"/>
        <v>1.4742</v>
      </c>
      <c r="L362" s="211">
        <f t="shared" si="47"/>
        <v>3.2291999999999992</v>
      </c>
      <c r="M362" s="211">
        <v>0</v>
      </c>
      <c r="N362" s="211">
        <f t="shared" si="48"/>
        <v>3.2291999999999992</v>
      </c>
      <c r="O362" s="24">
        <f t="shared" si="49"/>
        <v>0.4914</v>
      </c>
      <c r="P362" s="24">
        <f t="shared" si="49"/>
        <v>1.0763999999999998</v>
      </c>
      <c r="Q362" s="24"/>
      <c r="R362" s="24">
        <f t="shared" si="50"/>
        <v>0.4914</v>
      </c>
      <c r="S362" s="212">
        <f t="shared" si="50"/>
        <v>1.0763999999999998</v>
      </c>
      <c r="T362" s="121"/>
      <c r="U362" s="121">
        <f t="shared" si="51"/>
        <v>0.4914</v>
      </c>
      <c r="V362" s="121">
        <f t="shared" si="51"/>
        <v>1.0763999999999998</v>
      </c>
      <c r="W362" s="121"/>
    </row>
    <row r="363" spans="1:23" ht="18.75">
      <c r="A363" s="114">
        <v>31</v>
      </c>
      <c r="B363" s="209" t="s">
        <v>223</v>
      </c>
      <c r="C363" s="209"/>
      <c r="D363" s="210" t="s">
        <v>266</v>
      </c>
      <c r="E363" s="210" t="s">
        <v>3979</v>
      </c>
      <c r="F363" s="232">
        <v>111</v>
      </c>
      <c r="G363" s="164"/>
      <c r="H363" s="164"/>
      <c r="I363" s="211">
        <f t="shared" si="44"/>
        <v>5.9939999999999998</v>
      </c>
      <c r="J363" s="211">
        <f t="shared" si="45"/>
        <v>6.6932999999999998</v>
      </c>
      <c r="K363" s="211">
        <f t="shared" si="46"/>
        <v>2.0979000000000001</v>
      </c>
      <c r="L363" s="211">
        <f t="shared" si="47"/>
        <v>4.5953999999999997</v>
      </c>
      <c r="M363" s="211">
        <v>0</v>
      </c>
      <c r="N363" s="211">
        <f t="shared" si="48"/>
        <v>4.5953999999999997</v>
      </c>
      <c r="O363" s="24">
        <f t="shared" si="49"/>
        <v>0.69930000000000003</v>
      </c>
      <c r="P363" s="24">
        <f t="shared" si="49"/>
        <v>1.5317999999999998</v>
      </c>
      <c r="Q363" s="24"/>
      <c r="R363" s="24">
        <f t="shared" si="50"/>
        <v>0.69930000000000003</v>
      </c>
      <c r="S363" s="212">
        <f t="shared" si="50"/>
        <v>1.5317999999999998</v>
      </c>
      <c r="T363" s="121"/>
      <c r="U363" s="121">
        <f t="shared" si="51"/>
        <v>0.69930000000000003</v>
      </c>
      <c r="V363" s="121">
        <f t="shared" si="51"/>
        <v>1.5317999999999998</v>
      </c>
      <c r="W363" s="121"/>
    </row>
    <row r="364" spans="1:23" ht="18.75">
      <c r="A364" s="114">
        <v>32</v>
      </c>
      <c r="B364" s="209" t="s">
        <v>223</v>
      </c>
      <c r="C364" s="209"/>
      <c r="D364" s="210" t="s">
        <v>355</v>
      </c>
      <c r="E364" s="210" t="s">
        <v>3980</v>
      </c>
      <c r="F364" s="232">
        <v>73</v>
      </c>
      <c r="G364" s="164"/>
      <c r="H364" s="164"/>
      <c r="I364" s="211">
        <f t="shared" si="44"/>
        <v>3.9420000000000002</v>
      </c>
      <c r="J364" s="211">
        <f t="shared" si="45"/>
        <v>4.4018999999999995</v>
      </c>
      <c r="K364" s="211">
        <f t="shared" si="46"/>
        <v>1.3796999999999999</v>
      </c>
      <c r="L364" s="211">
        <f t="shared" si="47"/>
        <v>3.0221999999999998</v>
      </c>
      <c r="M364" s="211">
        <v>0</v>
      </c>
      <c r="N364" s="211">
        <f t="shared" si="48"/>
        <v>3.0221999999999998</v>
      </c>
      <c r="O364" s="24">
        <f t="shared" si="49"/>
        <v>0.45989999999999998</v>
      </c>
      <c r="P364" s="24">
        <f t="shared" si="49"/>
        <v>1.0073999999999999</v>
      </c>
      <c r="Q364" s="24"/>
      <c r="R364" s="24">
        <f t="shared" si="50"/>
        <v>0.45989999999999998</v>
      </c>
      <c r="S364" s="212">
        <f t="shared" si="50"/>
        <v>1.0073999999999999</v>
      </c>
      <c r="T364" s="121"/>
      <c r="U364" s="121">
        <f t="shared" si="51"/>
        <v>0.45989999999999998</v>
      </c>
      <c r="V364" s="121">
        <f t="shared" si="51"/>
        <v>1.0073999999999999</v>
      </c>
      <c r="W364" s="121"/>
    </row>
    <row r="365" spans="1:23" ht="18.75">
      <c r="A365" s="114">
        <v>33</v>
      </c>
      <c r="B365" s="209" t="s">
        <v>223</v>
      </c>
      <c r="C365" s="209"/>
      <c r="D365" s="213" t="s">
        <v>277</v>
      </c>
      <c r="E365" s="213" t="s">
        <v>3981</v>
      </c>
      <c r="F365" s="233">
        <v>72</v>
      </c>
      <c r="G365" s="164"/>
      <c r="H365" s="164"/>
      <c r="I365" s="211">
        <f t="shared" si="44"/>
        <v>3.8879999999999999</v>
      </c>
      <c r="J365" s="211">
        <f t="shared" si="45"/>
        <v>4.3415999999999997</v>
      </c>
      <c r="K365" s="211">
        <f t="shared" si="46"/>
        <v>1.3608</v>
      </c>
      <c r="L365" s="211">
        <f t="shared" si="47"/>
        <v>2.9807999999999999</v>
      </c>
      <c r="M365" s="211">
        <v>0</v>
      </c>
      <c r="N365" s="211">
        <f t="shared" si="48"/>
        <v>2.9807999999999999</v>
      </c>
      <c r="O365" s="24">
        <f t="shared" si="49"/>
        <v>0.4536</v>
      </c>
      <c r="P365" s="24">
        <f t="shared" si="49"/>
        <v>0.99359999999999993</v>
      </c>
      <c r="Q365" s="24"/>
      <c r="R365" s="24">
        <f t="shared" si="50"/>
        <v>0.4536</v>
      </c>
      <c r="S365" s="212">
        <f t="shared" si="50"/>
        <v>0.99359999999999993</v>
      </c>
      <c r="T365" s="121"/>
      <c r="U365" s="121">
        <f t="shared" si="51"/>
        <v>0.4536</v>
      </c>
      <c r="V365" s="121">
        <f t="shared" si="51"/>
        <v>0.99359999999999993</v>
      </c>
      <c r="W365" s="121"/>
    </row>
    <row r="366" spans="1:23" ht="18.75">
      <c r="A366" s="114">
        <v>34</v>
      </c>
      <c r="B366" s="209" t="s">
        <v>223</v>
      </c>
      <c r="C366" s="209"/>
      <c r="D366" s="210" t="s">
        <v>258</v>
      </c>
      <c r="E366" s="210" t="s">
        <v>3982</v>
      </c>
      <c r="F366" s="232">
        <v>111</v>
      </c>
      <c r="G366" s="164"/>
      <c r="H366" s="164"/>
      <c r="I366" s="211">
        <f t="shared" si="44"/>
        <v>5.9939999999999998</v>
      </c>
      <c r="J366" s="211">
        <f t="shared" si="45"/>
        <v>6.6932999999999998</v>
      </c>
      <c r="K366" s="211">
        <f t="shared" si="46"/>
        <v>2.0979000000000001</v>
      </c>
      <c r="L366" s="211">
        <f t="shared" si="47"/>
        <v>4.5953999999999997</v>
      </c>
      <c r="M366" s="211">
        <v>0</v>
      </c>
      <c r="N366" s="211">
        <f t="shared" si="48"/>
        <v>4.5953999999999997</v>
      </c>
      <c r="O366" s="24">
        <f t="shared" si="49"/>
        <v>0.69930000000000003</v>
      </c>
      <c r="P366" s="24">
        <f t="shared" si="49"/>
        <v>1.5317999999999998</v>
      </c>
      <c r="Q366" s="24"/>
      <c r="R366" s="24">
        <f t="shared" si="50"/>
        <v>0.69930000000000003</v>
      </c>
      <c r="S366" s="212">
        <f t="shared" si="50"/>
        <v>1.5317999999999998</v>
      </c>
      <c r="T366" s="121"/>
      <c r="U366" s="121">
        <f t="shared" si="51"/>
        <v>0.69930000000000003</v>
      </c>
      <c r="V366" s="121">
        <f t="shared" si="51"/>
        <v>1.5317999999999998</v>
      </c>
      <c r="W366" s="121"/>
    </row>
    <row r="367" spans="1:23" ht="18.75">
      <c r="A367" s="114">
        <v>35</v>
      </c>
      <c r="B367" s="209" t="s">
        <v>223</v>
      </c>
      <c r="C367" s="209"/>
      <c r="D367" s="210" t="s">
        <v>291</v>
      </c>
      <c r="E367" s="210" t="s">
        <v>3983</v>
      </c>
      <c r="F367" s="232">
        <v>52</v>
      </c>
      <c r="G367" s="164"/>
      <c r="H367" s="164"/>
      <c r="I367" s="211">
        <f t="shared" si="44"/>
        <v>2.8080000000000003</v>
      </c>
      <c r="J367" s="211">
        <f t="shared" si="45"/>
        <v>3.1356000000000002</v>
      </c>
      <c r="K367" s="211">
        <f t="shared" si="46"/>
        <v>0.98280000000000012</v>
      </c>
      <c r="L367" s="211">
        <f t="shared" si="47"/>
        <v>2.1528</v>
      </c>
      <c r="M367" s="211">
        <v>0</v>
      </c>
      <c r="N367" s="211">
        <f t="shared" si="48"/>
        <v>2.1528</v>
      </c>
      <c r="O367" s="24">
        <f t="shared" si="49"/>
        <v>0.32760000000000006</v>
      </c>
      <c r="P367" s="24">
        <f t="shared" si="49"/>
        <v>0.71760000000000002</v>
      </c>
      <c r="Q367" s="24"/>
      <c r="R367" s="24">
        <f t="shared" si="50"/>
        <v>0.32760000000000006</v>
      </c>
      <c r="S367" s="212">
        <f t="shared" si="50"/>
        <v>0.71760000000000002</v>
      </c>
      <c r="T367" s="121"/>
      <c r="U367" s="121">
        <f t="shared" si="51"/>
        <v>0.32760000000000006</v>
      </c>
      <c r="V367" s="121">
        <f t="shared" si="51"/>
        <v>0.71760000000000002</v>
      </c>
      <c r="W367" s="121"/>
    </row>
    <row r="368" spans="1:23" ht="18.75">
      <c r="A368" s="114">
        <v>36</v>
      </c>
      <c r="B368" s="209" t="s">
        <v>223</v>
      </c>
      <c r="C368" s="209"/>
      <c r="D368" s="210" t="s">
        <v>264</v>
      </c>
      <c r="E368" s="210" t="s">
        <v>3984</v>
      </c>
      <c r="F368" s="232">
        <v>232</v>
      </c>
      <c r="G368" s="164"/>
      <c r="H368" s="164"/>
      <c r="I368" s="211">
        <f t="shared" si="44"/>
        <v>12.528</v>
      </c>
      <c r="J368" s="211">
        <f t="shared" si="45"/>
        <v>13.989599999999999</v>
      </c>
      <c r="K368" s="211">
        <f t="shared" si="46"/>
        <v>4.3848000000000003</v>
      </c>
      <c r="L368" s="211">
        <f t="shared" si="47"/>
        <v>9.6047999999999991</v>
      </c>
      <c r="M368" s="211">
        <v>0</v>
      </c>
      <c r="N368" s="211">
        <f t="shared" si="48"/>
        <v>9.6047999999999991</v>
      </c>
      <c r="O368" s="24">
        <f t="shared" si="49"/>
        <v>1.4616</v>
      </c>
      <c r="P368" s="24">
        <f t="shared" si="49"/>
        <v>3.2015999999999996</v>
      </c>
      <c r="Q368" s="24"/>
      <c r="R368" s="24">
        <f t="shared" si="50"/>
        <v>1.4616</v>
      </c>
      <c r="S368" s="212">
        <f t="shared" si="50"/>
        <v>3.2015999999999996</v>
      </c>
      <c r="T368" s="121"/>
      <c r="U368" s="121">
        <f t="shared" si="51"/>
        <v>1.4616</v>
      </c>
      <c r="V368" s="121">
        <f t="shared" si="51"/>
        <v>3.2015999999999996</v>
      </c>
      <c r="W368" s="121"/>
    </row>
    <row r="369" spans="1:23" ht="18.75">
      <c r="A369" s="114">
        <v>37</v>
      </c>
      <c r="B369" s="209" t="s">
        <v>223</v>
      </c>
      <c r="C369" s="209"/>
      <c r="D369" s="210" t="s">
        <v>286</v>
      </c>
      <c r="E369" s="210" t="s">
        <v>3985</v>
      </c>
      <c r="F369" s="232">
        <v>311</v>
      </c>
      <c r="G369" s="164"/>
      <c r="H369" s="164"/>
      <c r="I369" s="211">
        <f t="shared" si="44"/>
        <v>16.794</v>
      </c>
      <c r="J369" s="211">
        <f t="shared" si="45"/>
        <v>18.753299999999999</v>
      </c>
      <c r="K369" s="211">
        <f t="shared" si="46"/>
        <v>5.8779000000000003</v>
      </c>
      <c r="L369" s="211">
        <f t="shared" si="47"/>
        <v>12.875399999999999</v>
      </c>
      <c r="M369" s="211">
        <v>0</v>
      </c>
      <c r="N369" s="211">
        <f t="shared" si="48"/>
        <v>12.875399999999999</v>
      </c>
      <c r="O369" s="24">
        <f t="shared" si="49"/>
        <v>1.9593</v>
      </c>
      <c r="P369" s="24">
        <f t="shared" si="49"/>
        <v>4.2917999999999994</v>
      </c>
      <c r="Q369" s="24"/>
      <c r="R369" s="24">
        <f t="shared" si="50"/>
        <v>1.9593</v>
      </c>
      <c r="S369" s="212">
        <f t="shared" si="50"/>
        <v>4.2917999999999994</v>
      </c>
      <c r="T369" s="121"/>
      <c r="U369" s="121">
        <f t="shared" si="51"/>
        <v>1.9593</v>
      </c>
      <c r="V369" s="121">
        <f t="shared" si="51"/>
        <v>4.2917999999999994</v>
      </c>
      <c r="W369" s="121"/>
    </row>
    <row r="370" spans="1:23" ht="18.75">
      <c r="A370" s="114">
        <v>38</v>
      </c>
      <c r="B370" s="209" t="s">
        <v>223</v>
      </c>
      <c r="C370" s="209"/>
      <c r="D370" s="210" t="s">
        <v>270</v>
      </c>
      <c r="E370" s="210" t="s">
        <v>3986</v>
      </c>
      <c r="F370" s="232">
        <v>40</v>
      </c>
      <c r="G370" s="164"/>
      <c r="H370" s="164"/>
      <c r="I370" s="211">
        <f t="shared" si="44"/>
        <v>2.16</v>
      </c>
      <c r="J370" s="211">
        <f t="shared" si="45"/>
        <v>2.4119999999999999</v>
      </c>
      <c r="K370" s="211">
        <f t="shared" si="46"/>
        <v>0.75600000000000012</v>
      </c>
      <c r="L370" s="211">
        <f t="shared" si="47"/>
        <v>1.6559999999999999</v>
      </c>
      <c r="M370" s="211">
        <v>0</v>
      </c>
      <c r="N370" s="211">
        <f t="shared" si="48"/>
        <v>1.6559999999999999</v>
      </c>
      <c r="O370" s="24">
        <f t="shared" si="49"/>
        <v>0.25200000000000006</v>
      </c>
      <c r="P370" s="24">
        <f t="shared" si="49"/>
        <v>0.55199999999999994</v>
      </c>
      <c r="Q370" s="24"/>
      <c r="R370" s="24">
        <f t="shared" si="50"/>
        <v>0.25200000000000006</v>
      </c>
      <c r="S370" s="212">
        <f t="shared" si="50"/>
        <v>0.55199999999999994</v>
      </c>
      <c r="T370" s="121"/>
      <c r="U370" s="121">
        <f t="shared" si="51"/>
        <v>0.25200000000000006</v>
      </c>
      <c r="V370" s="121">
        <f t="shared" si="51"/>
        <v>0.55199999999999994</v>
      </c>
      <c r="W370" s="121"/>
    </row>
    <row r="371" spans="1:23" ht="18.75">
      <c r="A371" s="114">
        <v>39</v>
      </c>
      <c r="B371" s="209" t="s">
        <v>223</v>
      </c>
      <c r="C371" s="209"/>
      <c r="D371" s="210" t="s">
        <v>3987</v>
      </c>
      <c r="E371" s="210" t="s">
        <v>3988</v>
      </c>
      <c r="F371" s="232">
        <v>83</v>
      </c>
      <c r="G371" s="164"/>
      <c r="H371" s="164"/>
      <c r="I371" s="211">
        <f t="shared" si="44"/>
        <v>4.4820000000000002</v>
      </c>
      <c r="J371" s="211">
        <f t="shared" si="45"/>
        <v>5.0049000000000001</v>
      </c>
      <c r="K371" s="211">
        <f t="shared" si="46"/>
        <v>1.5687</v>
      </c>
      <c r="L371" s="211">
        <f t="shared" si="47"/>
        <v>3.4361999999999999</v>
      </c>
      <c r="M371" s="211">
        <v>0</v>
      </c>
      <c r="N371" s="211">
        <f t="shared" si="48"/>
        <v>3.4361999999999999</v>
      </c>
      <c r="O371" s="24">
        <f t="shared" si="49"/>
        <v>0.52290000000000003</v>
      </c>
      <c r="P371" s="24">
        <f t="shared" si="49"/>
        <v>1.1454</v>
      </c>
      <c r="Q371" s="24"/>
      <c r="R371" s="24">
        <f t="shared" si="50"/>
        <v>0.52290000000000003</v>
      </c>
      <c r="S371" s="212">
        <f t="shared" si="50"/>
        <v>1.1454</v>
      </c>
      <c r="T371" s="121"/>
      <c r="U371" s="121">
        <f t="shared" si="51"/>
        <v>0.52290000000000003</v>
      </c>
      <c r="V371" s="121">
        <f t="shared" si="51"/>
        <v>1.1454</v>
      </c>
      <c r="W371" s="121"/>
    </row>
    <row r="372" spans="1:23" ht="18.75">
      <c r="A372" s="114">
        <v>40</v>
      </c>
      <c r="B372" s="209" t="s">
        <v>223</v>
      </c>
      <c r="C372" s="209"/>
      <c r="D372" s="210" t="s">
        <v>3989</v>
      </c>
      <c r="E372" s="210" t="s">
        <v>3990</v>
      </c>
      <c r="F372" s="232">
        <v>83</v>
      </c>
      <c r="G372" s="164"/>
      <c r="H372" s="164"/>
      <c r="I372" s="211">
        <f t="shared" si="44"/>
        <v>4.4820000000000002</v>
      </c>
      <c r="J372" s="211">
        <f t="shared" si="45"/>
        <v>5.0049000000000001</v>
      </c>
      <c r="K372" s="211">
        <f t="shared" si="46"/>
        <v>1.5687</v>
      </c>
      <c r="L372" s="211">
        <f t="shared" si="47"/>
        <v>3.4361999999999999</v>
      </c>
      <c r="M372" s="211">
        <v>0</v>
      </c>
      <c r="N372" s="211">
        <f t="shared" si="48"/>
        <v>3.4361999999999999</v>
      </c>
      <c r="O372" s="24">
        <f t="shared" si="49"/>
        <v>0.52290000000000003</v>
      </c>
      <c r="P372" s="24">
        <f t="shared" si="49"/>
        <v>1.1454</v>
      </c>
      <c r="Q372" s="24"/>
      <c r="R372" s="24">
        <f t="shared" si="50"/>
        <v>0.52290000000000003</v>
      </c>
      <c r="S372" s="212">
        <f t="shared" si="50"/>
        <v>1.1454</v>
      </c>
      <c r="T372" s="121"/>
      <c r="U372" s="121">
        <f t="shared" si="51"/>
        <v>0.52290000000000003</v>
      </c>
      <c r="V372" s="121">
        <f t="shared" si="51"/>
        <v>1.1454</v>
      </c>
      <c r="W372" s="121"/>
    </row>
    <row r="373" spans="1:23" ht="18.75">
      <c r="A373" s="114">
        <v>41</v>
      </c>
      <c r="B373" s="209" t="s">
        <v>223</v>
      </c>
      <c r="C373" s="209"/>
      <c r="D373" s="210" t="s">
        <v>3991</v>
      </c>
      <c r="E373" s="210" t="s">
        <v>3992</v>
      </c>
      <c r="F373" s="232">
        <v>115</v>
      </c>
      <c r="G373" s="164"/>
      <c r="H373" s="164"/>
      <c r="I373" s="211">
        <f t="shared" si="44"/>
        <v>6.21</v>
      </c>
      <c r="J373" s="211">
        <f t="shared" si="45"/>
        <v>6.9344999999999999</v>
      </c>
      <c r="K373" s="211">
        <f t="shared" si="46"/>
        <v>2.1735000000000002</v>
      </c>
      <c r="L373" s="211">
        <f t="shared" si="47"/>
        <v>4.7610000000000001</v>
      </c>
      <c r="M373" s="211">
        <v>0</v>
      </c>
      <c r="N373" s="211">
        <f t="shared" si="48"/>
        <v>4.7610000000000001</v>
      </c>
      <c r="O373" s="24">
        <f t="shared" si="49"/>
        <v>0.72450000000000003</v>
      </c>
      <c r="P373" s="24">
        <f t="shared" si="49"/>
        <v>1.587</v>
      </c>
      <c r="Q373" s="24"/>
      <c r="R373" s="24">
        <f t="shared" si="50"/>
        <v>0.72450000000000003</v>
      </c>
      <c r="S373" s="212">
        <f t="shared" si="50"/>
        <v>1.587</v>
      </c>
      <c r="T373" s="121"/>
      <c r="U373" s="121">
        <f t="shared" si="51"/>
        <v>0.72450000000000003</v>
      </c>
      <c r="V373" s="121">
        <f t="shared" si="51"/>
        <v>1.587</v>
      </c>
      <c r="W373" s="121"/>
    </row>
    <row r="374" spans="1:23" ht="18.75">
      <c r="A374" s="114">
        <v>42</v>
      </c>
      <c r="B374" s="209" t="s">
        <v>223</v>
      </c>
      <c r="C374" s="209"/>
      <c r="D374" s="210" t="s">
        <v>260</v>
      </c>
      <c r="E374" s="210" t="s">
        <v>3993</v>
      </c>
      <c r="F374" s="232">
        <v>132</v>
      </c>
      <c r="G374" s="164"/>
      <c r="H374" s="164"/>
      <c r="I374" s="211">
        <f t="shared" si="44"/>
        <v>7.1280000000000001</v>
      </c>
      <c r="J374" s="211">
        <f t="shared" si="45"/>
        <v>7.9596</v>
      </c>
      <c r="K374" s="211">
        <f t="shared" si="46"/>
        <v>2.4948000000000001</v>
      </c>
      <c r="L374" s="211">
        <f t="shared" si="47"/>
        <v>5.4647999999999994</v>
      </c>
      <c r="M374" s="211">
        <v>0</v>
      </c>
      <c r="N374" s="211">
        <f t="shared" si="48"/>
        <v>5.4647999999999994</v>
      </c>
      <c r="O374" s="24">
        <f t="shared" si="49"/>
        <v>0.83160000000000001</v>
      </c>
      <c r="P374" s="24">
        <f t="shared" si="49"/>
        <v>1.8215999999999999</v>
      </c>
      <c r="Q374" s="24"/>
      <c r="R374" s="24">
        <f t="shared" si="50"/>
        <v>0.83160000000000001</v>
      </c>
      <c r="S374" s="212">
        <f t="shared" si="50"/>
        <v>1.8215999999999999</v>
      </c>
      <c r="T374" s="121"/>
      <c r="U374" s="121">
        <f t="shared" si="51"/>
        <v>0.83160000000000001</v>
      </c>
      <c r="V374" s="121">
        <f t="shared" si="51"/>
        <v>1.8215999999999999</v>
      </c>
      <c r="W374" s="121"/>
    </row>
    <row r="375" spans="1:23" ht="18.75">
      <c r="A375" s="114">
        <v>43</v>
      </c>
      <c r="B375" s="209" t="s">
        <v>223</v>
      </c>
      <c r="C375" s="209"/>
      <c r="D375" s="210"/>
      <c r="E375" s="210" t="s">
        <v>3994</v>
      </c>
      <c r="F375" s="232">
        <v>82</v>
      </c>
      <c r="G375" s="164"/>
      <c r="H375" s="164"/>
      <c r="I375" s="211">
        <f t="shared" si="44"/>
        <v>4.4279999999999999</v>
      </c>
      <c r="J375" s="211">
        <f t="shared" si="45"/>
        <v>4.9445999999999994</v>
      </c>
      <c r="K375" s="211">
        <f t="shared" si="46"/>
        <v>1.5498000000000001</v>
      </c>
      <c r="L375" s="211">
        <f t="shared" si="47"/>
        <v>3.3947999999999996</v>
      </c>
      <c r="M375" s="211">
        <v>0</v>
      </c>
      <c r="N375" s="211">
        <f t="shared" si="48"/>
        <v>3.3947999999999996</v>
      </c>
      <c r="O375" s="24">
        <f t="shared" si="49"/>
        <v>0.51660000000000006</v>
      </c>
      <c r="P375" s="24">
        <f t="shared" si="49"/>
        <v>1.1315999999999999</v>
      </c>
      <c r="Q375" s="24"/>
      <c r="R375" s="24">
        <f t="shared" si="50"/>
        <v>0.51660000000000006</v>
      </c>
      <c r="S375" s="212">
        <f t="shared" si="50"/>
        <v>1.1315999999999999</v>
      </c>
      <c r="T375" s="121"/>
      <c r="U375" s="121">
        <f t="shared" si="51"/>
        <v>0.51660000000000006</v>
      </c>
      <c r="V375" s="121">
        <f t="shared" si="51"/>
        <v>1.1315999999999999</v>
      </c>
      <c r="W375" s="121"/>
    </row>
    <row r="376" spans="1:23" ht="37.5">
      <c r="A376" s="114">
        <v>44</v>
      </c>
      <c r="B376" s="209" t="s">
        <v>223</v>
      </c>
      <c r="C376" s="209"/>
      <c r="D376" s="210"/>
      <c r="E376" s="213" t="s">
        <v>3995</v>
      </c>
      <c r="F376" s="232">
        <v>180</v>
      </c>
      <c r="G376" s="164"/>
      <c r="H376" s="164"/>
      <c r="I376" s="211">
        <f t="shared" si="44"/>
        <v>9.7200000000000006</v>
      </c>
      <c r="J376" s="211">
        <f t="shared" si="45"/>
        <v>10.853999999999999</v>
      </c>
      <c r="K376" s="211">
        <f t="shared" si="46"/>
        <v>3.4020000000000006</v>
      </c>
      <c r="L376" s="211">
        <f t="shared" si="47"/>
        <v>7.4519999999999991</v>
      </c>
      <c r="M376" s="211">
        <v>0</v>
      </c>
      <c r="N376" s="211">
        <f t="shared" si="48"/>
        <v>7.4519999999999991</v>
      </c>
      <c r="O376" s="24">
        <f t="shared" si="49"/>
        <v>1.1340000000000001</v>
      </c>
      <c r="P376" s="24">
        <f t="shared" si="49"/>
        <v>2.4839999999999995</v>
      </c>
      <c r="Q376" s="24"/>
      <c r="R376" s="24">
        <f t="shared" si="50"/>
        <v>1.1340000000000001</v>
      </c>
      <c r="S376" s="212">
        <f t="shared" si="50"/>
        <v>2.4839999999999995</v>
      </c>
      <c r="T376" s="121"/>
      <c r="U376" s="121">
        <f t="shared" si="51"/>
        <v>1.1340000000000001</v>
      </c>
      <c r="V376" s="121">
        <f t="shared" si="51"/>
        <v>2.4839999999999995</v>
      </c>
      <c r="W376" s="121"/>
    </row>
    <row r="377" spans="1:23" ht="37.5">
      <c r="A377" s="114">
        <v>45</v>
      </c>
      <c r="B377" s="209" t="s">
        <v>223</v>
      </c>
      <c r="C377" s="209"/>
      <c r="D377" s="210"/>
      <c r="E377" s="213" t="s">
        <v>3996</v>
      </c>
      <c r="F377" s="114">
        <v>89</v>
      </c>
      <c r="G377" s="164"/>
      <c r="H377" s="164"/>
      <c r="I377" s="211">
        <f t="shared" si="44"/>
        <v>4.806</v>
      </c>
      <c r="J377" s="211">
        <f t="shared" si="45"/>
        <v>5.3666999999999998</v>
      </c>
      <c r="K377" s="211">
        <f t="shared" si="46"/>
        <v>1.6821000000000002</v>
      </c>
      <c r="L377" s="211">
        <f t="shared" si="47"/>
        <v>3.6845999999999997</v>
      </c>
      <c r="M377" s="211">
        <v>0</v>
      </c>
      <c r="N377" s="211">
        <f t="shared" si="48"/>
        <v>3.6845999999999997</v>
      </c>
      <c r="O377" s="24">
        <f t="shared" si="49"/>
        <v>0.56070000000000009</v>
      </c>
      <c r="P377" s="24">
        <f t="shared" si="49"/>
        <v>1.2282</v>
      </c>
      <c r="Q377" s="24"/>
      <c r="R377" s="24">
        <f t="shared" si="50"/>
        <v>0.56070000000000009</v>
      </c>
      <c r="S377" s="212">
        <f t="shared" si="50"/>
        <v>1.2282</v>
      </c>
      <c r="T377" s="121"/>
      <c r="U377" s="121">
        <f t="shared" si="51"/>
        <v>0.56070000000000009</v>
      </c>
      <c r="V377" s="121">
        <f t="shared" si="51"/>
        <v>1.2282</v>
      </c>
      <c r="W377" s="121"/>
    </row>
    <row r="378" spans="1:23" ht="18.75">
      <c r="A378" s="114">
        <v>46</v>
      </c>
      <c r="B378" s="209" t="s">
        <v>223</v>
      </c>
      <c r="C378" s="209"/>
      <c r="D378" s="210"/>
      <c r="E378" s="234" t="s">
        <v>3997</v>
      </c>
      <c r="F378" s="114">
        <v>382</v>
      </c>
      <c r="G378" s="164"/>
      <c r="H378" s="164"/>
      <c r="I378" s="211">
        <f t="shared" si="44"/>
        <v>20.628</v>
      </c>
      <c r="J378" s="211">
        <f t="shared" si="45"/>
        <v>23.034599999999998</v>
      </c>
      <c r="K378" s="211">
        <f t="shared" si="46"/>
        <v>7.2198000000000002</v>
      </c>
      <c r="L378" s="211">
        <f t="shared" si="47"/>
        <v>15.814799999999998</v>
      </c>
      <c r="M378" s="211">
        <v>0</v>
      </c>
      <c r="N378" s="211">
        <f t="shared" si="48"/>
        <v>15.814799999999998</v>
      </c>
      <c r="O378" s="24">
        <f t="shared" si="49"/>
        <v>2.4066000000000001</v>
      </c>
      <c r="P378" s="24">
        <f t="shared" si="49"/>
        <v>5.2715999999999994</v>
      </c>
      <c r="Q378" s="24"/>
      <c r="R378" s="24">
        <f t="shared" si="50"/>
        <v>2.4066000000000001</v>
      </c>
      <c r="S378" s="212">
        <f t="shared" si="50"/>
        <v>5.2715999999999994</v>
      </c>
      <c r="T378" s="121"/>
      <c r="U378" s="121">
        <f t="shared" si="51"/>
        <v>2.4066000000000001</v>
      </c>
      <c r="V378" s="121">
        <f t="shared" si="51"/>
        <v>5.2715999999999994</v>
      </c>
      <c r="W378" s="121"/>
    </row>
    <row r="379" spans="1:23" ht="18.75">
      <c r="A379" s="114">
        <v>47</v>
      </c>
      <c r="B379" s="209" t="s">
        <v>223</v>
      </c>
      <c r="C379" s="209"/>
      <c r="D379" s="210" t="s">
        <v>250</v>
      </c>
      <c r="E379" s="213" t="s">
        <v>3998</v>
      </c>
      <c r="F379" s="232">
        <v>53</v>
      </c>
      <c r="G379" s="164"/>
      <c r="H379" s="164"/>
      <c r="I379" s="211">
        <f t="shared" si="44"/>
        <v>2.8620000000000001</v>
      </c>
      <c r="J379" s="211">
        <f t="shared" si="45"/>
        <v>3.1959</v>
      </c>
      <c r="K379" s="211">
        <f t="shared" si="46"/>
        <v>1.0017</v>
      </c>
      <c r="L379" s="211">
        <f t="shared" si="47"/>
        <v>2.1941999999999999</v>
      </c>
      <c r="M379" s="211">
        <v>0</v>
      </c>
      <c r="N379" s="211">
        <f t="shared" si="48"/>
        <v>2.1941999999999999</v>
      </c>
      <c r="O379" s="24">
        <f t="shared" si="49"/>
        <v>0.33390000000000003</v>
      </c>
      <c r="P379" s="24">
        <f t="shared" si="49"/>
        <v>0.73139999999999994</v>
      </c>
      <c r="Q379" s="24"/>
      <c r="R379" s="24">
        <f t="shared" si="50"/>
        <v>0.33390000000000003</v>
      </c>
      <c r="S379" s="212">
        <f t="shared" si="50"/>
        <v>0.73139999999999994</v>
      </c>
      <c r="T379" s="121"/>
      <c r="U379" s="121">
        <f t="shared" si="51"/>
        <v>0.33390000000000003</v>
      </c>
      <c r="V379" s="121">
        <f t="shared" si="51"/>
        <v>0.73139999999999994</v>
      </c>
      <c r="W379" s="121"/>
    </row>
    <row r="380" spans="1:23" ht="18.75">
      <c r="A380" s="114">
        <v>48</v>
      </c>
      <c r="B380" s="209" t="s">
        <v>223</v>
      </c>
      <c r="C380" s="209"/>
      <c r="D380" s="210" t="s">
        <v>394</v>
      </c>
      <c r="E380" s="213" t="s">
        <v>3999</v>
      </c>
      <c r="F380" s="232">
        <v>60</v>
      </c>
      <c r="G380" s="164"/>
      <c r="H380" s="164"/>
      <c r="I380" s="211">
        <f t="shared" si="44"/>
        <v>3.24</v>
      </c>
      <c r="J380" s="211">
        <f t="shared" si="45"/>
        <v>3.6180000000000003</v>
      </c>
      <c r="K380" s="211">
        <f t="shared" si="46"/>
        <v>1.1340000000000001</v>
      </c>
      <c r="L380" s="211">
        <f t="shared" si="47"/>
        <v>2.484</v>
      </c>
      <c r="M380" s="211">
        <v>0</v>
      </c>
      <c r="N380" s="211">
        <f t="shared" si="48"/>
        <v>2.484</v>
      </c>
      <c r="O380" s="24">
        <f t="shared" si="49"/>
        <v>0.37800000000000006</v>
      </c>
      <c r="P380" s="24">
        <f t="shared" si="49"/>
        <v>0.82799999999999996</v>
      </c>
      <c r="Q380" s="24"/>
      <c r="R380" s="24">
        <f t="shared" si="50"/>
        <v>0.37800000000000006</v>
      </c>
      <c r="S380" s="212">
        <f t="shared" si="50"/>
        <v>0.82799999999999996</v>
      </c>
      <c r="T380" s="121"/>
      <c r="U380" s="121">
        <f t="shared" si="51"/>
        <v>0.37800000000000006</v>
      </c>
      <c r="V380" s="121">
        <f t="shared" si="51"/>
        <v>0.82799999999999996</v>
      </c>
      <c r="W380" s="121"/>
    </row>
    <row r="381" spans="1:23" ht="20.25">
      <c r="A381" s="220"/>
      <c r="B381" s="221"/>
      <c r="C381" s="221"/>
      <c r="D381" s="222"/>
      <c r="E381" s="223" t="s">
        <v>222</v>
      </c>
      <c r="F381" s="224"/>
      <c r="G381" s="165"/>
      <c r="H381" s="165"/>
      <c r="I381" s="165">
        <f t="shared" ref="I381:P381" si="52">SUM(I333:I380)</f>
        <v>282.85200000000003</v>
      </c>
      <c r="J381" s="165"/>
      <c r="K381" s="165">
        <f t="shared" si="52"/>
        <v>98.998200000000026</v>
      </c>
      <c r="L381" s="165">
        <f t="shared" si="52"/>
        <v>216.85320000000004</v>
      </c>
      <c r="M381" s="165">
        <f t="shared" si="52"/>
        <v>0</v>
      </c>
      <c r="N381" s="165">
        <f t="shared" si="52"/>
        <v>216.85320000000004</v>
      </c>
      <c r="O381" s="165">
        <f t="shared" si="52"/>
        <v>32.999400000000009</v>
      </c>
      <c r="P381" s="165">
        <f t="shared" si="52"/>
        <v>72.284399999999991</v>
      </c>
      <c r="Q381" s="165"/>
      <c r="R381" s="165">
        <f>SUM(R333:R380)</f>
        <v>32.999400000000009</v>
      </c>
      <c r="S381" s="165">
        <f>SUM(S333:S380)</f>
        <v>72.284399999999991</v>
      </c>
      <c r="T381" s="165"/>
      <c r="U381" s="165">
        <f>SUM(U333:U380)</f>
        <v>32.999400000000009</v>
      </c>
      <c r="V381" s="165">
        <f>SUM(V333:V380)</f>
        <v>72.284399999999991</v>
      </c>
      <c r="W381" s="165"/>
    </row>
    <row r="382" spans="1:23" ht="20.25">
      <c r="A382" s="236"/>
      <c r="B382" s="237"/>
      <c r="C382" s="237"/>
      <c r="D382" s="238"/>
      <c r="E382" s="239"/>
      <c r="F382" s="240"/>
      <c r="G382" s="241"/>
      <c r="H382" s="241"/>
      <c r="I382" s="241"/>
      <c r="J382" s="241"/>
      <c r="K382" s="241"/>
      <c r="L382" s="241"/>
      <c r="M382" s="241"/>
      <c r="N382" s="241"/>
      <c r="O382" s="241"/>
      <c r="P382" s="241"/>
      <c r="Q382" s="241"/>
      <c r="R382" s="241"/>
      <c r="S382" s="241"/>
      <c r="T382" s="241"/>
      <c r="U382" s="241"/>
      <c r="V382" s="241"/>
      <c r="W382" s="241"/>
    </row>
    <row r="383" spans="1:23" ht="18.75">
      <c r="A383" s="114">
        <v>1</v>
      </c>
      <c r="B383" s="209" t="s">
        <v>870</v>
      </c>
      <c r="C383" s="209"/>
      <c r="D383" s="210" t="s">
        <v>871</v>
      </c>
      <c r="E383" s="210" t="s">
        <v>4000</v>
      </c>
      <c r="F383" s="114">
        <v>70</v>
      </c>
      <c r="G383" s="164"/>
      <c r="H383" s="164"/>
      <c r="I383" s="211">
        <f t="shared" ref="I383:I433" si="53">F383*60/100*60*0.0015</f>
        <v>3.7800000000000002</v>
      </c>
      <c r="J383" s="211">
        <f t="shared" ref="J383:J433" si="54">K383+L383</f>
        <v>4.2210000000000001</v>
      </c>
      <c r="K383" s="211">
        <f t="shared" ref="K383:K431" si="55">I383*1.05/3</f>
        <v>1.3230000000000002</v>
      </c>
      <c r="L383" s="211">
        <f t="shared" ref="L383:L433" si="56">I383*2.3/3</f>
        <v>2.8979999999999997</v>
      </c>
      <c r="M383" s="211">
        <v>0</v>
      </c>
      <c r="N383" s="211">
        <f t="shared" ref="N383:N433" si="57">L383-H383</f>
        <v>2.8979999999999997</v>
      </c>
      <c r="O383" s="24">
        <f t="shared" ref="O383:P433" si="58">K383*1/3</f>
        <v>0.44100000000000006</v>
      </c>
      <c r="P383" s="24">
        <f t="shared" si="58"/>
        <v>0.96599999999999986</v>
      </c>
      <c r="Q383" s="24"/>
      <c r="R383" s="24">
        <f t="shared" ref="R383:S433" si="59">K383*1/3</f>
        <v>0.44100000000000006</v>
      </c>
      <c r="S383" s="212">
        <f t="shared" si="59"/>
        <v>0.96599999999999986</v>
      </c>
      <c r="T383" s="121"/>
      <c r="U383" s="121">
        <f t="shared" ref="U383:V433" si="60">K383*1/3</f>
        <v>0.44100000000000006</v>
      </c>
      <c r="V383" s="121">
        <f t="shared" si="60"/>
        <v>0.96599999999999986</v>
      </c>
      <c r="W383" s="121"/>
    </row>
    <row r="384" spans="1:23" ht="18.75">
      <c r="A384" s="114">
        <v>2</v>
      </c>
      <c r="B384" s="209" t="s">
        <v>870</v>
      </c>
      <c r="C384" s="209"/>
      <c r="D384" s="210" t="s">
        <v>873</v>
      </c>
      <c r="E384" s="210" t="s">
        <v>4001</v>
      </c>
      <c r="F384" s="114">
        <v>96</v>
      </c>
      <c r="G384" s="164"/>
      <c r="H384" s="164"/>
      <c r="I384" s="211">
        <f t="shared" si="53"/>
        <v>5.1840000000000002</v>
      </c>
      <c r="J384" s="211">
        <f t="shared" si="54"/>
        <v>5.7888000000000002</v>
      </c>
      <c r="K384" s="211">
        <f t="shared" si="55"/>
        <v>1.8144</v>
      </c>
      <c r="L384" s="211">
        <f t="shared" si="56"/>
        <v>3.9743999999999997</v>
      </c>
      <c r="M384" s="211">
        <v>0</v>
      </c>
      <c r="N384" s="211">
        <f t="shared" si="57"/>
        <v>3.9743999999999997</v>
      </c>
      <c r="O384" s="24">
        <f t="shared" si="58"/>
        <v>0.6048</v>
      </c>
      <c r="P384" s="24">
        <f t="shared" si="58"/>
        <v>1.3248</v>
      </c>
      <c r="Q384" s="24"/>
      <c r="R384" s="24">
        <f t="shared" si="59"/>
        <v>0.6048</v>
      </c>
      <c r="S384" s="212">
        <f t="shared" si="59"/>
        <v>1.3248</v>
      </c>
      <c r="T384" s="121"/>
      <c r="U384" s="121">
        <f t="shared" si="60"/>
        <v>0.6048</v>
      </c>
      <c r="V384" s="121">
        <f t="shared" si="60"/>
        <v>1.3248</v>
      </c>
      <c r="W384" s="121"/>
    </row>
    <row r="385" spans="1:23" ht="18.75">
      <c r="A385" s="114">
        <v>3</v>
      </c>
      <c r="B385" s="209" t="s">
        <v>870</v>
      </c>
      <c r="C385" s="209"/>
      <c r="D385" s="210" t="s">
        <v>4002</v>
      </c>
      <c r="E385" s="210" t="s">
        <v>4003</v>
      </c>
      <c r="F385" s="114">
        <v>206</v>
      </c>
      <c r="G385" s="164"/>
      <c r="H385" s="164"/>
      <c r="I385" s="211">
        <f t="shared" si="53"/>
        <v>11.124000000000001</v>
      </c>
      <c r="J385" s="211">
        <f t="shared" si="54"/>
        <v>12.421799999999999</v>
      </c>
      <c r="K385" s="211">
        <f t="shared" si="55"/>
        <v>3.8934000000000002</v>
      </c>
      <c r="L385" s="211">
        <f t="shared" si="56"/>
        <v>8.5283999999999995</v>
      </c>
      <c r="M385" s="211">
        <v>0</v>
      </c>
      <c r="N385" s="211">
        <f t="shared" si="57"/>
        <v>8.5283999999999995</v>
      </c>
      <c r="O385" s="24">
        <f t="shared" si="58"/>
        <v>1.2978000000000001</v>
      </c>
      <c r="P385" s="24">
        <f t="shared" si="58"/>
        <v>2.8428</v>
      </c>
      <c r="Q385" s="24"/>
      <c r="R385" s="24">
        <f t="shared" si="59"/>
        <v>1.2978000000000001</v>
      </c>
      <c r="S385" s="212">
        <f t="shared" si="59"/>
        <v>2.8428</v>
      </c>
      <c r="T385" s="121"/>
      <c r="U385" s="121">
        <f t="shared" si="60"/>
        <v>1.2978000000000001</v>
      </c>
      <c r="V385" s="121">
        <f t="shared" si="60"/>
        <v>2.8428</v>
      </c>
      <c r="W385" s="121"/>
    </row>
    <row r="386" spans="1:23" ht="18.75">
      <c r="A386" s="114">
        <v>4</v>
      </c>
      <c r="B386" s="209" t="s">
        <v>870</v>
      </c>
      <c r="C386" s="209"/>
      <c r="D386" s="210" t="s">
        <v>880</v>
      </c>
      <c r="E386" s="210" t="s">
        <v>4004</v>
      </c>
      <c r="F386" s="114">
        <v>22</v>
      </c>
      <c r="G386" s="164"/>
      <c r="H386" s="164"/>
      <c r="I386" s="211">
        <f t="shared" si="53"/>
        <v>1.1879999999999999</v>
      </c>
      <c r="J386" s="211">
        <f t="shared" si="54"/>
        <v>1.3266</v>
      </c>
      <c r="K386" s="211">
        <f t="shared" si="55"/>
        <v>0.4158</v>
      </c>
      <c r="L386" s="211">
        <f t="shared" si="56"/>
        <v>0.91079999999999994</v>
      </c>
      <c r="M386" s="211">
        <v>0</v>
      </c>
      <c r="N386" s="211">
        <f t="shared" si="57"/>
        <v>0.91079999999999994</v>
      </c>
      <c r="O386" s="24">
        <f t="shared" si="58"/>
        <v>0.1386</v>
      </c>
      <c r="P386" s="24">
        <f t="shared" si="58"/>
        <v>0.30359999999999998</v>
      </c>
      <c r="Q386" s="24"/>
      <c r="R386" s="24">
        <f t="shared" si="59"/>
        <v>0.1386</v>
      </c>
      <c r="S386" s="212">
        <f t="shared" si="59"/>
        <v>0.30359999999999998</v>
      </c>
      <c r="T386" s="121"/>
      <c r="U386" s="121">
        <f t="shared" si="60"/>
        <v>0.1386</v>
      </c>
      <c r="V386" s="121">
        <f t="shared" si="60"/>
        <v>0.30359999999999998</v>
      </c>
      <c r="W386" s="121"/>
    </row>
    <row r="387" spans="1:23" ht="18.75">
      <c r="A387" s="114">
        <v>5</v>
      </c>
      <c r="B387" s="209" t="s">
        <v>870</v>
      </c>
      <c r="C387" s="209"/>
      <c r="D387" s="210" t="s">
        <v>882</v>
      </c>
      <c r="E387" s="210" t="s">
        <v>4005</v>
      </c>
      <c r="F387" s="114">
        <v>34</v>
      </c>
      <c r="G387" s="164"/>
      <c r="H387" s="164"/>
      <c r="I387" s="211">
        <f t="shared" si="53"/>
        <v>1.8360000000000001</v>
      </c>
      <c r="J387" s="211">
        <f t="shared" si="54"/>
        <v>2.0501999999999998</v>
      </c>
      <c r="K387" s="211">
        <f t="shared" si="55"/>
        <v>0.64260000000000006</v>
      </c>
      <c r="L387" s="211">
        <f t="shared" si="56"/>
        <v>1.4075999999999997</v>
      </c>
      <c r="M387" s="211">
        <v>0</v>
      </c>
      <c r="N387" s="211">
        <f t="shared" si="57"/>
        <v>1.4075999999999997</v>
      </c>
      <c r="O387" s="24">
        <f t="shared" si="58"/>
        <v>0.21420000000000003</v>
      </c>
      <c r="P387" s="24">
        <f t="shared" si="58"/>
        <v>0.46919999999999989</v>
      </c>
      <c r="Q387" s="24"/>
      <c r="R387" s="24">
        <f t="shared" si="59"/>
        <v>0.21420000000000003</v>
      </c>
      <c r="S387" s="212">
        <f t="shared" si="59"/>
        <v>0.46919999999999989</v>
      </c>
      <c r="T387" s="121"/>
      <c r="U387" s="121">
        <f t="shared" si="60"/>
        <v>0.21420000000000003</v>
      </c>
      <c r="V387" s="121">
        <f t="shared" si="60"/>
        <v>0.46919999999999989</v>
      </c>
      <c r="W387" s="121"/>
    </row>
    <row r="388" spans="1:23" ht="18.75">
      <c r="A388" s="114">
        <v>6</v>
      </c>
      <c r="B388" s="209" t="s">
        <v>870</v>
      </c>
      <c r="C388" s="209"/>
      <c r="D388" s="210" t="s">
        <v>884</v>
      </c>
      <c r="E388" s="210" t="s">
        <v>4006</v>
      </c>
      <c r="F388" s="114">
        <v>123</v>
      </c>
      <c r="G388" s="164"/>
      <c r="H388" s="164"/>
      <c r="I388" s="211">
        <f t="shared" si="53"/>
        <v>6.6420000000000003</v>
      </c>
      <c r="J388" s="211">
        <f t="shared" si="54"/>
        <v>7.4169</v>
      </c>
      <c r="K388" s="211">
        <f t="shared" si="55"/>
        <v>2.3247000000000004</v>
      </c>
      <c r="L388" s="211">
        <f t="shared" si="56"/>
        <v>5.0922000000000001</v>
      </c>
      <c r="M388" s="211">
        <v>0</v>
      </c>
      <c r="N388" s="211">
        <f t="shared" si="57"/>
        <v>5.0922000000000001</v>
      </c>
      <c r="O388" s="24">
        <f t="shared" si="58"/>
        <v>0.77490000000000014</v>
      </c>
      <c r="P388" s="24">
        <f t="shared" si="58"/>
        <v>1.6974</v>
      </c>
      <c r="Q388" s="24"/>
      <c r="R388" s="24">
        <f t="shared" si="59"/>
        <v>0.77490000000000014</v>
      </c>
      <c r="S388" s="212">
        <f t="shared" si="59"/>
        <v>1.6974</v>
      </c>
      <c r="T388" s="121"/>
      <c r="U388" s="121">
        <f t="shared" si="60"/>
        <v>0.77490000000000014</v>
      </c>
      <c r="V388" s="121">
        <f t="shared" si="60"/>
        <v>1.6974</v>
      </c>
      <c r="W388" s="121"/>
    </row>
    <row r="389" spans="1:23" ht="18.75">
      <c r="A389" s="114">
        <v>7</v>
      </c>
      <c r="B389" s="209" t="s">
        <v>870</v>
      </c>
      <c r="C389" s="209"/>
      <c r="D389" s="210" t="s">
        <v>892</v>
      </c>
      <c r="E389" s="210" t="s">
        <v>4007</v>
      </c>
      <c r="F389" s="114">
        <v>45</v>
      </c>
      <c r="G389" s="164"/>
      <c r="H389" s="164"/>
      <c r="I389" s="211">
        <f t="shared" si="53"/>
        <v>2.4300000000000002</v>
      </c>
      <c r="J389" s="211">
        <f t="shared" si="54"/>
        <v>2.7134999999999998</v>
      </c>
      <c r="K389" s="211">
        <f t="shared" si="55"/>
        <v>0.85050000000000014</v>
      </c>
      <c r="L389" s="211">
        <f t="shared" si="56"/>
        <v>1.8629999999999998</v>
      </c>
      <c r="M389" s="211">
        <v>0</v>
      </c>
      <c r="N389" s="211">
        <f t="shared" si="57"/>
        <v>1.8629999999999998</v>
      </c>
      <c r="O389" s="24">
        <f t="shared" si="58"/>
        <v>0.28350000000000003</v>
      </c>
      <c r="P389" s="24">
        <f t="shared" si="58"/>
        <v>0.62099999999999989</v>
      </c>
      <c r="Q389" s="24"/>
      <c r="R389" s="24">
        <f t="shared" si="59"/>
        <v>0.28350000000000003</v>
      </c>
      <c r="S389" s="212">
        <f t="shared" si="59"/>
        <v>0.62099999999999989</v>
      </c>
      <c r="T389" s="121"/>
      <c r="U389" s="121">
        <f t="shared" si="60"/>
        <v>0.28350000000000003</v>
      </c>
      <c r="V389" s="121">
        <f t="shared" si="60"/>
        <v>0.62099999999999989</v>
      </c>
      <c r="W389" s="121"/>
    </row>
    <row r="390" spans="1:23" ht="18.75">
      <c r="A390" s="114">
        <v>8</v>
      </c>
      <c r="B390" s="209" t="s">
        <v>870</v>
      </c>
      <c r="C390" s="209"/>
      <c r="D390" s="210" t="s">
        <v>894</v>
      </c>
      <c r="E390" s="210" t="s">
        <v>4008</v>
      </c>
      <c r="F390" s="114">
        <v>44</v>
      </c>
      <c r="G390" s="164"/>
      <c r="H390" s="164"/>
      <c r="I390" s="211">
        <f t="shared" si="53"/>
        <v>2.3759999999999999</v>
      </c>
      <c r="J390" s="211">
        <f t="shared" si="54"/>
        <v>2.6532</v>
      </c>
      <c r="K390" s="211">
        <f t="shared" si="55"/>
        <v>0.83160000000000001</v>
      </c>
      <c r="L390" s="211">
        <f t="shared" si="56"/>
        <v>1.8215999999999999</v>
      </c>
      <c r="M390" s="211">
        <v>0</v>
      </c>
      <c r="N390" s="211">
        <f t="shared" si="57"/>
        <v>1.8215999999999999</v>
      </c>
      <c r="O390" s="24">
        <f t="shared" si="58"/>
        <v>0.2772</v>
      </c>
      <c r="P390" s="24">
        <f t="shared" si="58"/>
        <v>0.60719999999999996</v>
      </c>
      <c r="Q390" s="24"/>
      <c r="R390" s="24">
        <f t="shared" si="59"/>
        <v>0.2772</v>
      </c>
      <c r="S390" s="212">
        <f t="shared" si="59"/>
        <v>0.60719999999999996</v>
      </c>
      <c r="T390" s="121"/>
      <c r="U390" s="121">
        <f t="shared" si="60"/>
        <v>0.2772</v>
      </c>
      <c r="V390" s="121">
        <f t="shared" si="60"/>
        <v>0.60719999999999996</v>
      </c>
      <c r="W390" s="121"/>
    </row>
    <row r="391" spans="1:23" ht="18.75">
      <c r="A391" s="114">
        <v>9</v>
      </c>
      <c r="B391" s="209" t="s">
        <v>870</v>
      </c>
      <c r="C391" s="209"/>
      <c r="D391" s="210" t="s">
        <v>4009</v>
      </c>
      <c r="E391" s="210" t="s">
        <v>4010</v>
      </c>
      <c r="F391" s="114">
        <v>37</v>
      </c>
      <c r="G391" s="164"/>
      <c r="H391" s="164"/>
      <c r="I391" s="211">
        <f t="shared" si="53"/>
        <v>1.998</v>
      </c>
      <c r="J391" s="211">
        <f t="shared" si="54"/>
        <v>2.2310999999999996</v>
      </c>
      <c r="K391" s="211">
        <f t="shared" si="55"/>
        <v>0.69930000000000003</v>
      </c>
      <c r="L391" s="211">
        <f t="shared" si="56"/>
        <v>1.5317999999999998</v>
      </c>
      <c r="M391" s="211">
        <v>0</v>
      </c>
      <c r="N391" s="211">
        <f t="shared" si="57"/>
        <v>1.5317999999999998</v>
      </c>
      <c r="O391" s="24">
        <f t="shared" si="58"/>
        <v>0.2331</v>
      </c>
      <c r="P391" s="24">
        <f t="shared" si="58"/>
        <v>0.51059999999999994</v>
      </c>
      <c r="Q391" s="24"/>
      <c r="R391" s="24">
        <f t="shared" si="59"/>
        <v>0.2331</v>
      </c>
      <c r="S391" s="212">
        <f t="shared" si="59"/>
        <v>0.51059999999999994</v>
      </c>
      <c r="T391" s="121"/>
      <c r="U391" s="121">
        <f t="shared" si="60"/>
        <v>0.2331</v>
      </c>
      <c r="V391" s="121">
        <f t="shared" si="60"/>
        <v>0.51059999999999994</v>
      </c>
      <c r="W391" s="121"/>
    </row>
    <row r="392" spans="1:23" ht="18.75">
      <c r="A392" s="114">
        <v>10</v>
      </c>
      <c r="B392" s="209" t="s">
        <v>870</v>
      </c>
      <c r="C392" s="209"/>
      <c r="D392" s="210" t="s">
        <v>84</v>
      </c>
      <c r="E392" s="210" t="s">
        <v>3898</v>
      </c>
      <c r="F392" s="114">
        <v>155</v>
      </c>
      <c r="G392" s="164"/>
      <c r="H392" s="164"/>
      <c r="I392" s="211">
        <f t="shared" si="53"/>
        <v>8.370000000000001</v>
      </c>
      <c r="J392" s="211">
        <f t="shared" si="54"/>
        <v>9.3465000000000007</v>
      </c>
      <c r="K392" s="211">
        <f t="shared" si="55"/>
        <v>2.9295000000000004</v>
      </c>
      <c r="L392" s="211">
        <f t="shared" si="56"/>
        <v>6.4170000000000007</v>
      </c>
      <c r="M392" s="211">
        <v>0</v>
      </c>
      <c r="N392" s="211">
        <f t="shared" si="57"/>
        <v>6.4170000000000007</v>
      </c>
      <c r="O392" s="24">
        <f t="shared" si="58"/>
        <v>0.97650000000000015</v>
      </c>
      <c r="P392" s="24">
        <f t="shared" si="58"/>
        <v>2.1390000000000002</v>
      </c>
      <c r="Q392" s="24"/>
      <c r="R392" s="24">
        <f t="shared" si="59"/>
        <v>0.97650000000000015</v>
      </c>
      <c r="S392" s="212">
        <f t="shared" si="59"/>
        <v>2.1390000000000002</v>
      </c>
      <c r="T392" s="121"/>
      <c r="U392" s="121">
        <f t="shared" si="60"/>
        <v>0.97650000000000015</v>
      </c>
      <c r="V392" s="121">
        <f t="shared" si="60"/>
        <v>2.1390000000000002</v>
      </c>
      <c r="W392" s="121"/>
    </row>
    <row r="393" spans="1:23" ht="18.75">
      <c r="A393" s="114">
        <v>11</v>
      </c>
      <c r="B393" s="209" t="s">
        <v>870</v>
      </c>
      <c r="C393" s="209"/>
      <c r="D393" s="210"/>
      <c r="E393" s="210" t="s">
        <v>4011</v>
      </c>
      <c r="F393" s="114">
        <v>44</v>
      </c>
      <c r="G393" s="164"/>
      <c r="H393" s="164"/>
      <c r="I393" s="211">
        <f t="shared" si="53"/>
        <v>2.3759999999999999</v>
      </c>
      <c r="J393" s="211">
        <f t="shared" si="54"/>
        <v>2.6532</v>
      </c>
      <c r="K393" s="211">
        <f t="shared" si="55"/>
        <v>0.83160000000000001</v>
      </c>
      <c r="L393" s="211">
        <f t="shared" si="56"/>
        <v>1.8215999999999999</v>
      </c>
      <c r="M393" s="211">
        <v>0</v>
      </c>
      <c r="N393" s="211">
        <f t="shared" si="57"/>
        <v>1.8215999999999999</v>
      </c>
      <c r="O393" s="24">
        <f t="shared" si="58"/>
        <v>0.2772</v>
      </c>
      <c r="P393" s="24">
        <f t="shared" si="58"/>
        <v>0.60719999999999996</v>
      </c>
      <c r="Q393" s="24"/>
      <c r="R393" s="24">
        <f t="shared" si="59"/>
        <v>0.2772</v>
      </c>
      <c r="S393" s="212">
        <f t="shared" si="59"/>
        <v>0.60719999999999996</v>
      </c>
      <c r="T393" s="121"/>
      <c r="U393" s="121">
        <f t="shared" si="60"/>
        <v>0.2772</v>
      </c>
      <c r="V393" s="121">
        <f t="shared" si="60"/>
        <v>0.60719999999999996</v>
      </c>
      <c r="W393" s="121"/>
    </row>
    <row r="394" spans="1:23" ht="18.75">
      <c r="A394" s="114">
        <v>12</v>
      </c>
      <c r="B394" s="209" t="s">
        <v>870</v>
      </c>
      <c r="C394" s="209"/>
      <c r="D394" s="210" t="s">
        <v>889</v>
      </c>
      <c r="E394" s="210" t="s">
        <v>4012</v>
      </c>
      <c r="F394" s="114">
        <v>28</v>
      </c>
      <c r="G394" s="164"/>
      <c r="H394" s="164"/>
      <c r="I394" s="211">
        <f t="shared" si="53"/>
        <v>1.512</v>
      </c>
      <c r="J394" s="211">
        <f t="shared" si="54"/>
        <v>1.6884000000000001</v>
      </c>
      <c r="K394" s="211">
        <f t="shared" si="55"/>
        <v>0.5292</v>
      </c>
      <c r="L394" s="211">
        <f t="shared" si="56"/>
        <v>1.1592</v>
      </c>
      <c r="M394" s="211">
        <v>0</v>
      </c>
      <c r="N394" s="211">
        <f t="shared" si="57"/>
        <v>1.1592</v>
      </c>
      <c r="O394" s="24">
        <f t="shared" si="58"/>
        <v>0.1764</v>
      </c>
      <c r="P394" s="24">
        <f t="shared" si="58"/>
        <v>0.38640000000000002</v>
      </c>
      <c r="Q394" s="24"/>
      <c r="R394" s="24">
        <f t="shared" si="59"/>
        <v>0.1764</v>
      </c>
      <c r="S394" s="212">
        <f t="shared" si="59"/>
        <v>0.38640000000000002</v>
      </c>
      <c r="T394" s="121"/>
      <c r="U394" s="121">
        <f t="shared" si="60"/>
        <v>0.1764</v>
      </c>
      <c r="V394" s="121">
        <f t="shared" si="60"/>
        <v>0.38640000000000002</v>
      </c>
      <c r="W394" s="121"/>
    </row>
    <row r="395" spans="1:23" ht="18.75">
      <c r="A395" s="114">
        <v>13</v>
      </c>
      <c r="B395" s="209" t="s">
        <v>870</v>
      </c>
      <c r="C395" s="209"/>
      <c r="D395" s="210" t="s">
        <v>912</v>
      </c>
      <c r="E395" s="210" t="s">
        <v>4013</v>
      </c>
      <c r="F395" s="114">
        <v>53</v>
      </c>
      <c r="G395" s="164"/>
      <c r="H395" s="164"/>
      <c r="I395" s="211">
        <f t="shared" si="53"/>
        <v>2.8620000000000001</v>
      </c>
      <c r="J395" s="211">
        <f t="shared" si="54"/>
        <v>3.1959</v>
      </c>
      <c r="K395" s="211">
        <f t="shared" si="55"/>
        <v>1.0017</v>
      </c>
      <c r="L395" s="211">
        <f t="shared" si="56"/>
        <v>2.1941999999999999</v>
      </c>
      <c r="M395" s="211">
        <v>0</v>
      </c>
      <c r="N395" s="211">
        <f t="shared" si="57"/>
        <v>2.1941999999999999</v>
      </c>
      <c r="O395" s="24">
        <f t="shared" si="58"/>
        <v>0.33390000000000003</v>
      </c>
      <c r="P395" s="24">
        <f t="shared" si="58"/>
        <v>0.73139999999999994</v>
      </c>
      <c r="Q395" s="24"/>
      <c r="R395" s="24">
        <f t="shared" si="59"/>
        <v>0.33390000000000003</v>
      </c>
      <c r="S395" s="212">
        <f t="shared" si="59"/>
        <v>0.73139999999999994</v>
      </c>
      <c r="T395" s="121"/>
      <c r="U395" s="121">
        <f t="shared" si="60"/>
        <v>0.33390000000000003</v>
      </c>
      <c r="V395" s="121">
        <f t="shared" si="60"/>
        <v>0.73139999999999994</v>
      </c>
      <c r="W395" s="121"/>
    </row>
    <row r="396" spans="1:23" ht="18.75">
      <c r="A396" s="114">
        <v>14</v>
      </c>
      <c r="B396" s="209" t="s">
        <v>870</v>
      </c>
      <c r="C396" s="209"/>
      <c r="D396" s="231" t="s">
        <v>905</v>
      </c>
      <c r="E396" s="210" t="s">
        <v>4014</v>
      </c>
      <c r="F396" s="114">
        <v>45</v>
      </c>
      <c r="G396" s="164"/>
      <c r="H396" s="164"/>
      <c r="I396" s="211">
        <f t="shared" si="53"/>
        <v>2.4300000000000002</v>
      </c>
      <c r="J396" s="211">
        <f t="shared" si="54"/>
        <v>2.7134999999999998</v>
      </c>
      <c r="K396" s="211">
        <f t="shared" si="55"/>
        <v>0.85050000000000014</v>
      </c>
      <c r="L396" s="211">
        <f t="shared" si="56"/>
        <v>1.8629999999999998</v>
      </c>
      <c r="M396" s="211">
        <v>0</v>
      </c>
      <c r="N396" s="211">
        <f t="shared" si="57"/>
        <v>1.8629999999999998</v>
      </c>
      <c r="O396" s="24">
        <f t="shared" si="58"/>
        <v>0.28350000000000003</v>
      </c>
      <c r="P396" s="24">
        <f t="shared" si="58"/>
        <v>0.62099999999999989</v>
      </c>
      <c r="Q396" s="24"/>
      <c r="R396" s="24">
        <f t="shared" si="59"/>
        <v>0.28350000000000003</v>
      </c>
      <c r="S396" s="212">
        <f t="shared" si="59"/>
        <v>0.62099999999999989</v>
      </c>
      <c r="T396" s="121"/>
      <c r="U396" s="121">
        <f t="shared" si="60"/>
        <v>0.28350000000000003</v>
      </c>
      <c r="V396" s="121">
        <f t="shared" si="60"/>
        <v>0.62099999999999989</v>
      </c>
      <c r="W396" s="121"/>
    </row>
    <row r="397" spans="1:23" ht="18.75">
      <c r="A397" s="114">
        <v>15</v>
      </c>
      <c r="B397" s="209" t="s">
        <v>870</v>
      </c>
      <c r="C397" s="209"/>
      <c r="D397" s="210" t="s">
        <v>914</v>
      </c>
      <c r="E397" s="210" t="s">
        <v>4015</v>
      </c>
      <c r="F397" s="114">
        <v>52</v>
      </c>
      <c r="G397" s="164"/>
      <c r="H397" s="164"/>
      <c r="I397" s="211">
        <f t="shared" si="53"/>
        <v>2.8080000000000003</v>
      </c>
      <c r="J397" s="211">
        <f t="shared" si="54"/>
        <v>3.1356000000000002</v>
      </c>
      <c r="K397" s="211">
        <f t="shared" si="55"/>
        <v>0.98280000000000012</v>
      </c>
      <c r="L397" s="211">
        <f t="shared" si="56"/>
        <v>2.1528</v>
      </c>
      <c r="M397" s="211">
        <v>0</v>
      </c>
      <c r="N397" s="211">
        <f t="shared" si="57"/>
        <v>2.1528</v>
      </c>
      <c r="O397" s="24">
        <f t="shared" si="58"/>
        <v>0.32760000000000006</v>
      </c>
      <c r="P397" s="24">
        <f t="shared" si="58"/>
        <v>0.71760000000000002</v>
      </c>
      <c r="Q397" s="24"/>
      <c r="R397" s="24">
        <f t="shared" si="59"/>
        <v>0.32760000000000006</v>
      </c>
      <c r="S397" s="212">
        <f t="shared" si="59"/>
        <v>0.71760000000000002</v>
      </c>
      <c r="T397" s="121"/>
      <c r="U397" s="121">
        <f t="shared" si="60"/>
        <v>0.32760000000000006</v>
      </c>
      <c r="V397" s="121">
        <f t="shared" si="60"/>
        <v>0.71760000000000002</v>
      </c>
      <c r="W397" s="121"/>
    </row>
    <row r="398" spans="1:23" ht="18.75">
      <c r="A398" s="114">
        <v>16</v>
      </c>
      <c r="B398" s="209" t="s">
        <v>870</v>
      </c>
      <c r="C398" s="209"/>
      <c r="D398" s="210" t="s">
        <v>902</v>
      </c>
      <c r="E398" s="210" t="s">
        <v>3895</v>
      </c>
      <c r="F398" s="114">
        <v>58</v>
      </c>
      <c r="G398" s="164"/>
      <c r="H398" s="164"/>
      <c r="I398" s="211">
        <f t="shared" si="53"/>
        <v>3.1320000000000001</v>
      </c>
      <c r="J398" s="211">
        <f t="shared" si="54"/>
        <v>3.4973999999999998</v>
      </c>
      <c r="K398" s="211">
        <f t="shared" si="55"/>
        <v>1.0962000000000001</v>
      </c>
      <c r="L398" s="211">
        <f t="shared" si="56"/>
        <v>2.4011999999999998</v>
      </c>
      <c r="M398" s="211">
        <v>0</v>
      </c>
      <c r="N398" s="211">
        <f t="shared" si="57"/>
        <v>2.4011999999999998</v>
      </c>
      <c r="O398" s="24">
        <f t="shared" si="58"/>
        <v>0.3654</v>
      </c>
      <c r="P398" s="24">
        <f t="shared" si="58"/>
        <v>0.80039999999999989</v>
      </c>
      <c r="Q398" s="24"/>
      <c r="R398" s="24">
        <f t="shared" si="59"/>
        <v>0.3654</v>
      </c>
      <c r="S398" s="212">
        <f t="shared" si="59"/>
        <v>0.80039999999999989</v>
      </c>
      <c r="T398" s="121"/>
      <c r="U398" s="121">
        <f t="shared" si="60"/>
        <v>0.3654</v>
      </c>
      <c r="V398" s="121">
        <f t="shared" si="60"/>
        <v>0.80039999999999989</v>
      </c>
      <c r="W398" s="121"/>
    </row>
    <row r="399" spans="1:23" ht="18.75">
      <c r="A399" s="114">
        <v>17</v>
      </c>
      <c r="B399" s="209" t="s">
        <v>870</v>
      </c>
      <c r="C399" s="209"/>
      <c r="D399" s="210"/>
      <c r="E399" s="210" t="s">
        <v>4016</v>
      </c>
      <c r="F399" s="114">
        <v>109</v>
      </c>
      <c r="G399" s="164"/>
      <c r="H399" s="164"/>
      <c r="I399" s="211">
        <f t="shared" si="53"/>
        <v>5.886000000000001</v>
      </c>
      <c r="J399" s="211">
        <f t="shared" si="54"/>
        <v>6.5727000000000011</v>
      </c>
      <c r="K399" s="211">
        <f t="shared" si="55"/>
        <v>2.0601000000000007</v>
      </c>
      <c r="L399" s="211">
        <f t="shared" si="56"/>
        <v>4.5125999999999999</v>
      </c>
      <c r="M399" s="211">
        <v>0</v>
      </c>
      <c r="N399" s="211">
        <f t="shared" si="57"/>
        <v>4.5125999999999999</v>
      </c>
      <c r="O399" s="24">
        <f t="shared" si="58"/>
        <v>0.6867000000000002</v>
      </c>
      <c r="P399" s="24">
        <f t="shared" si="58"/>
        <v>1.5042</v>
      </c>
      <c r="Q399" s="24"/>
      <c r="R399" s="24">
        <f t="shared" si="59"/>
        <v>0.6867000000000002</v>
      </c>
      <c r="S399" s="212">
        <f t="shared" si="59"/>
        <v>1.5042</v>
      </c>
      <c r="T399" s="121"/>
      <c r="U399" s="121">
        <f t="shared" si="60"/>
        <v>0.6867000000000002</v>
      </c>
      <c r="V399" s="121">
        <f t="shared" si="60"/>
        <v>1.5042</v>
      </c>
      <c r="W399" s="121"/>
    </row>
    <row r="400" spans="1:23" ht="18.75">
      <c r="A400" s="114">
        <v>18</v>
      </c>
      <c r="B400" s="209" t="s">
        <v>870</v>
      </c>
      <c r="C400" s="209"/>
      <c r="D400" s="210" t="s">
        <v>30</v>
      </c>
      <c r="E400" s="210" t="s">
        <v>4017</v>
      </c>
      <c r="F400" s="114">
        <v>373</v>
      </c>
      <c r="G400" s="164"/>
      <c r="H400" s="164"/>
      <c r="I400" s="211">
        <f t="shared" si="53"/>
        <v>20.141999999999999</v>
      </c>
      <c r="J400" s="211">
        <f t="shared" si="54"/>
        <v>22.491899999999998</v>
      </c>
      <c r="K400" s="211">
        <f t="shared" si="55"/>
        <v>7.0497000000000005</v>
      </c>
      <c r="L400" s="211">
        <f t="shared" si="56"/>
        <v>15.442199999999998</v>
      </c>
      <c r="M400" s="211">
        <v>0</v>
      </c>
      <c r="N400" s="211">
        <f t="shared" si="57"/>
        <v>15.442199999999998</v>
      </c>
      <c r="O400" s="24">
        <f t="shared" si="58"/>
        <v>2.3499000000000003</v>
      </c>
      <c r="P400" s="24">
        <f t="shared" si="58"/>
        <v>5.1473999999999993</v>
      </c>
      <c r="Q400" s="24"/>
      <c r="R400" s="24">
        <f t="shared" si="59"/>
        <v>2.3499000000000003</v>
      </c>
      <c r="S400" s="212">
        <f t="shared" si="59"/>
        <v>5.1473999999999993</v>
      </c>
      <c r="T400" s="121"/>
      <c r="U400" s="121">
        <f t="shared" si="60"/>
        <v>2.3499000000000003</v>
      </c>
      <c r="V400" s="121">
        <f t="shared" si="60"/>
        <v>5.1473999999999993</v>
      </c>
      <c r="W400" s="121"/>
    </row>
    <row r="401" spans="1:23" ht="18.75">
      <c r="A401" s="114">
        <v>19</v>
      </c>
      <c r="B401" s="209" t="s">
        <v>870</v>
      </c>
      <c r="C401" s="209"/>
      <c r="D401" s="210" t="s">
        <v>928</v>
      </c>
      <c r="E401" s="210" t="s">
        <v>4018</v>
      </c>
      <c r="F401" s="114">
        <v>101</v>
      </c>
      <c r="G401" s="164"/>
      <c r="H401" s="164"/>
      <c r="I401" s="211">
        <f t="shared" si="53"/>
        <v>5.4539999999999997</v>
      </c>
      <c r="J401" s="211">
        <f t="shared" si="54"/>
        <v>6.0902999999999992</v>
      </c>
      <c r="K401" s="211">
        <f t="shared" si="55"/>
        <v>1.9089</v>
      </c>
      <c r="L401" s="211">
        <f t="shared" si="56"/>
        <v>4.1813999999999991</v>
      </c>
      <c r="M401" s="211">
        <v>0</v>
      </c>
      <c r="N401" s="211">
        <f t="shared" si="57"/>
        <v>4.1813999999999991</v>
      </c>
      <c r="O401" s="24">
        <f t="shared" si="58"/>
        <v>0.63629999999999998</v>
      </c>
      <c r="P401" s="24">
        <f t="shared" si="58"/>
        <v>1.3937999999999997</v>
      </c>
      <c r="Q401" s="24"/>
      <c r="R401" s="24">
        <f t="shared" si="59"/>
        <v>0.63629999999999998</v>
      </c>
      <c r="S401" s="212">
        <f t="shared" si="59"/>
        <v>1.3937999999999997</v>
      </c>
      <c r="T401" s="121"/>
      <c r="U401" s="121">
        <f t="shared" si="60"/>
        <v>0.63629999999999998</v>
      </c>
      <c r="V401" s="121">
        <f t="shared" si="60"/>
        <v>1.3937999999999997</v>
      </c>
      <c r="W401" s="121"/>
    </row>
    <row r="402" spans="1:23" ht="18.75">
      <c r="A402" s="114">
        <v>20</v>
      </c>
      <c r="B402" s="209" t="s">
        <v>870</v>
      </c>
      <c r="C402" s="209"/>
      <c r="D402" s="210" t="s">
        <v>873</v>
      </c>
      <c r="E402" s="210" t="s">
        <v>4019</v>
      </c>
      <c r="F402" s="114">
        <v>242</v>
      </c>
      <c r="G402" s="164"/>
      <c r="H402" s="164"/>
      <c r="I402" s="211">
        <f t="shared" si="53"/>
        <v>13.068</v>
      </c>
      <c r="J402" s="211">
        <f t="shared" si="54"/>
        <v>14.592599999999999</v>
      </c>
      <c r="K402" s="211">
        <f t="shared" si="55"/>
        <v>4.5738000000000003</v>
      </c>
      <c r="L402" s="211">
        <f t="shared" si="56"/>
        <v>10.018799999999999</v>
      </c>
      <c r="M402" s="211">
        <v>0</v>
      </c>
      <c r="N402" s="211">
        <f t="shared" si="57"/>
        <v>10.018799999999999</v>
      </c>
      <c r="O402" s="24">
        <f t="shared" si="58"/>
        <v>1.5246000000000002</v>
      </c>
      <c r="P402" s="24">
        <f t="shared" si="58"/>
        <v>3.3395999999999995</v>
      </c>
      <c r="Q402" s="24"/>
      <c r="R402" s="24">
        <f t="shared" si="59"/>
        <v>1.5246000000000002</v>
      </c>
      <c r="S402" s="212">
        <f t="shared" si="59"/>
        <v>3.3395999999999995</v>
      </c>
      <c r="T402" s="121"/>
      <c r="U402" s="121">
        <f t="shared" si="60"/>
        <v>1.5246000000000002</v>
      </c>
      <c r="V402" s="121">
        <f t="shared" si="60"/>
        <v>3.3395999999999995</v>
      </c>
      <c r="W402" s="121"/>
    </row>
    <row r="403" spans="1:23" ht="18.75">
      <c r="A403" s="114">
        <v>21</v>
      </c>
      <c r="B403" s="209" t="s">
        <v>870</v>
      </c>
      <c r="C403" s="209"/>
      <c r="D403" s="210" t="s">
        <v>932</v>
      </c>
      <c r="E403" s="210" t="s">
        <v>4020</v>
      </c>
      <c r="F403" s="114">
        <v>55</v>
      </c>
      <c r="G403" s="164"/>
      <c r="H403" s="164"/>
      <c r="I403" s="211">
        <f t="shared" si="53"/>
        <v>2.97</v>
      </c>
      <c r="J403" s="211">
        <f t="shared" si="54"/>
        <v>3.3164999999999996</v>
      </c>
      <c r="K403" s="211">
        <f t="shared" si="55"/>
        <v>1.0395000000000001</v>
      </c>
      <c r="L403" s="211">
        <f t="shared" si="56"/>
        <v>2.2769999999999997</v>
      </c>
      <c r="M403" s="211">
        <v>0</v>
      </c>
      <c r="N403" s="211">
        <f t="shared" si="57"/>
        <v>2.2769999999999997</v>
      </c>
      <c r="O403" s="24">
        <f t="shared" si="58"/>
        <v>0.34650000000000003</v>
      </c>
      <c r="P403" s="24">
        <f t="shared" si="58"/>
        <v>0.7589999999999999</v>
      </c>
      <c r="Q403" s="24"/>
      <c r="R403" s="24">
        <f t="shared" si="59"/>
        <v>0.34650000000000003</v>
      </c>
      <c r="S403" s="212">
        <f t="shared" si="59"/>
        <v>0.7589999999999999</v>
      </c>
      <c r="T403" s="121"/>
      <c r="U403" s="121">
        <f t="shared" si="60"/>
        <v>0.34650000000000003</v>
      </c>
      <c r="V403" s="121">
        <f t="shared" si="60"/>
        <v>0.7589999999999999</v>
      </c>
      <c r="W403" s="121"/>
    </row>
    <row r="404" spans="1:23" ht="18.75">
      <c r="A404" s="114">
        <v>22</v>
      </c>
      <c r="B404" s="209" t="s">
        <v>870</v>
      </c>
      <c r="C404" s="209"/>
      <c r="D404" s="210" t="s">
        <v>4021</v>
      </c>
      <c r="E404" s="210" t="s">
        <v>4022</v>
      </c>
      <c r="F404" s="114">
        <v>109</v>
      </c>
      <c r="G404" s="164"/>
      <c r="H404" s="164"/>
      <c r="I404" s="211">
        <f t="shared" si="53"/>
        <v>5.886000000000001</v>
      </c>
      <c r="J404" s="211">
        <f t="shared" si="54"/>
        <v>6.5727000000000011</v>
      </c>
      <c r="K404" s="211">
        <f t="shared" si="55"/>
        <v>2.0601000000000007</v>
      </c>
      <c r="L404" s="211">
        <f t="shared" si="56"/>
        <v>4.5125999999999999</v>
      </c>
      <c r="M404" s="211">
        <v>0</v>
      </c>
      <c r="N404" s="211">
        <f t="shared" si="57"/>
        <v>4.5125999999999999</v>
      </c>
      <c r="O404" s="24">
        <f t="shared" si="58"/>
        <v>0.6867000000000002</v>
      </c>
      <c r="P404" s="24">
        <f t="shared" si="58"/>
        <v>1.5042</v>
      </c>
      <c r="Q404" s="24"/>
      <c r="R404" s="24">
        <f t="shared" si="59"/>
        <v>0.6867000000000002</v>
      </c>
      <c r="S404" s="212">
        <f t="shared" si="59"/>
        <v>1.5042</v>
      </c>
      <c r="T404" s="121"/>
      <c r="U404" s="121">
        <f t="shared" si="60"/>
        <v>0.6867000000000002</v>
      </c>
      <c r="V404" s="121">
        <f t="shared" si="60"/>
        <v>1.5042</v>
      </c>
      <c r="W404" s="121"/>
    </row>
    <row r="405" spans="1:23" ht="18.75">
      <c r="A405" s="114">
        <v>23</v>
      </c>
      <c r="B405" s="209" t="s">
        <v>870</v>
      </c>
      <c r="C405" s="209"/>
      <c r="D405" s="210" t="s">
        <v>947</v>
      </c>
      <c r="E405" s="210" t="s">
        <v>4023</v>
      </c>
      <c r="F405" s="114">
        <v>121</v>
      </c>
      <c r="G405" s="164"/>
      <c r="H405" s="164"/>
      <c r="I405" s="211">
        <f t="shared" si="53"/>
        <v>6.5339999999999998</v>
      </c>
      <c r="J405" s="211">
        <f t="shared" si="54"/>
        <v>7.2962999999999996</v>
      </c>
      <c r="K405" s="211">
        <f t="shared" si="55"/>
        <v>2.2869000000000002</v>
      </c>
      <c r="L405" s="211">
        <f t="shared" si="56"/>
        <v>5.0093999999999994</v>
      </c>
      <c r="M405" s="211">
        <v>0</v>
      </c>
      <c r="N405" s="211">
        <f t="shared" si="57"/>
        <v>5.0093999999999994</v>
      </c>
      <c r="O405" s="24">
        <f t="shared" si="58"/>
        <v>0.76230000000000009</v>
      </c>
      <c r="P405" s="24">
        <f t="shared" si="58"/>
        <v>1.6697999999999997</v>
      </c>
      <c r="Q405" s="24"/>
      <c r="R405" s="24">
        <f t="shared" si="59"/>
        <v>0.76230000000000009</v>
      </c>
      <c r="S405" s="212">
        <f t="shared" si="59"/>
        <v>1.6697999999999997</v>
      </c>
      <c r="T405" s="121"/>
      <c r="U405" s="121">
        <f t="shared" si="60"/>
        <v>0.76230000000000009</v>
      </c>
      <c r="V405" s="121">
        <f t="shared" si="60"/>
        <v>1.6697999999999997</v>
      </c>
      <c r="W405" s="121"/>
    </row>
    <row r="406" spans="1:23" ht="18.75">
      <c r="A406" s="114">
        <v>24</v>
      </c>
      <c r="B406" s="209" t="s">
        <v>870</v>
      </c>
      <c r="C406" s="209"/>
      <c r="D406" s="210" t="s">
        <v>4024</v>
      </c>
      <c r="E406" s="210" t="s">
        <v>4025</v>
      </c>
      <c r="F406" s="114">
        <v>122</v>
      </c>
      <c r="G406" s="164"/>
      <c r="H406" s="164"/>
      <c r="I406" s="211">
        <f t="shared" si="53"/>
        <v>6.5880000000000001</v>
      </c>
      <c r="J406" s="211">
        <f t="shared" si="54"/>
        <v>7.3566000000000003</v>
      </c>
      <c r="K406" s="211">
        <f t="shared" si="55"/>
        <v>2.3058000000000001</v>
      </c>
      <c r="L406" s="211">
        <f t="shared" si="56"/>
        <v>5.0507999999999997</v>
      </c>
      <c r="M406" s="211">
        <v>0</v>
      </c>
      <c r="N406" s="211">
        <f t="shared" si="57"/>
        <v>5.0507999999999997</v>
      </c>
      <c r="O406" s="24">
        <f t="shared" si="58"/>
        <v>0.76860000000000006</v>
      </c>
      <c r="P406" s="24">
        <f t="shared" si="58"/>
        <v>1.6836</v>
      </c>
      <c r="Q406" s="24"/>
      <c r="R406" s="24">
        <f t="shared" si="59"/>
        <v>0.76860000000000006</v>
      </c>
      <c r="S406" s="212">
        <f t="shared" si="59"/>
        <v>1.6836</v>
      </c>
      <c r="T406" s="121"/>
      <c r="U406" s="121">
        <f t="shared" si="60"/>
        <v>0.76860000000000006</v>
      </c>
      <c r="V406" s="121">
        <f t="shared" si="60"/>
        <v>1.6836</v>
      </c>
      <c r="W406" s="121"/>
    </row>
    <row r="407" spans="1:23" ht="18.75">
      <c r="A407" s="114">
        <v>25</v>
      </c>
      <c r="B407" s="209" t="s">
        <v>870</v>
      </c>
      <c r="C407" s="209"/>
      <c r="D407" s="210" t="s">
        <v>953</v>
      </c>
      <c r="E407" s="210" t="s">
        <v>4026</v>
      </c>
      <c r="F407" s="114">
        <v>115</v>
      </c>
      <c r="G407" s="164"/>
      <c r="H407" s="164"/>
      <c r="I407" s="211">
        <f t="shared" si="53"/>
        <v>6.21</v>
      </c>
      <c r="J407" s="211">
        <f t="shared" si="54"/>
        <v>6.9344999999999999</v>
      </c>
      <c r="K407" s="211">
        <f t="shared" si="55"/>
        <v>2.1735000000000002</v>
      </c>
      <c r="L407" s="211">
        <f t="shared" si="56"/>
        <v>4.7610000000000001</v>
      </c>
      <c r="M407" s="211">
        <v>0</v>
      </c>
      <c r="N407" s="211">
        <f t="shared" si="57"/>
        <v>4.7610000000000001</v>
      </c>
      <c r="O407" s="24">
        <f t="shared" si="58"/>
        <v>0.72450000000000003</v>
      </c>
      <c r="P407" s="24">
        <f t="shared" si="58"/>
        <v>1.587</v>
      </c>
      <c r="Q407" s="24"/>
      <c r="R407" s="24">
        <f t="shared" si="59"/>
        <v>0.72450000000000003</v>
      </c>
      <c r="S407" s="212">
        <f t="shared" si="59"/>
        <v>1.587</v>
      </c>
      <c r="T407" s="121"/>
      <c r="U407" s="121">
        <f t="shared" si="60"/>
        <v>0.72450000000000003</v>
      </c>
      <c r="V407" s="121">
        <f t="shared" si="60"/>
        <v>1.587</v>
      </c>
      <c r="W407" s="121"/>
    </row>
    <row r="408" spans="1:23" ht="18.75">
      <c r="A408" s="114">
        <v>26</v>
      </c>
      <c r="B408" s="209" t="s">
        <v>870</v>
      </c>
      <c r="C408" s="209"/>
      <c r="D408" s="242" t="s">
        <v>955</v>
      </c>
      <c r="E408" s="242" t="s">
        <v>4027</v>
      </c>
      <c r="F408" s="114">
        <v>105</v>
      </c>
      <c r="G408" s="164"/>
      <c r="H408" s="164"/>
      <c r="I408" s="211">
        <f t="shared" si="53"/>
        <v>5.67</v>
      </c>
      <c r="J408" s="211">
        <f t="shared" si="54"/>
        <v>6.3314999999999992</v>
      </c>
      <c r="K408" s="211">
        <f t="shared" si="55"/>
        <v>1.9844999999999999</v>
      </c>
      <c r="L408" s="211">
        <f t="shared" si="56"/>
        <v>4.3469999999999995</v>
      </c>
      <c r="M408" s="211">
        <v>0</v>
      </c>
      <c r="N408" s="211">
        <f t="shared" si="57"/>
        <v>4.3469999999999995</v>
      </c>
      <c r="O408" s="24">
        <f t="shared" si="58"/>
        <v>0.66149999999999998</v>
      </c>
      <c r="P408" s="24">
        <f t="shared" si="58"/>
        <v>1.4489999999999998</v>
      </c>
      <c r="Q408" s="24"/>
      <c r="R408" s="24">
        <f t="shared" si="59"/>
        <v>0.66149999999999998</v>
      </c>
      <c r="S408" s="212">
        <f t="shared" si="59"/>
        <v>1.4489999999999998</v>
      </c>
      <c r="T408" s="121"/>
      <c r="U408" s="121">
        <f t="shared" si="60"/>
        <v>0.66149999999999998</v>
      </c>
      <c r="V408" s="121">
        <f t="shared" si="60"/>
        <v>1.4489999999999998</v>
      </c>
      <c r="W408" s="121"/>
    </row>
    <row r="409" spans="1:23" ht="18.75">
      <c r="A409" s="114">
        <v>27</v>
      </c>
      <c r="B409" s="209" t="s">
        <v>870</v>
      </c>
      <c r="C409" s="209"/>
      <c r="D409" s="242" t="s">
        <v>944</v>
      </c>
      <c r="E409" s="242" t="s">
        <v>4028</v>
      </c>
      <c r="F409" s="114">
        <v>54</v>
      </c>
      <c r="G409" s="164"/>
      <c r="H409" s="164"/>
      <c r="I409" s="211">
        <f t="shared" si="53"/>
        <v>2.9159999999999999</v>
      </c>
      <c r="J409" s="211">
        <f t="shared" si="54"/>
        <v>3.2561999999999998</v>
      </c>
      <c r="K409" s="211">
        <f t="shared" si="55"/>
        <v>1.0206</v>
      </c>
      <c r="L409" s="211">
        <f t="shared" si="56"/>
        <v>2.2355999999999998</v>
      </c>
      <c r="M409" s="211">
        <v>0</v>
      </c>
      <c r="N409" s="211">
        <f t="shared" si="57"/>
        <v>2.2355999999999998</v>
      </c>
      <c r="O409" s="24">
        <f t="shared" si="58"/>
        <v>0.3402</v>
      </c>
      <c r="P409" s="24">
        <f t="shared" si="58"/>
        <v>0.74519999999999997</v>
      </c>
      <c r="Q409" s="24"/>
      <c r="R409" s="24">
        <f t="shared" si="59"/>
        <v>0.3402</v>
      </c>
      <c r="S409" s="212">
        <f t="shared" si="59"/>
        <v>0.74519999999999997</v>
      </c>
      <c r="T409" s="121"/>
      <c r="U409" s="121">
        <f t="shared" si="60"/>
        <v>0.3402</v>
      </c>
      <c r="V409" s="121">
        <f t="shared" si="60"/>
        <v>0.74519999999999997</v>
      </c>
      <c r="W409" s="121"/>
    </row>
    <row r="410" spans="1:23" ht="18.75">
      <c r="A410" s="114">
        <v>28</v>
      </c>
      <c r="B410" s="209" t="s">
        <v>870</v>
      </c>
      <c r="C410" s="209"/>
      <c r="D410" s="242" t="s">
        <v>938</v>
      </c>
      <c r="E410" s="242" t="s">
        <v>4029</v>
      </c>
      <c r="F410" s="114">
        <v>46</v>
      </c>
      <c r="G410" s="164"/>
      <c r="H410" s="164"/>
      <c r="I410" s="211">
        <f t="shared" si="53"/>
        <v>2.484</v>
      </c>
      <c r="J410" s="211">
        <f t="shared" si="54"/>
        <v>2.7738</v>
      </c>
      <c r="K410" s="211">
        <f t="shared" si="55"/>
        <v>0.86940000000000006</v>
      </c>
      <c r="L410" s="211">
        <f t="shared" si="56"/>
        <v>1.9043999999999999</v>
      </c>
      <c r="M410" s="211">
        <v>0</v>
      </c>
      <c r="N410" s="211">
        <f t="shared" si="57"/>
        <v>1.9043999999999999</v>
      </c>
      <c r="O410" s="24">
        <f t="shared" si="58"/>
        <v>0.2898</v>
      </c>
      <c r="P410" s="24">
        <f t="shared" si="58"/>
        <v>0.63479999999999992</v>
      </c>
      <c r="Q410" s="24"/>
      <c r="R410" s="24">
        <f t="shared" si="59"/>
        <v>0.2898</v>
      </c>
      <c r="S410" s="212">
        <f t="shared" si="59"/>
        <v>0.63479999999999992</v>
      </c>
      <c r="T410" s="121"/>
      <c r="U410" s="121">
        <f t="shared" si="60"/>
        <v>0.2898</v>
      </c>
      <c r="V410" s="121">
        <f t="shared" si="60"/>
        <v>0.63479999999999992</v>
      </c>
      <c r="W410" s="121"/>
    </row>
    <row r="411" spans="1:23" ht="18.75">
      <c r="A411" s="114">
        <v>29</v>
      </c>
      <c r="B411" s="209" t="s">
        <v>870</v>
      </c>
      <c r="C411" s="209"/>
      <c r="D411" s="210" t="s">
        <v>991</v>
      </c>
      <c r="E411" s="210" t="s">
        <v>4030</v>
      </c>
      <c r="F411" s="114">
        <v>82</v>
      </c>
      <c r="G411" s="164"/>
      <c r="H411" s="164"/>
      <c r="I411" s="211">
        <f t="shared" si="53"/>
        <v>4.4279999999999999</v>
      </c>
      <c r="J411" s="211">
        <f t="shared" si="54"/>
        <v>4.9445999999999994</v>
      </c>
      <c r="K411" s="211">
        <f t="shared" si="55"/>
        <v>1.5498000000000001</v>
      </c>
      <c r="L411" s="211">
        <f t="shared" si="56"/>
        <v>3.3947999999999996</v>
      </c>
      <c r="M411" s="211">
        <v>0</v>
      </c>
      <c r="N411" s="211">
        <f t="shared" si="57"/>
        <v>3.3947999999999996</v>
      </c>
      <c r="O411" s="24">
        <f t="shared" si="58"/>
        <v>0.51660000000000006</v>
      </c>
      <c r="P411" s="24">
        <f t="shared" si="58"/>
        <v>1.1315999999999999</v>
      </c>
      <c r="Q411" s="24"/>
      <c r="R411" s="24">
        <f t="shared" si="59"/>
        <v>0.51660000000000006</v>
      </c>
      <c r="S411" s="212">
        <f t="shared" si="59"/>
        <v>1.1315999999999999</v>
      </c>
      <c r="T411" s="121"/>
      <c r="U411" s="121">
        <f t="shared" si="60"/>
        <v>0.51660000000000006</v>
      </c>
      <c r="V411" s="121">
        <f t="shared" si="60"/>
        <v>1.1315999999999999</v>
      </c>
      <c r="W411" s="121"/>
    </row>
    <row r="412" spans="1:23" ht="18.75">
      <c r="A412" s="114">
        <v>30</v>
      </c>
      <c r="B412" s="209" t="s">
        <v>870</v>
      </c>
      <c r="C412" s="209"/>
      <c r="D412" s="210" t="s">
        <v>995</v>
      </c>
      <c r="E412" s="210" t="s">
        <v>4031</v>
      </c>
      <c r="F412" s="114">
        <v>46</v>
      </c>
      <c r="G412" s="164"/>
      <c r="H412" s="164"/>
      <c r="I412" s="211">
        <f t="shared" si="53"/>
        <v>2.484</v>
      </c>
      <c r="J412" s="211">
        <f t="shared" si="54"/>
        <v>2.7738</v>
      </c>
      <c r="K412" s="211">
        <f t="shared" si="55"/>
        <v>0.86940000000000006</v>
      </c>
      <c r="L412" s="211">
        <f t="shared" si="56"/>
        <v>1.9043999999999999</v>
      </c>
      <c r="M412" s="211">
        <v>0</v>
      </c>
      <c r="N412" s="211">
        <f t="shared" si="57"/>
        <v>1.9043999999999999</v>
      </c>
      <c r="O412" s="24">
        <f t="shared" si="58"/>
        <v>0.2898</v>
      </c>
      <c r="P412" s="24">
        <f t="shared" si="58"/>
        <v>0.63479999999999992</v>
      </c>
      <c r="Q412" s="24"/>
      <c r="R412" s="24">
        <f t="shared" si="59"/>
        <v>0.2898</v>
      </c>
      <c r="S412" s="212">
        <f t="shared" si="59"/>
        <v>0.63479999999999992</v>
      </c>
      <c r="T412" s="121"/>
      <c r="U412" s="121">
        <f t="shared" si="60"/>
        <v>0.2898</v>
      </c>
      <c r="V412" s="121">
        <f t="shared" si="60"/>
        <v>0.63479999999999992</v>
      </c>
      <c r="W412" s="121"/>
    </row>
    <row r="413" spans="1:23" ht="18.75">
      <c r="A413" s="114">
        <v>31</v>
      </c>
      <c r="B413" s="209" t="s">
        <v>870</v>
      </c>
      <c r="C413" s="209"/>
      <c r="D413" s="210" t="s">
        <v>739</v>
      </c>
      <c r="E413" s="210" t="s">
        <v>4032</v>
      </c>
      <c r="F413" s="114">
        <v>48</v>
      </c>
      <c r="G413" s="164"/>
      <c r="H413" s="164"/>
      <c r="I413" s="211">
        <f t="shared" si="53"/>
        <v>2.5920000000000001</v>
      </c>
      <c r="J413" s="211">
        <f t="shared" si="54"/>
        <v>2.8944000000000001</v>
      </c>
      <c r="K413" s="211">
        <f t="shared" si="55"/>
        <v>0.90720000000000001</v>
      </c>
      <c r="L413" s="211">
        <f t="shared" si="56"/>
        <v>1.9871999999999999</v>
      </c>
      <c r="M413" s="211">
        <v>0</v>
      </c>
      <c r="N413" s="211">
        <f t="shared" si="57"/>
        <v>1.9871999999999999</v>
      </c>
      <c r="O413" s="24">
        <f t="shared" si="58"/>
        <v>0.3024</v>
      </c>
      <c r="P413" s="24">
        <f t="shared" si="58"/>
        <v>0.66239999999999999</v>
      </c>
      <c r="Q413" s="24"/>
      <c r="R413" s="24">
        <f t="shared" si="59"/>
        <v>0.3024</v>
      </c>
      <c r="S413" s="212">
        <f t="shared" si="59"/>
        <v>0.66239999999999999</v>
      </c>
      <c r="T413" s="121"/>
      <c r="U413" s="121">
        <f t="shared" si="60"/>
        <v>0.3024</v>
      </c>
      <c r="V413" s="121">
        <f t="shared" si="60"/>
        <v>0.66239999999999999</v>
      </c>
      <c r="W413" s="121"/>
    </row>
    <row r="414" spans="1:23" ht="18.75">
      <c r="A414" s="114">
        <v>32</v>
      </c>
      <c r="B414" s="209" t="s">
        <v>870</v>
      </c>
      <c r="C414" s="209"/>
      <c r="D414" s="210" t="s">
        <v>1005</v>
      </c>
      <c r="E414" s="210" t="s">
        <v>4033</v>
      </c>
      <c r="F414" s="114">
        <v>45</v>
      </c>
      <c r="G414" s="164"/>
      <c r="H414" s="164"/>
      <c r="I414" s="211">
        <f t="shared" si="53"/>
        <v>2.4300000000000002</v>
      </c>
      <c r="J414" s="211">
        <f t="shared" si="54"/>
        <v>2.7134999999999998</v>
      </c>
      <c r="K414" s="211">
        <f t="shared" si="55"/>
        <v>0.85050000000000014</v>
      </c>
      <c r="L414" s="211">
        <f t="shared" si="56"/>
        <v>1.8629999999999998</v>
      </c>
      <c r="M414" s="211">
        <v>0</v>
      </c>
      <c r="N414" s="211">
        <f t="shared" si="57"/>
        <v>1.8629999999999998</v>
      </c>
      <c r="O414" s="24">
        <f t="shared" si="58"/>
        <v>0.28350000000000003</v>
      </c>
      <c r="P414" s="24">
        <f t="shared" si="58"/>
        <v>0.62099999999999989</v>
      </c>
      <c r="Q414" s="24"/>
      <c r="R414" s="24">
        <f t="shared" si="59"/>
        <v>0.28350000000000003</v>
      </c>
      <c r="S414" s="212">
        <f t="shared" si="59"/>
        <v>0.62099999999999989</v>
      </c>
      <c r="T414" s="121"/>
      <c r="U414" s="121">
        <f t="shared" si="60"/>
        <v>0.28350000000000003</v>
      </c>
      <c r="V414" s="121">
        <f t="shared" si="60"/>
        <v>0.62099999999999989</v>
      </c>
      <c r="W414" s="121"/>
    </row>
    <row r="415" spans="1:23" ht="18.75">
      <c r="A415" s="114">
        <v>33</v>
      </c>
      <c r="B415" s="209" t="s">
        <v>870</v>
      </c>
      <c r="C415" s="209"/>
      <c r="D415" s="210" t="s">
        <v>1008</v>
      </c>
      <c r="E415" s="210" t="s">
        <v>4034</v>
      </c>
      <c r="F415" s="114">
        <v>70</v>
      </c>
      <c r="G415" s="164"/>
      <c r="H415" s="164"/>
      <c r="I415" s="211">
        <f t="shared" si="53"/>
        <v>3.7800000000000002</v>
      </c>
      <c r="J415" s="211">
        <f t="shared" si="54"/>
        <v>4.2210000000000001</v>
      </c>
      <c r="K415" s="211">
        <f t="shared" si="55"/>
        <v>1.3230000000000002</v>
      </c>
      <c r="L415" s="211">
        <f t="shared" si="56"/>
        <v>2.8979999999999997</v>
      </c>
      <c r="M415" s="211">
        <v>0</v>
      </c>
      <c r="N415" s="211">
        <f t="shared" si="57"/>
        <v>2.8979999999999997</v>
      </c>
      <c r="O415" s="24">
        <f t="shared" si="58"/>
        <v>0.44100000000000006</v>
      </c>
      <c r="P415" s="24">
        <f t="shared" si="58"/>
        <v>0.96599999999999986</v>
      </c>
      <c r="Q415" s="24"/>
      <c r="R415" s="24">
        <f t="shared" si="59"/>
        <v>0.44100000000000006</v>
      </c>
      <c r="S415" s="212">
        <f t="shared" si="59"/>
        <v>0.96599999999999986</v>
      </c>
      <c r="T415" s="121"/>
      <c r="U415" s="121">
        <f t="shared" si="60"/>
        <v>0.44100000000000006</v>
      </c>
      <c r="V415" s="121">
        <f t="shared" si="60"/>
        <v>0.96599999999999986</v>
      </c>
      <c r="W415" s="121"/>
    </row>
    <row r="416" spans="1:23" ht="18.75">
      <c r="A416" s="114">
        <v>34</v>
      </c>
      <c r="B416" s="209" t="s">
        <v>870</v>
      </c>
      <c r="C416" s="209"/>
      <c r="D416" s="210" t="s">
        <v>1010</v>
      </c>
      <c r="E416" s="210" t="s">
        <v>4035</v>
      </c>
      <c r="F416" s="114">
        <v>65</v>
      </c>
      <c r="G416" s="164"/>
      <c r="H416" s="164"/>
      <c r="I416" s="211">
        <f t="shared" si="53"/>
        <v>3.5100000000000002</v>
      </c>
      <c r="J416" s="211">
        <f t="shared" si="54"/>
        <v>3.9195000000000002</v>
      </c>
      <c r="K416" s="211">
        <f t="shared" si="55"/>
        <v>1.2285000000000001</v>
      </c>
      <c r="L416" s="211">
        <f t="shared" si="56"/>
        <v>2.6910000000000003</v>
      </c>
      <c r="M416" s="211">
        <v>0</v>
      </c>
      <c r="N416" s="211">
        <f t="shared" si="57"/>
        <v>2.6910000000000003</v>
      </c>
      <c r="O416" s="24">
        <f t="shared" si="58"/>
        <v>0.40950000000000003</v>
      </c>
      <c r="P416" s="24">
        <f t="shared" si="58"/>
        <v>0.89700000000000013</v>
      </c>
      <c r="Q416" s="24"/>
      <c r="R416" s="24">
        <f t="shared" si="59"/>
        <v>0.40950000000000003</v>
      </c>
      <c r="S416" s="212">
        <f t="shared" si="59"/>
        <v>0.89700000000000013</v>
      </c>
      <c r="T416" s="121"/>
      <c r="U416" s="121">
        <f t="shared" si="60"/>
        <v>0.40950000000000003</v>
      </c>
      <c r="V416" s="121">
        <f t="shared" si="60"/>
        <v>0.89700000000000013</v>
      </c>
      <c r="W416" s="121"/>
    </row>
    <row r="417" spans="1:23" ht="18.75">
      <c r="A417" s="114">
        <v>35</v>
      </c>
      <c r="B417" s="209" t="s">
        <v>870</v>
      </c>
      <c r="C417" s="209"/>
      <c r="D417" s="242" t="s">
        <v>4036</v>
      </c>
      <c r="E417" s="242" t="s">
        <v>4037</v>
      </c>
      <c r="F417" s="114">
        <v>75</v>
      </c>
      <c r="G417" s="164"/>
      <c r="H417" s="164"/>
      <c r="I417" s="211">
        <f t="shared" si="53"/>
        <v>4.05</v>
      </c>
      <c r="J417" s="211">
        <f t="shared" si="54"/>
        <v>4.5225</v>
      </c>
      <c r="K417" s="211">
        <f t="shared" si="55"/>
        <v>1.4175000000000002</v>
      </c>
      <c r="L417" s="211">
        <f t="shared" si="56"/>
        <v>3.105</v>
      </c>
      <c r="M417" s="211">
        <v>0</v>
      </c>
      <c r="N417" s="211">
        <f t="shared" si="57"/>
        <v>3.105</v>
      </c>
      <c r="O417" s="24">
        <f t="shared" si="58"/>
        <v>0.47250000000000009</v>
      </c>
      <c r="P417" s="24">
        <f t="shared" si="58"/>
        <v>1.0349999999999999</v>
      </c>
      <c r="Q417" s="24"/>
      <c r="R417" s="24">
        <f t="shared" si="59"/>
        <v>0.47250000000000009</v>
      </c>
      <c r="S417" s="212">
        <f t="shared" si="59"/>
        <v>1.0349999999999999</v>
      </c>
      <c r="T417" s="121"/>
      <c r="U417" s="121">
        <f t="shared" si="60"/>
        <v>0.47250000000000009</v>
      </c>
      <c r="V417" s="121">
        <f t="shared" si="60"/>
        <v>1.0349999999999999</v>
      </c>
      <c r="W417" s="121"/>
    </row>
    <row r="418" spans="1:23" ht="18.75">
      <c r="A418" s="114">
        <v>36</v>
      </c>
      <c r="B418" s="209" t="s">
        <v>870</v>
      </c>
      <c r="C418" s="209"/>
      <c r="D418" s="210" t="s">
        <v>4038</v>
      </c>
      <c r="E418" s="210" t="s">
        <v>4039</v>
      </c>
      <c r="F418" s="114">
        <v>115</v>
      </c>
      <c r="G418" s="164"/>
      <c r="H418" s="164"/>
      <c r="I418" s="211">
        <f t="shared" si="53"/>
        <v>6.21</v>
      </c>
      <c r="J418" s="211">
        <f t="shared" si="54"/>
        <v>6.9344999999999999</v>
      </c>
      <c r="K418" s="211">
        <f t="shared" si="55"/>
        <v>2.1735000000000002</v>
      </c>
      <c r="L418" s="211">
        <f t="shared" si="56"/>
        <v>4.7610000000000001</v>
      </c>
      <c r="M418" s="211">
        <v>0</v>
      </c>
      <c r="N418" s="211">
        <f t="shared" si="57"/>
        <v>4.7610000000000001</v>
      </c>
      <c r="O418" s="24">
        <f t="shared" si="58"/>
        <v>0.72450000000000003</v>
      </c>
      <c r="P418" s="24">
        <f t="shared" si="58"/>
        <v>1.587</v>
      </c>
      <c r="Q418" s="24"/>
      <c r="R418" s="24">
        <f t="shared" si="59"/>
        <v>0.72450000000000003</v>
      </c>
      <c r="S418" s="212">
        <f t="shared" si="59"/>
        <v>1.587</v>
      </c>
      <c r="T418" s="121"/>
      <c r="U418" s="121">
        <f t="shared" si="60"/>
        <v>0.72450000000000003</v>
      </c>
      <c r="V418" s="121">
        <f t="shared" si="60"/>
        <v>1.587</v>
      </c>
      <c r="W418" s="121"/>
    </row>
    <row r="419" spans="1:23" ht="18.75">
      <c r="A419" s="114">
        <v>37</v>
      </c>
      <c r="B419" s="209" t="s">
        <v>870</v>
      </c>
      <c r="C419" s="209"/>
      <c r="D419" s="210" t="s">
        <v>4040</v>
      </c>
      <c r="E419" s="210" t="s">
        <v>4041</v>
      </c>
      <c r="F419" s="114">
        <v>101</v>
      </c>
      <c r="G419" s="164"/>
      <c r="H419" s="164"/>
      <c r="I419" s="211">
        <f t="shared" si="53"/>
        <v>5.4539999999999997</v>
      </c>
      <c r="J419" s="211">
        <f t="shared" si="54"/>
        <v>6.0902999999999992</v>
      </c>
      <c r="K419" s="211">
        <f t="shared" si="55"/>
        <v>1.9089</v>
      </c>
      <c r="L419" s="211">
        <f t="shared" si="56"/>
        <v>4.1813999999999991</v>
      </c>
      <c r="M419" s="211">
        <v>0</v>
      </c>
      <c r="N419" s="211">
        <f t="shared" si="57"/>
        <v>4.1813999999999991</v>
      </c>
      <c r="O419" s="24">
        <f t="shared" si="58"/>
        <v>0.63629999999999998</v>
      </c>
      <c r="P419" s="24">
        <f t="shared" si="58"/>
        <v>1.3937999999999997</v>
      </c>
      <c r="Q419" s="24"/>
      <c r="R419" s="24">
        <f t="shared" si="59"/>
        <v>0.63629999999999998</v>
      </c>
      <c r="S419" s="212">
        <f t="shared" si="59"/>
        <v>1.3937999999999997</v>
      </c>
      <c r="T419" s="121"/>
      <c r="U419" s="121">
        <f t="shared" si="60"/>
        <v>0.63629999999999998</v>
      </c>
      <c r="V419" s="121">
        <f t="shared" si="60"/>
        <v>1.3937999999999997</v>
      </c>
      <c r="W419" s="121"/>
    </row>
    <row r="420" spans="1:23" ht="18.75">
      <c r="A420" s="114">
        <v>38</v>
      </c>
      <c r="B420" s="209" t="s">
        <v>870</v>
      </c>
      <c r="C420" s="209"/>
      <c r="D420" s="210" t="s">
        <v>978</v>
      </c>
      <c r="E420" s="210" t="s">
        <v>4042</v>
      </c>
      <c r="F420" s="114">
        <v>25</v>
      </c>
      <c r="G420" s="164"/>
      <c r="H420" s="164"/>
      <c r="I420" s="211">
        <f t="shared" si="53"/>
        <v>1.35</v>
      </c>
      <c r="J420" s="211">
        <f t="shared" si="54"/>
        <v>1.5075000000000001</v>
      </c>
      <c r="K420" s="211">
        <f t="shared" si="55"/>
        <v>0.47250000000000009</v>
      </c>
      <c r="L420" s="211">
        <f t="shared" si="56"/>
        <v>1.0349999999999999</v>
      </c>
      <c r="M420" s="211">
        <v>0</v>
      </c>
      <c r="N420" s="211">
        <f t="shared" si="57"/>
        <v>1.0349999999999999</v>
      </c>
      <c r="O420" s="24">
        <f t="shared" si="58"/>
        <v>0.15750000000000003</v>
      </c>
      <c r="P420" s="24">
        <f t="shared" si="58"/>
        <v>0.34499999999999997</v>
      </c>
      <c r="Q420" s="24"/>
      <c r="R420" s="24">
        <f t="shared" si="59"/>
        <v>0.15750000000000003</v>
      </c>
      <c r="S420" s="212">
        <f t="shared" si="59"/>
        <v>0.34499999999999997</v>
      </c>
      <c r="T420" s="121"/>
      <c r="U420" s="121">
        <f t="shared" si="60"/>
        <v>0.15750000000000003</v>
      </c>
      <c r="V420" s="121">
        <f t="shared" si="60"/>
        <v>0.34499999999999997</v>
      </c>
      <c r="W420" s="121"/>
    </row>
    <row r="421" spans="1:23" ht="18.75">
      <c r="A421" s="114">
        <v>39</v>
      </c>
      <c r="B421" s="209" t="s">
        <v>870</v>
      </c>
      <c r="C421" s="209"/>
      <c r="D421" s="210" t="s">
        <v>973</v>
      </c>
      <c r="E421" s="210" t="s">
        <v>4043</v>
      </c>
      <c r="F421" s="114">
        <v>246</v>
      </c>
      <c r="G421" s="164"/>
      <c r="H421" s="164"/>
      <c r="I421" s="211">
        <f t="shared" si="53"/>
        <v>13.284000000000001</v>
      </c>
      <c r="J421" s="211">
        <f t="shared" si="54"/>
        <v>14.8338</v>
      </c>
      <c r="K421" s="211">
        <f t="shared" si="55"/>
        <v>4.6494000000000009</v>
      </c>
      <c r="L421" s="211">
        <f t="shared" si="56"/>
        <v>10.1844</v>
      </c>
      <c r="M421" s="211">
        <v>0</v>
      </c>
      <c r="N421" s="211">
        <f t="shared" si="57"/>
        <v>10.1844</v>
      </c>
      <c r="O421" s="24">
        <f t="shared" si="58"/>
        <v>1.5498000000000003</v>
      </c>
      <c r="P421" s="24">
        <f t="shared" si="58"/>
        <v>3.3948</v>
      </c>
      <c r="Q421" s="24"/>
      <c r="R421" s="24">
        <f t="shared" si="59"/>
        <v>1.5498000000000003</v>
      </c>
      <c r="S421" s="212">
        <f t="shared" si="59"/>
        <v>3.3948</v>
      </c>
      <c r="T421" s="121"/>
      <c r="U421" s="121">
        <f t="shared" si="60"/>
        <v>1.5498000000000003</v>
      </c>
      <c r="V421" s="121">
        <f t="shared" si="60"/>
        <v>3.3948</v>
      </c>
      <c r="W421" s="121"/>
    </row>
    <row r="422" spans="1:23" ht="18.75">
      <c r="A422" s="114">
        <v>40</v>
      </c>
      <c r="B422" s="209" t="s">
        <v>870</v>
      </c>
      <c r="C422" s="209"/>
      <c r="D422" s="242" t="s">
        <v>988</v>
      </c>
      <c r="E422" s="242" t="s">
        <v>4044</v>
      </c>
      <c r="F422" s="114">
        <v>78</v>
      </c>
      <c r="G422" s="164"/>
      <c r="H422" s="164"/>
      <c r="I422" s="211">
        <f t="shared" si="53"/>
        <v>4.2119999999999997</v>
      </c>
      <c r="J422" s="211">
        <f t="shared" si="54"/>
        <v>4.7033999999999994</v>
      </c>
      <c r="K422" s="211">
        <f t="shared" si="55"/>
        <v>1.4742</v>
      </c>
      <c r="L422" s="211">
        <f t="shared" si="56"/>
        <v>3.2291999999999992</v>
      </c>
      <c r="M422" s="211">
        <v>0</v>
      </c>
      <c r="N422" s="211">
        <f t="shared" si="57"/>
        <v>3.2291999999999992</v>
      </c>
      <c r="O422" s="24">
        <f t="shared" si="58"/>
        <v>0.4914</v>
      </c>
      <c r="P422" s="24">
        <f t="shared" si="58"/>
        <v>1.0763999999999998</v>
      </c>
      <c r="Q422" s="24"/>
      <c r="R422" s="24">
        <f t="shared" si="59"/>
        <v>0.4914</v>
      </c>
      <c r="S422" s="212">
        <f t="shared" si="59"/>
        <v>1.0763999999999998</v>
      </c>
      <c r="T422" s="121"/>
      <c r="U422" s="121">
        <f t="shared" si="60"/>
        <v>0.4914</v>
      </c>
      <c r="V422" s="121">
        <f t="shared" si="60"/>
        <v>1.0763999999999998</v>
      </c>
      <c r="W422" s="121"/>
    </row>
    <row r="423" spans="1:23" ht="18.75">
      <c r="A423" s="114">
        <v>41</v>
      </c>
      <c r="B423" s="209" t="s">
        <v>870</v>
      </c>
      <c r="C423" s="209"/>
      <c r="D423" s="242" t="s">
        <v>4045</v>
      </c>
      <c r="E423" s="242" t="s">
        <v>4046</v>
      </c>
      <c r="F423" s="114">
        <v>80</v>
      </c>
      <c r="G423" s="164"/>
      <c r="H423" s="164"/>
      <c r="I423" s="211">
        <f t="shared" si="53"/>
        <v>4.32</v>
      </c>
      <c r="J423" s="211">
        <f t="shared" si="54"/>
        <v>4.8239999999999998</v>
      </c>
      <c r="K423" s="211">
        <f t="shared" si="55"/>
        <v>1.5120000000000002</v>
      </c>
      <c r="L423" s="211">
        <f t="shared" si="56"/>
        <v>3.3119999999999998</v>
      </c>
      <c r="M423" s="211">
        <v>0</v>
      </c>
      <c r="N423" s="211">
        <f t="shared" si="57"/>
        <v>3.3119999999999998</v>
      </c>
      <c r="O423" s="24">
        <f t="shared" si="58"/>
        <v>0.50400000000000011</v>
      </c>
      <c r="P423" s="24">
        <f t="shared" si="58"/>
        <v>1.1039999999999999</v>
      </c>
      <c r="Q423" s="24"/>
      <c r="R423" s="24">
        <f t="shared" si="59"/>
        <v>0.50400000000000011</v>
      </c>
      <c r="S423" s="212">
        <f t="shared" si="59"/>
        <v>1.1039999999999999</v>
      </c>
      <c r="T423" s="121"/>
      <c r="U423" s="121">
        <f t="shared" si="60"/>
        <v>0.50400000000000011</v>
      </c>
      <c r="V423" s="121">
        <f t="shared" si="60"/>
        <v>1.1039999999999999</v>
      </c>
      <c r="W423" s="121"/>
    </row>
    <row r="424" spans="1:23" ht="18.75">
      <c r="A424" s="114">
        <v>42</v>
      </c>
      <c r="B424" s="209" t="s">
        <v>870</v>
      </c>
      <c r="C424" s="209"/>
      <c r="D424" s="218" t="s">
        <v>1015</v>
      </c>
      <c r="E424" s="218" t="s">
        <v>4047</v>
      </c>
      <c r="F424" s="216">
        <v>57</v>
      </c>
      <c r="G424" s="164"/>
      <c r="H424" s="164"/>
      <c r="I424" s="211">
        <f t="shared" si="53"/>
        <v>3.0779999999999998</v>
      </c>
      <c r="J424" s="211">
        <f t="shared" si="54"/>
        <v>3.4370999999999992</v>
      </c>
      <c r="K424" s="211">
        <f t="shared" si="55"/>
        <v>1.0772999999999999</v>
      </c>
      <c r="L424" s="211">
        <f t="shared" si="56"/>
        <v>2.3597999999999995</v>
      </c>
      <c r="M424" s="211">
        <v>0</v>
      </c>
      <c r="N424" s="211">
        <f t="shared" si="57"/>
        <v>2.3597999999999995</v>
      </c>
      <c r="O424" s="24">
        <f t="shared" si="58"/>
        <v>0.35909999999999997</v>
      </c>
      <c r="P424" s="24">
        <f t="shared" si="58"/>
        <v>0.78659999999999985</v>
      </c>
      <c r="Q424" s="24"/>
      <c r="R424" s="24">
        <f t="shared" si="59"/>
        <v>0.35909999999999997</v>
      </c>
      <c r="S424" s="212">
        <f t="shared" si="59"/>
        <v>0.78659999999999985</v>
      </c>
      <c r="T424" s="121"/>
      <c r="U424" s="121">
        <f t="shared" si="60"/>
        <v>0.35909999999999997</v>
      </c>
      <c r="V424" s="121">
        <f t="shared" si="60"/>
        <v>0.78659999999999985</v>
      </c>
      <c r="W424" s="121"/>
    </row>
    <row r="425" spans="1:23" ht="31.5">
      <c r="A425" s="114">
        <v>43</v>
      </c>
      <c r="B425" s="209" t="s">
        <v>870</v>
      </c>
      <c r="C425" s="209"/>
      <c r="D425" s="218"/>
      <c r="E425" s="215" t="s">
        <v>4048</v>
      </c>
      <c r="F425" s="216">
        <v>180</v>
      </c>
      <c r="G425" s="164"/>
      <c r="H425" s="164"/>
      <c r="I425" s="211">
        <f t="shared" si="53"/>
        <v>9.7200000000000006</v>
      </c>
      <c r="J425" s="211">
        <f t="shared" si="54"/>
        <v>10.853999999999999</v>
      </c>
      <c r="K425" s="211">
        <f t="shared" si="55"/>
        <v>3.4020000000000006</v>
      </c>
      <c r="L425" s="211">
        <f t="shared" si="56"/>
        <v>7.4519999999999991</v>
      </c>
      <c r="M425" s="211">
        <v>0</v>
      </c>
      <c r="N425" s="211">
        <f t="shared" si="57"/>
        <v>7.4519999999999991</v>
      </c>
      <c r="O425" s="24">
        <f t="shared" si="58"/>
        <v>1.1340000000000001</v>
      </c>
      <c r="P425" s="24">
        <f t="shared" si="58"/>
        <v>2.4839999999999995</v>
      </c>
      <c r="Q425" s="24"/>
      <c r="R425" s="24">
        <f t="shared" si="59"/>
        <v>1.1340000000000001</v>
      </c>
      <c r="S425" s="212">
        <f t="shared" si="59"/>
        <v>2.4839999999999995</v>
      </c>
      <c r="T425" s="121"/>
      <c r="U425" s="121">
        <f t="shared" si="60"/>
        <v>1.1340000000000001</v>
      </c>
      <c r="V425" s="121">
        <f t="shared" si="60"/>
        <v>2.4839999999999995</v>
      </c>
      <c r="W425" s="121"/>
    </row>
    <row r="426" spans="1:23" ht="18.75">
      <c r="A426" s="114">
        <v>44</v>
      </c>
      <c r="B426" s="209" t="s">
        <v>870</v>
      </c>
      <c r="C426" s="209"/>
      <c r="D426" s="218" t="s">
        <v>993</v>
      </c>
      <c r="E426" s="218" t="s">
        <v>4049</v>
      </c>
      <c r="F426" s="216">
        <v>59</v>
      </c>
      <c r="G426" s="164"/>
      <c r="H426" s="164"/>
      <c r="I426" s="211">
        <f t="shared" si="53"/>
        <v>3.1859999999999999</v>
      </c>
      <c r="J426" s="211">
        <f t="shared" si="54"/>
        <v>3.5576999999999996</v>
      </c>
      <c r="K426" s="211">
        <f t="shared" si="55"/>
        <v>1.1151</v>
      </c>
      <c r="L426" s="211">
        <f t="shared" si="56"/>
        <v>2.4425999999999997</v>
      </c>
      <c r="M426" s="211">
        <v>0</v>
      </c>
      <c r="N426" s="211">
        <f t="shared" si="57"/>
        <v>2.4425999999999997</v>
      </c>
      <c r="O426" s="24">
        <f t="shared" si="58"/>
        <v>0.37169999999999997</v>
      </c>
      <c r="P426" s="24">
        <f t="shared" si="58"/>
        <v>0.81419999999999992</v>
      </c>
      <c r="Q426" s="24"/>
      <c r="R426" s="24">
        <f t="shared" si="59"/>
        <v>0.37169999999999997</v>
      </c>
      <c r="S426" s="212">
        <f t="shared" si="59"/>
        <v>0.81419999999999992</v>
      </c>
      <c r="T426" s="121"/>
      <c r="U426" s="121">
        <f t="shared" si="60"/>
        <v>0.37169999999999997</v>
      </c>
      <c r="V426" s="121">
        <f t="shared" si="60"/>
        <v>0.81419999999999992</v>
      </c>
      <c r="W426" s="121"/>
    </row>
    <row r="427" spans="1:23" ht="18.75">
      <c r="A427" s="114">
        <v>45</v>
      </c>
      <c r="B427" s="209" t="s">
        <v>870</v>
      </c>
      <c r="C427" s="209"/>
      <c r="D427" s="218" t="s">
        <v>999</v>
      </c>
      <c r="E427" s="218" t="s">
        <v>4050</v>
      </c>
      <c r="F427" s="216">
        <v>85</v>
      </c>
      <c r="G427" s="164"/>
      <c r="H427" s="164"/>
      <c r="I427" s="211">
        <f t="shared" si="53"/>
        <v>4.59</v>
      </c>
      <c r="J427" s="211">
        <f t="shared" si="54"/>
        <v>5.1254999999999997</v>
      </c>
      <c r="K427" s="211">
        <f t="shared" si="55"/>
        <v>1.6064999999999998</v>
      </c>
      <c r="L427" s="211">
        <f t="shared" si="56"/>
        <v>3.5189999999999997</v>
      </c>
      <c r="M427" s="211">
        <v>0</v>
      </c>
      <c r="N427" s="211">
        <f t="shared" si="57"/>
        <v>3.5189999999999997</v>
      </c>
      <c r="O427" s="24">
        <f t="shared" si="58"/>
        <v>0.53549999999999998</v>
      </c>
      <c r="P427" s="24">
        <f t="shared" si="58"/>
        <v>1.1729999999999998</v>
      </c>
      <c r="Q427" s="24"/>
      <c r="R427" s="24">
        <f t="shared" si="59"/>
        <v>0.53549999999999998</v>
      </c>
      <c r="S427" s="212">
        <f t="shared" si="59"/>
        <v>1.1729999999999998</v>
      </c>
      <c r="T427" s="121"/>
      <c r="U427" s="121">
        <f t="shared" si="60"/>
        <v>0.53549999999999998</v>
      </c>
      <c r="V427" s="121">
        <f t="shared" si="60"/>
        <v>1.1729999999999998</v>
      </c>
      <c r="W427" s="121"/>
    </row>
    <row r="428" spans="1:23" ht="18.75">
      <c r="A428" s="114">
        <v>46</v>
      </c>
      <c r="B428" s="209" t="s">
        <v>870</v>
      </c>
      <c r="C428" s="209"/>
      <c r="D428" s="218" t="s">
        <v>1012</v>
      </c>
      <c r="E428" s="218" t="s">
        <v>4051</v>
      </c>
      <c r="F428" s="216">
        <v>68</v>
      </c>
      <c r="G428" s="164"/>
      <c r="H428" s="164"/>
      <c r="I428" s="211">
        <f t="shared" si="53"/>
        <v>3.6720000000000002</v>
      </c>
      <c r="J428" s="211">
        <f t="shared" si="54"/>
        <v>4.1003999999999996</v>
      </c>
      <c r="K428" s="211">
        <f t="shared" si="55"/>
        <v>1.2852000000000001</v>
      </c>
      <c r="L428" s="211">
        <f t="shared" si="56"/>
        <v>2.8151999999999995</v>
      </c>
      <c r="M428" s="211">
        <v>0</v>
      </c>
      <c r="N428" s="211">
        <f t="shared" si="57"/>
        <v>2.8151999999999995</v>
      </c>
      <c r="O428" s="24">
        <f t="shared" si="58"/>
        <v>0.42840000000000006</v>
      </c>
      <c r="P428" s="24">
        <f t="shared" si="58"/>
        <v>0.93839999999999979</v>
      </c>
      <c r="Q428" s="24"/>
      <c r="R428" s="24">
        <f t="shared" si="59"/>
        <v>0.42840000000000006</v>
      </c>
      <c r="S428" s="212">
        <f t="shared" si="59"/>
        <v>0.93839999999999979</v>
      </c>
      <c r="T428" s="121"/>
      <c r="U428" s="121">
        <f t="shared" si="60"/>
        <v>0.42840000000000006</v>
      </c>
      <c r="V428" s="121">
        <f t="shared" si="60"/>
        <v>0.93839999999999979</v>
      </c>
      <c r="W428" s="121"/>
    </row>
    <row r="429" spans="1:23" ht="18.75">
      <c r="A429" s="114">
        <v>47</v>
      </c>
      <c r="B429" s="209" t="s">
        <v>870</v>
      </c>
      <c r="C429" s="209"/>
      <c r="D429" s="218" t="s">
        <v>4052</v>
      </c>
      <c r="E429" s="218" t="s">
        <v>4053</v>
      </c>
      <c r="F429" s="216">
        <v>57</v>
      </c>
      <c r="G429" s="164"/>
      <c r="H429" s="164"/>
      <c r="I429" s="211">
        <f t="shared" si="53"/>
        <v>3.0779999999999998</v>
      </c>
      <c r="J429" s="211">
        <f t="shared" si="54"/>
        <v>3.4370999999999992</v>
      </c>
      <c r="K429" s="211">
        <f t="shared" si="55"/>
        <v>1.0772999999999999</v>
      </c>
      <c r="L429" s="211">
        <f t="shared" si="56"/>
        <v>2.3597999999999995</v>
      </c>
      <c r="M429" s="211">
        <v>0</v>
      </c>
      <c r="N429" s="211">
        <f t="shared" si="57"/>
        <v>2.3597999999999995</v>
      </c>
      <c r="O429" s="24">
        <f t="shared" si="58"/>
        <v>0.35909999999999997</v>
      </c>
      <c r="P429" s="24">
        <f t="shared" si="58"/>
        <v>0.78659999999999985</v>
      </c>
      <c r="Q429" s="24"/>
      <c r="R429" s="24">
        <f t="shared" si="59"/>
        <v>0.35909999999999997</v>
      </c>
      <c r="S429" s="212">
        <f t="shared" si="59"/>
        <v>0.78659999999999985</v>
      </c>
      <c r="T429" s="121"/>
      <c r="U429" s="121">
        <f t="shared" si="60"/>
        <v>0.35909999999999997</v>
      </c>
      <c r="V429" s="121">
        <f t="shared" si="60"/>
        <v>0.78659999999999985</v>
      </c>
      <c r="W429" s="121"/>
    </row>
    <row r="430" spans="1:23" ht="18.75">
      <c r="A430" s="114">
        <v>48</v>
      </c>
      <c r="B430" s="209" t="s">
        <v>870</v>
      </c>
      <c r="C430" s="209"/>
      <c r="D430" s="218" t="s">
        <v>964</v>
      </c>
      <c r="E430" s="218" t="s">
        <v>4054</v>
      </c>
      <c r="F430" s="216">
        <v>49</v>
      </c>
      <c r="G430" s="164"/>
      <c r="H430" s="164"/>
      <c r="I430" s="211">
        <f t="shared" si="53"/>
        <v>2.6459999999999999</v>
      </c>
      <c r="J430" s="211">
        <f t="shared" si="54"/>
        <v>2.9546999999999994</v>
      </c>
      <c r="K430" s="211">
        <f t="shared" si="55"/>
        <v>0.92610000000000003</v>
      </c>
      <c r="L430" s="211">
        <f t="shared" si="56"/>
        <v>2.0285999999999995</v>
      </c>
      <c r="M430" s="211">
        <v>0</v>
      </c>
      <c r="N430" s="211">
        <f t="shared" si="57"/>
        <v>2.0285999999999995</v>
      </c>
      <c r="O430" s="24">
        <f t="shared" si="58"/>
        <v>0.30870000000000003</v>
      </c>
      <c r="P430" s="24">
        <f t="shared" si="58"/>
        <v>0.6761999999999998</v>
      </c>
      <c r="Q430" s="24"/>
      <c r="R430" s="24">
        <f t="shared" si="59"/>
        <v>0.30870000000000003</v>
      </c>
      <c r="S430" s="212">
        <f t="shared" si="59"/>
        <v>0.6761999999999998</v>
      </c>
      <c r="T430" s="121"/>
      <c r="U430" s="121">
        <f t="shared" si="60"/>
        <v>0.30870000000000003</v>
      </c>
      <c r="V430" s="121">
        <f t="shared" si="60"/>
        <v>0.6761999999999998</v>
      </c>
      <c r="W430" s="121"/>
    </row>
    <row r="431" spans="1:23" ht="18.75">
      <c r="A431" s="114">
        <v>49</v>
      </c>
      <c r="B431" s="209" t="s">
        <v>870</v>
      </c>
      <c r="C431" s="209"/>
      <c r="D431" s="218" t="s">
        <v>941</v>
      </c>
      <c r="E431" s="218" t="s">
        <v>4055</v>
      </c>
      <c r="F431" s="216">
        <v>41</v>
      </c>
      <c r="G431" s="164"/>
      <c r="H431" s="164"/>
      <c r="I431" s="211">
        <f t="shared" si="53"/>
        <v>2.214</v>
      </c>
      <c r="J431" s="211">
        <f t="shared" si="54"/>
        <v>2.4722999999999997</v>
      </c>
      <c r="K431" s="211">
        <f t="shared" si="55"/>
        <v>0.77490000000000003</v>
      </c>
      <c r="L431" s="211">
        <f t="shared" si="56"/>
        <v>1.6973999999999998</v>
      </c>
      <c r="M431" s="211">
        <v>0</v>
      </c>
      <c r="N431" s="211">
        <f t="shared" si="57"/>
        <v>1.6973999999999998</v>
      </c>
      <c r="O431" s="24">
        <f t="shared" si="58"/>
        <v>0.25830000000000003</v>
      </c>
      <c r="P431" s="24">
        <f t="shared" si="58"/>
        <v>0.56579999999999997</v>
      </c>
      <c r="Q431" s="24"/>
      <c r="R431" s="24">
        <f t="shared" si="59"/>
        <v>0.25830000000000003</v>
      </c>
      <c r="S431" s="212">
        <f t="shared" si="59"/>
        <v>0.56579999999999997</v>
      </c>
      <c r="T431" s="121"/>
      <c r="U431" s="121">
        <f t="shared" si="60"/>
        <v>0.25830000000000003</v>
      </c>
      <c r="V431" s="121">
        <f t="shared" si="60"/>
        <v>0.56579999999999997</v>
      </c>
      <c r="W431" s="121"/>
    </row>
    <row r="432" spans="1:23" ht="18.75">
      <c r="A432" s="114">
        <v>50</v>
      </c>
      <c r="B432" s="209" t="s">
        <v>870</v>
      </c>
      <c r="C432" s="209"/>
      <c r="D432" s="218"/>
      <c r="E432" s="243" t="s">
        <v>4056</v>
      </c>
      <c r="F432" s="114">
        <v>456</v>
      </c>
      <c r="G432" s="164"/>
      <c r="H432" s="164"/>
      <c r="I432" s="211">
        <f t="shared" si="53"/>
        <v>24.623999999999999</v>
      </c>
      <c r="J432" s="211">
        <f t="shared" si="54"/>
        <v>27.086399999999998</v>
      </c>
      <c r="K432" s="211">
        <f>I432*1/3</f>
        <v>8.2080000000000002</v>
      </c>
      <c r="L432" s="211">
        <f t="shared" si="56"/>
        <v>18.878399999999996</v>
      </c>
      <c r="M432" s="211">
        <v>0</v>
      </c>
      <c r="N432" s="211">
        <f t="shared" si="57"/>
        <v>18.878399999999996</v>
      </c>
      <c r="O432" s="24">
        <f t="shared" si="58"/>
        <v>2.7360000000000002</v>
      </c>
      <c r="P432" s="24">
        <f t="shared" si="58"/>
        <v>6.2927999999999988</v>
      </c>
      <c r="Q432" s="24"/>
      <c r="R432" s="24">
        <f t="shared" si="59"/>
        <v>2.7360000000000002</v>
      </c>
      <c r="S432" s="212">
        <f t="shared" si="59"/>
        <v>6.2927999999999988</v>
      </c>
      <c r="T432" s="121"/>
      <c r="U432" s="121">
        <f t="shared" si="60"/>
        <v>2.7360000000000002</v>
      </c>
      <c r="V432" s="121">
        <f t="shared" si="60"/>
        <v>6.2927999999999988</v>
      </c>
      <c r="W432" s="121"/>
    </row>
    <row r="433" spans="1:23" ht="30">
      <c r="A433" s="114">
        <v>51</v>
      </c>
      <c r="B433" s="209" t="s">
        <v>870</v>
      </c>
      <c r="C433" s="209"/>
      <c r="D433" s="218"/>
      <c r="E433" s="244" t="s">
        <v>4057</v>
      </c>
      <c r="F433" s="114">
        <v>386</v>
      </c>
      <c r="G433" s="164"/>
      <c r="H433" s="164"/>
      <c r="I433" s="211">
        <f t="shared" si="53"/>
        <v>20.844000000000001</v>
      </c>
      <c r="J433" s="211">
        <f t="shared" si="54"/>
        <v>22.928400000000003</v>
      </c>
      <c r="K433" s="211">
        <f>I433*1/3</f>
        <v>6.9480000000000004</v>
      </c>
      <c r="L433" s="211">
        <f t="shared" si="56"/>
        <v>15.980400000000001</v>
      </c>
      <c r="M433" s="211">
        <v>0</v>
      </c>
      <c r="N433" s="211">
        <f t="shared" si="57"/>
        <v>15.980400000000001</v>
      </c>
      <c r="O433" s="24">
        <f t="shared" si="58"/>
        <v>2.3160000000000003</v>
      </c>
      <c r="P433" s="24">
        <f t="shared" si="58"/>
        <v>5.3268000000000004</v>
      </c>
      <c r="Q433" s="24"/>
      <c r="R433" s="24">
        <f t="shared" si="59"/>
        <v>2.3160000000000003</v>
      </c>
      <c r="S433" s="212">
        <f t="shared" si="59"/>
        <v>5.3268000000000004</v>
      </c>
      <c r="T433" s="121"/>
      <c r="U433" s="121">
        <f t="shared" si="60"/>
        <v>2.3160000000000003</v>
      </c>
      <c r="V433" s="121">
        <f t="shared" si="60"/>
        <v>5.3268000000000004</v>
      </c>
      <c r="W433" s="121"/>
    </row>
    <row r="434" spans="1:23" ht="20.25">
      <c r="A434" s="220"/>
      <c r="B434" s="221"/>
      <c r="C434" s="221"/>
      <c r="D434" s="222"/>
      <c r="E434" s="223" t="s">
        <v>222</v>
      </c>
      <c r="F434" s="224"/>
      <c r="G434" s="165"/>
      <c r="H434" s="165"/>
      <c r="I434" s="165">
        <f t="shared" ref="I434:P434" si="61">SUM(I383:I433)</f>
        <v>279.61199999999997</v>
      </c>
      <c r="J434" s="165"/>
      <c r="K434" s="165">
        <f t="shared" si="61"/>
        <v>97.106399999999979</v>
      </c>
      <c r="L434" s="165">
        <f t="shared" si="61"/>
        <v>214.36920000000001</v>
      </c>
      <c r="M434" s="165">
        <f t="shared" si="61"/>
        <v>0</v>
      </c>
      <c r="N434" s="165">
        <f t="shared" si="61"/>
        <v>214.36920000000001</v>
      </c>
      <c r="O434" s="165">
        <f t="shared" si="61"/>
        <v>32.3688</v>
      </c>
      <c r="P434" s="165">
        <f t="shared" si="61"/>
        <v>71.456400000000002</v>
      </c>
      <c r="Q434" s="165"/>
      <c r="R434" s="165">
        <f>SUM(R383:R433)</f>
        <v>32.3688</v>
      </c>
      <c r="S434" s="165">
        <f>SUM(S383:S433)</f>
        <v>71.456400000000002</v>
      </c>
      <c r="T434" s="165"/>
      <c r="U434" s="165">
        <f>SUM(U383:U433)</f>
        <v>32.3688</v>
      </c>
      <c r="V434" s="165">
        <f>SUM(V383:V433)</f>
        <v>71.456400000000002</v>
      </c>
      <c r="W434" s="165"/>
    </row>
    <row r="435" spans="1:23" ht="20.25">
      <c r="A435" s="236"/>
      <c r="B435" s="237"/>
      <c r="C435" s="237"/>
      <c r="D435" s="238"/>
      <c r="E435" s="239"/>
      <c r="F435" s="240"/>
      <c r="G435" s="245"/>
      <c r="H435" s="245"/>
      <c r="I435" s="245"/>
      <c r="J435" s="245"/>
      <c r="K435" s="245"/>
      <c r="L435" s="245"/>
      <c r="M435" s="245"/>
      <c r="N435" s="245"/>
      <c r="O435" s="245"/>
      <c r="P435" s="245"/>
      <c r="Q435" s="245"/>
      <c r="R435" s="245"/>
      <c r="S435" s="245"/>
      <c r="T435" s="245"/>
      <c r="U435" s="245"/>
      <c r="V435" s="245"/>
      <c r="W435" s="245"/>
    </row>
    <row r="436" spans="1:23" ht="20.25">
      <c r="A436" s="246"/>
      <c r="B436" s="247"/>
      <c r="C436" s="247"/>
      <c r="D436" s="248"/>
      <c r="E436" s="249"/>
      <c r="F436" s="250"/>
      <c r="G436" s="245"/>
      <c r="H436" s="245"/>
      <c r="I436" s="245"/>
      <c r="J436" s="245"/>
      <c r="K436" s="245"/>
      <c r="L436" s="245"/>
      <c r="M436" s="245"/>
      <c r="N436" s="245"/>
      <c r="O436" s="245"/>
      <c r="P436" s="245"/>
      <c r="Q436" s="245"/>
      <c r="R436" s="245"/>
      <c r="S436" s="245"/>
      <c r="T436" s="245"/>
      <c r="U436" s="245"/>
      <c r="V436" s="245"/>
      <c r="W436" s="245"/>
    </row>
    <row r="437" spans="1:23" ht="20.25">
      <c r="A437" s="246"/>
      <c r="B437" s="247"/>
      <c r="C437" s="247"/>
      <c r="D437" s="248"/>
      <c r="E437" s="249"/>
      <c r="F437" s="250"/>
      <c r="G437" s="245"/>
      <c r="H437" s="245"/>
      <c r="I437" s="245"/>
      <c r="J437" s="245"/>
      <c r="K437" s="245"/>
      <c r="L437" s="245"/>
      <c r="M437" s="245"/>
      <c r="N437" s="245"/>
      <c r="O437" s="245"/>
      <c r="P437" s="245"/>
      <c r="Q437" s="245"/>
      <c r="R437" s="245"/>
      <c r="S437" s="245"/>
      <c r="T437" s="245"/>
      <c r="U437" s="245"/>
      <c r="V437" s="245"/>
      <c r="W437" s="245"/>
    </row>
    <row r="438" spans="1:23" ht="18.75">
      <c r="A438" s="114">
        <v>1</v>
      </c>
      <c r="B438" s="209" t="s">
        <v>2722</v>
      </c>
      <c r="C438" s="251" t="s">
        <v>2735</v>
      </c>
      <c r="D438" s="251" t="s">
        <v>4058</v>
      </c>
      <c r="E438" s="251" t="s">
        <v>4059</v>
      </c>
      <c r="F438" s="252">
        <v>165</v>
      </c>
      <c r="G438" s="164"/>
      <c r="H438" s="164"/>
      <c r="I438" s="211">
        <f t="shared" ref="I438:I484" si="62">F438*60/100*60*0.0015</f>
        <v>8.91</v>
      </c>
      <c r="J438" s="211">
        <f t="shared" ref="J438:J484" si="63">K438+L438</f>
        <v>9.5039999999999996</v>
      </c>
      <c r="K438" s="211">
        <f>I438*1/3</f>
        <v>2.97</v>
      </c>
      <c r="L438" s="211">
        <f>I438*2.2/3</f>
        <v>6.5339999999999998</v>
      </c>
      <c r="M438" s="211">
        <v>0</v>
      </c>
      <c r="N438" s="211">
        <f t="shared" ref="N438:N484" si="64">L438-H438</f>
        <v>6.5339999999999998</v>
      </c>
      <c r="O438" s="24">
        <f t="shared" ref="O438:P484" si="65">K438*1/3</f>
        <v>0.9900000000000001</v>
      </c>
      <c r="P438" s="24">
        <f t="shared" si="65"/>
        <v>2.1779999999999999</v>
      </c>
      <c r="Q438" s="24"/>
      <c r="R438" s="24">
        <f t="shared" ref="R438:S484" si="66">K438*1/3</f>
        <v>0.9900000000000001</v>
      </c>
      <c r="S438" s="212">
        <f t="shared" si="66"/>
        <v>2.1779999999999999</v>
      </c>
      <c r="T438" s="121"/>
      <c r="U438" s="121">
        <f t="shared" ref="U438:V484" si="67">K438*1/3</f>
        <v>0.9900000000000001</v>
      </c>
      <c r="V438" s="121">
        <f t="shared" si="67"/>
        <v>2.1779999999999999</v>
      </c>
      <c r="W438" s="121"/>
    </row>
    <row r="439" spans="1:23" ht="18.75">
      <c r="A439" s="114">
        <v>2</v>
      </c>
      <c r="B439" s="209" t="s">
        <v>2722</v>
      </c>
      <c r="C439" s="251" t="s">
        <v>2735</v>
      </c>
      <c r="D439" s="251" t="s">
        <v>2732</v>
      </c>
      <c r="E439" s="251" t="s">
        <v>4060</v>
      </c>
      <c r="F439" s="252">
        <v>47</v>
      </c>
      <c r="G439" s="164"/>
      <c r="H439" s="164"/>
      <c r="I439" s="211">
        <f t="shared" si="62"/>
        <v>2.5380000000000003</v>
      </c>
      <c r="J439" s="211">
        <f t="shared" si="63"/>
        <v>2.7072000000000003</v>
      </c>
      <c r="K439" s="211">
        <f t="shared" ref="K439:K484" si="68">I439*1/3</f>
        <v>0.84600000000000009</v>
      </c>
      <c r="L439" s="211">
        <f t="shared" ref="L439:L484" si="69">I439*2.2/3</f>
        <v>1.8612000000000004</v>
      </c>
      <c r="M439" s="211">
        <v>0</v>
      </c>
      <c r="N439" s="211">
        <f t="shared" si="64"/>
        <v>1.8612000000000004</v>
      </c>
      <c r="O439" s="24">
        <f t="shared" si="65"/>
        <v>0.28200000000000003</v>
      </c>
      <c r="P439" s="24">
        <f t="shared" si="65"/>
        <v>0.62040000000000017</v>
      </c>
      <c r="Q439" s="24"/>
      <c r="R439" s="24">
        <f t="shared" si="66"/>
        <v>0.28200000000000003</v>
      </c>
      <c r="S439" s="212">
        <f t="shared" si="66"/>
        <v>0.62040000000000017</v>
      </c>
      <c r="T439" s="121"/>
      <c r="U439" s="121">
        <f t="shared" si="67"/>
        <v>0.28200000000000003</v>
      </c>
      <c r="V439" s="121">
        <f t="shared" si="67"/>
        <v>0.62040000000000017</v>
      </c>
      <c r="W439" s="121"/>
    </row>
    <row r="440" spans="1:23" ht="18.75">
      <c r="A440" s="114">
        <v>3</v>
      </c>
      <c r="B440" s="209" t="s">
        <v>2722</v>
      </c>
      <c r="C440" s="251" t="s">
        <v>2735</v>
      </c>
      <c r="D440" s="251" t="s">
        <v>4061</v>
      </c>
      <c r="E440" s="251" t="s">
        <v>4062</v>
      </c>
      <c r="F440" s="252">
        <v>167</v>
      </c>
      <c r="G440" s="164"/>
      <c r="H440" s="164"/>
      <c r="I440" s="211">
        <f t="shared" si="62"/>
        <v>9.0180000000000007</v>
      </c>
      <c r="J440" s="211">
        <f t="shared" si="63"/>
        <v>9.6192000000000029</v>
      </c>
      <c r="K440" s="211">
        <f t="shared" si="68"/>
        <v>3.0060000000000002</v>
      </c>
      <c r="L440" s="211">
        <f t="shared" si="69"/>
        <v>6.6132000000000017</v>
      </c>
      <c r="M440" s="211">
        <v>0</v>
      </c>
      <c r="N440" s="211">
        <f t="shared" si="64"/>
        <v>6.6132000000000017</v>
      </c>
      <c r="O440" s="24">
        <f t="shared" si="65"/>
        <v>1.002</v>
      </c>
      <c r="P440" s="24">
        <f t="shared" si="65"/>
        <v>2.2044000000000006</v>
      </c>
      <c r="Q440" s="24"/>
      <c r="R440" s="24">
        <f t="shared" si="66"/>
        <v>1.002</v>
      </c>
      <c r="S440" s="212">
        <f t="shared" si="66"/>
        <v>2.2044000000000006</v>
      </c>
      <c r="T440" s="121"/>
      <c r="U440" s="121">
        <f t="shared" si="67"/>
        <v>1.002</v>
      </c>
      <c r="V440" s="121">
        <f t="shared" si="67"/>
        <v>2.2044000000000006</v>
      </c>
      <c r="W440" s="121"/>
    </row>
    <row r="441" spans="1:23" ht="18.75">
      <c r="A441" s="114">
        <v>4</v>
      </c>
      <c r="B441" s="209" t="s">
        <v>2722</v>
      </c>
      <c r="C441" s="251" t="s">
        <v>2735</v>
      </c>
      <c r="D441" s="251" t="s">
        <v>2723</v>
      </c>
      <c r="E441" s="251" t="s">
        <v>4063</v>
      </c>
      <c r="F441" s="252">
        <v>129</v>
      </c>
      <c r="G441" s="164"/>
      <c r="H441" s="164"/>
      <c r="I441" s="211">
        <f t="shared" si="62"/>
        <v>6.9660000000000002</v>
      </c>
      <c r="J441" s="211">
        <f t="shared" si="63"/>
        <v>7.4304000000000006</v>
      </c>
      <c r="K441" s="211">
        <f t="shared" si="68"/>
        <v>2.3220000000000001</v>
      </c>
      <c r="L441" s="211">
        <f t="shared" si="69"/>
        <v>5.1084000000000005</v>
      </c>
      <c r="M441" s="211">
        <v>0</v>
      </c>
      <c r="N441" s="211">
        <f t="shared" si="64"/>
        <v>5.1084000000000005</v>
      </c>
      <c r="O441" s="24">
        <f t="shared" si="65"/>
        <v>0.77400000000000002</v>
      </c>
      <c r="P441" s="24">
        <f t="shared" si="65"/>
        <v>1.7028000000000001</v>
      </c>
      <c r="Q441" s="24"/>
      <c r="R441" s="24">
        <f t="shared" si="66"/>
        <v>0.77400000000000002</v>
      </c>
      <c r="S441" s="212">
        <f t="shared" si="66"/>
        <v>1.7028000000000001</v>
      </c>
      <c r="T441" s="121"/>
      <c r="U441" s="121">
        <f t="shared" si="67"/>
        <v>0.77400000000000002</v>
      </c>
      <c r="V441" s="121">
        <f t="shared" si="67"/>
        <v>1.7028000000000001</v>
      </c>
      <c r="W441" s="121"/>
    </row>
    <row r="442" spans="1:23" ht="18.75">
      <c r="A442" s="114">
        <v>5</v>
      </c>
      <c r="B442" s="209" t="s">
        <v>2722</v>
      </c>
      <c r="C442" s="251" t="s">
        <v>4064</v>
      </c>
      <c r="D442" s="251" t="s">
        <v>4064</v>
      </c>
      <c r="E442" s="251" t="s">
        <v>4065</v>
      </c>
      <c r="F442" s="252">
        <v>114</v>
      </c>
      <c r="G442" s="164"/>
      <c r="H442" s="164"/>
      <c r="I442" s="211">
        <f t="shared" si="62"/>
        <v>6.1559999999999997</v>
      </c>
      <c r="J442" s="211">
        <f t="shared" si="63"/>
        <v>6.5663999999999998</v>
      </c>
      <c r="K442" s="211">
        <f t="shared" si="68"/>
        <v>2.052</v>
      </c>
      <c r="L442" s="211">
        <f t="shared" si="69"/>
        <v>4.5144000000000002</v>
      </c>
      <c r="M442" s="211">
        <v>0</v>
      </c>
      <c r="N442" s="211">
        <f t="shared" si="64"/>
        <v>4.5144000000000002</v>
      </c>
      <c r="O442" s="24">
        <f t="shared" si="65"/>
        <v>0.68400000000000005</v>
      </c>
      <c r="P442" s="24">
        <f t="shared" si="65"/>
        <v>1.5048000000000001</v>
      </c>
      <c r="Q442" s="24"/>
      <c r="R442" s="24">
        <f t="shared" si="66"/>
        <v>0.68400000000000005</v>
      </c>
      <c r="S442" s="212">
        <f t="shared" si="66"/>
        <v>1.5048000000000001</v>
      </c>
      <c r="T442" s="121"/>
      <c r="U442" s="121">
        <f t="shared" si="67"/>
        <v>0.68400000000000005</v>
      </c>
      <c r="V442" s="121">
        <f t="shared" si="67"/>
        <v>1.5048000000000001</v>
      </c>
      <c r="W442" s="121"/>
    </row>
    <row r="443" spans="1:23" ht="18.75">
      <c r="A443" s="114">
        <v>6</v>
      </c>
      <c r="B443" s="209" t="s">
        <v>2722</v>
      </c>
      <c r="C443" s="251" t="s">
        <v>4064</v>
      </c>
      <c r="D443" s="251" t="s">
        <v>2744</v>
      </c>
      <c r="E443" s="251" t="s">
        <v>4066</v>
      </c>
      <c r="F443" s="252">
        <v>118</v>
      </c>
      <c r="G443" s="164"/>
      <c r="H443" s="164"/>
      <c r="I443" s="211">
        <f t="shared" si="62"/>
        <v>6.3719999999999999</v>
      </c>
      <c r="J443" s="211">
        <f t="shared" si="63"/>
        <v>6.7968000000000011</v>
      </c>
      <c r="K443" s="211">
        <f t="shared" si="68"/>
        <v>2.1240000000000001</v>
      </c>
      <c r="L443" s="211">
        <f t="shared" si="69"/>
        <v>4.6728000000000005</v>
      </c>
      <c r="M443" s="211">
        <v>0</v>
      </c>
      <c r="N443" s="211">
        <f t="shared" si="64"/>
        <v>4.6728000000000005</v>
      </c>
      <c r="O443" s="24">
        <f t="shared" si="65"/>
        <v>0.70800000000000007</v>
      </c>
      <c r="P443" s="24">
        <f t="shared" si="65"/>
        <v>1.5576000000000001</v>
      </c>
      <c r="Q443" s="24"/>
      <c r="R443" s="24">
        <f t="shared" si="66"/>
        <v>0.70800000000000007</v>
      </c>
      <c r="S443" s="212">
        <f t="shared" si="66"/>
        <v>1.5576000000000001</v>
      </c>
      <c r="T443" s="121"/>
      <c r="U443" s="121">
        <f t="shared" si="67"/>
        <v>0.70800000000000007</v>
      </c>
      <c r="V443" s="121">
        <f t="shared" si="67"/>
        <v>1.5576000000000001</v>
      </c>
      <c r="W443" s="121"/>
    </row>
    <row r="444" spans="1:23" ht="18.75">
      <c r="A444" s="114">
        <v>7</v>
      </c>
      <c r="B444" s="209" t="s">
        <v>2722</v>
      </c>
      <c r="C444" s="251" t="s">
        <v>4064</v>
      </c>
      <c r="D444" s="251" t="s">
        <v>2741</v>
      </c>
      <c r="E444" s="251" t="s">
        <v>4067</v>
      </c>
      <c r="F444" s="252">
        <v>30</v>
      </c>
      <c r="G444" s="164"/>
      <c r="H444" s="164"/>
      <c r="I444" s="211">
        <f t="shared" si="62"/>
        <v>1.62</v>
      </c>
      <c r="J444" s="211">
        <f t="shared" si="63"/>
        <v>1.7280000000000002</v>
      </c>
      <c r="K444" s="211">
        <f t="shared" si="68"/>
        <v>0.54</v>
      </c>
      <c r="L444" s="211">
        <f t="shared" si="69"/>
        <v>1.1880000000000002</v>
      </c>
      <c r="M444" s="211">
        <v>0</v>
      </c>
      <c r="N444" s="211">
        <f t="shared" si="64"/>
        <v>1.1880000000000002</v>
      </c>
      <c r="O444" s="24">
        <f t="shared" si="65"/>
        <v>0.18000000000000002</v>
      </c>
      <c r="P444" s="24">
        <f t="shared" si="65"/>
        <v>0.39600000000000007</v>
      </c>
      <c r="Q444" s="24"/>
      <c r="R444" s="24">
        <f t="shared" si="66"/>
        <v>0.18000000000000002</v>
      </c>
      <c r="S444" s="212">
        <f t="shared" si="66"/>
        <v>0.39600000000000007</v>
      </c>
      <c r="T444" s="121"/>
      <c r="U444" s="121">
        <f t="shared" si="67"/>
        <v>0.18000000000000002</v>
      </c>
      <c r="V444" s="121">
        <f t="shared" si="67"/>
        <v>0.39600000000000007</v>
      </c>
      <c r="W444" s="121"/>
    </row>
    <row r="445" spans="1:23" ht="18.75">
      <c r="A445" s="114">
        <v>8</v>
      </c>
      <c r="B445" s="209" t="s">
        <v>2722</v>
      </c>
      <c r="C445" s="251" t="s">
        <v>357</v>
      </c>
      <c r="D445" s="251" t="s">
        <v>357</v>
      </c>
      <c r="E445" s="251" t="s">
        <v>4068</v>
      </c>
      <c r="F445" s="252">
        <v>58</v>
      </c>
      <c r="G445" s="164"/>
      <c r="H445" s="164"/>
      <c r="I445" s="211">
        <f t="shared" si="62"/>
        <v>3.1320000000000001</v>
      </c>
      <c r="J445" s="211">
        <f t="shared" si="63"/>
        <v>3.3408000000000002</v>
      </c>
      <c r="K445" s="211">
        <f t="shared" si="68"/>
        <v>1.044</v>
      </c>
      <c r="L445" s="211">
        <f t="shared" si="69"/>
        <v>2.2968000000000002</v>
      </c>
      <c r="M445" s="211">
        <v>0</v>
      </c>
      <c r="N445" s="211">
        <f t="shared" si="64"/>
        <v>2.2968000000000002</v>
      </c>
      <c r="O445" s="24">
        <f t="shared" si="65"/>
        <v>0.34800000000000003</v>
      </c>
      <c r="P445" s="24">
        <f t="shared" si="65"/>
        <v>0.76560000000000006</v>
      </c>
      <c r="Q445" s="24"/>
      <c r="R445" s="24">
        <f t="shared" si="66"/>
        <v>0.34800000000000003</v>
      </c>
      <c r="S445" s="212">
        <f t="shared" si="66"/>
        <v>0.76560000000000006</v>
      </c>
      <c r="T445" s="121"/>
      <c r="U445" s="121">
        <f t="shared" si="67"/>
        <v>0.34800000000000003</v>
      </c>
      <c r="V445" s="121">
        <f t="shared" si="67"/>
        <v>0.76560000000000006</v>
      </c>
      <c r="W445" s="121"/>
    </row>
    <row r="446" spans="1:23" ht="18.75">
      <c r="A446" s="114">
        <v>9</v>
      </c>
      <c r="B446" s="209" t="s">
        <v>2722</v>
      </c>
      <c r="C446" s="251" t="s">
        <v>357</v>
      </c>
      <c r="D446" s="251" t="s">
        <v>2757</v>
      </c>
      <c r="E446" s="251" t="s">
        <v>4069</v>
      </c>
      <c r="F446" s="252">
        <v>73</v>
      </c>
      <c r="G446" s="164"/>
      <c r="H446" s="164"/>
      <c r="I446" s="211">
        <f t="shared" si="62"/>
        <v>3.9420000000000002</v>
      </c>
      <c r="J446" s="211">
        <f t="shared" si="63"/>
        <v>4.2048000000000005</v>
      </c>
      <c r="K446" s="211">
        <f t="shared" si="68"/>
        <v>1.3140000000000001</v>
      </c>
      <c r="L446" s="211">
        <f t="shared" si="69"/>
        <v>2.8908000000000005</v>
      </c>
      <c r="M446" s="211">
        <v>0</v>
      </c>
      <c r="N446" s="211">
        <f t="shared" si="64"/>
        <v>2.8908000000000005</v>
      </c>
      <c r="O446" s="24">
        <f t="shared" si="65"/>
        <v>0.438</v>
      </c>
      <c r="P446" s="24">
        <f t="shared" si="65"/>
        <v>0.96360000000000012</v>
      </c>
      <c r="Q446" s="24"/>
      <c r="R446" s="24">
        <f t="shared" si="66"/>
        <v>0.438</v>
      </c>
      <c r="S446" s="212">
        <f t="shared" si="66"/>
        <v>0.96360000000000012</v>
      </c>
      <c r="T446" s="121"/>
      <c r="U446" s="121">
        <f t="shared" si="67"/>
        <v>0.438</v>
      </c>
      <c r="V446" s="121">
        <f t="shared" si="67"/>
        <v>0.96360000000000012</v>
      </c>
      <c r="W446" s="121"/>
    </row>
    <row r="447" spans="1:23" ht="18.75">
      <c r="A447" s="114">
        <v>10</v>
      </c>
      <c r="B447" s="209" t="s">
        <v>2722</v>
      </c>
      <c r="C447" s="251" t="s">
        <v>357</v>
      </c>
      <c r="D447" s="251" t="s">
        <v>2766</v>
      </c>
      <c r="E447" s="251" t="s">
        <v>4070</v>
      </c>
      <c r="F447" s="252">
        <v>180</v>
      </c>
      <c r="G447" s="164"/>
      <c r="H447" s="164"/>
      <c r="I447" s="211">
        <f t="shared" si="62"/>
        <v>9.7200000000000006</v>
      </c>
      <c r="J447" s="211">
        <f t="shared" si="63"/>
        <v>10.368000000000002</v>
      </c>
      <c r="K447" s="211">
        <f t="shared" si="68"/>
        <v>3.24</v>
      </c>
      <c r="L447" s="211">
        <f t="shared" si="69"/>
        <v>7.128000000000001</v>
      </c>
      <c r="M447" s="211">
        <v>0</v>
      </c>
      <c r="N447" s="211">
        <f t="shared" si="64"/>
        <v>7.128000000000001</v>
      </c>
      <c r="O447" s="24">
        <f t="shared" si="65"/>
        <v>1.08</v>
      </c>
      <c r="P447" s="24">
        <f t="shared" si="65"/>
        <v>2.3760000000000003</v>
      </c>
      <c r="Q447" s="24"/>
      <c r="R447" s="24">
        <f t="shared" si="66"/>
        <v>1.08</v>
      </c>
      <c r="S447" s="212">
        <f t="shared" si="66"/>
        <v>2.3760000000000003</v>
      </c>
      <c r="T447" s="121"/>
      <c r="U447" s="121">
        <f t="shared" si="67"/>
        <v>1.08</v>
      </c>
      <c r="V447" s="121">
        <f t="shared" si="67"/>
        <v>2.3760000000000003</v>
      </c>
      <c r="W447" s="121"/>
    </row>
    <row r="448" spans="1:23" ht="18.75">
      <c r="A448" s="114">
        <v>11</v>
      </c>
      <c r="B448" s="209" t="s">
        <v>2722</v>
      </c>
      <c r="C448" s="251" t="s">
        <v>4071</v>
      </c>
      <c r="D448" s="251" t="s">
        <v>4072</v>
      </c>
      <c r="E448" s="251" t="s">
        <v>4073</v>
      </c>
      <c r="F448" s="252">
        <v>302</v>
      </c>
      <c r="G448" s="164"/>
      <c r="H448" s="164"/>
      <c r="I448" s="211">
        <f t="shared" si="62"/>
        <v>16.308</v>
      </c>
      <c r="J448" s="211">
        <f t="shared" si="63"/>
        <v>17.395200000000003</v>
      </c>
      <c r="K448" s="211">
        <f t="shared" si="68"/>
        <v>5.4359999999999999</v>
      </c>
      <c r="L448" s="211">
        <f t="shared" si="69"/>
        <v>11.959200000000001</v>
      </c>
      <c r="M448" s="211">
        <v>0</v>
      </c>
      <c r="N448" s="211">
        <f t="shared" si="64"/>
        <v>11.959200000000001</v>
      </c>
      <c r="O448" s="24">
        <f t="shared" si="65"/>
        <v>1.8120000000000001</v>
      </c>
      <c r="P448" s="24">
        <f t="shared" si="65"/>
        <v>3.9864000000000002</v>
      </c>
      <c r="Q448" s="24"/>
      <c r="R448" s="24">
        <f t="shared" si="66"/>
        <v>1.8120000000000001</v>
      </c>
      <c r="S448" s="212">
        <f t="shared" si="66"/>
        <v>3.9864000000000002</v>
      </c>
      <c r="T448" s="121"/>
      <c r="U448" s="121">
        <f t="shared" si="67"/>
        <v>1.8120000000000001</v>
      </c>
      <c r="V448" s="121">
        <f t="shared" si="67"/>
        <v>3.9864000000000002</v>
      </c>
      <c r="W448" s="121"/>
    </row>
    <row r="449" spans="1:23" ht="18.75">
      <c r="A449" s="114">
        <v>12</v>
      </c>
      <c r="B449" s="209" t="s">
        <v>2722</v>
      </c>
      <c r="C449" s="251" t="s">
        <v>4074</v>
      </c>
      <c r="D449" s="251" t="s">
        <v>2790</v>
      </c>
      <c r="E449" s="251" t="s">
        <v>4075</v>
      </c>
      <c r="F449" s="252">
        <v>88</v>
      </c>
      <c r="G449" s="164"/>
      <c r="H449" s="164"/>
      <c r="I449" s="211">
        <f t="shared" si="62"/>
        <v>4.7519999999999998</v>
      </c>
      <c r="J449" s="211">
        <f t="shared" si="63"/>
        <v>5.0687999999999995</v>
      </c>
      <c r="K449" s="211">
        <f t="shared" si="68"/>
        <v>1.5839999999999999</v>
      </c>
      <c r="L449" s="211">
        <f t="shared" si="69"/>
        <v>3.4847999999999999</v>
      </c>
      <c r="M449" s="211">
        <v>0</v>
      </c>
      <c r="N449" s="211">
        <f t="shared" si="64"/>
        <v>3.4847999999999999</v>
      </c>
      <c r="O449" s="24">
        <f t="shared" si="65"/>
        <v>0.52799999999999991</v>
      </c>
      <c r="P449" s="24">
        <f t="shared" si="65"/>
        <v>1.1616</v>
      </c>
      <c r="Q449" s="24"/>
      <c r="R449" s="24">
        <f t="shared" si="66"/>
        <v>0.52799999999999991</v>
      </c>
      <c r="S449" s="212">
        <f t="shared" si="66"/>
        <v>1.1616</v>
      </c>
      <c r="T449" s="121"/>
      <c r="U449" s="121">
        <f t="shared" si="67"/>
        <v>0.52799999999999991</v>
      </c>
      <c r="V449" s="121">
        <f t="shared" si="67"/>
        <v>1.1616</v>
      </c>
      <c r="W449" s="121"/>
    </row>
    <row r="450" spans="1:23" ht="18.75">
      <c r="A450" s="114">
        <v>13</v>
      </c>
      <c r="B450" s="209" t="s">
        <v>2722</v>
      </c>
      <c r="C450" s="251" t="s">
        <v>4074</v>
      </c>
      <c r="D450" s="251" t="s">
        <v>4076</v>
      </c>
      <c r="E450" s="251" t="s">
        <v>4077</v>
      </c>
      <c r="F450" s="252">
        <v>166</v>
      </c>
      <c r="G450" s="164"/>
      <c r="H450" s="164"/>
      <c r="I450" s="211">
        <f t="shared" si="62"/>
        <v>8.9640000000000004</v>
      </c>
      <c r="J450" s="211">
        <f t="shared" si="63"/>
        <v>9.5616000000000021</v>
      </c>
      <c r="K450" s="211">
        <f t="shared" si="68"/>
        <v>2.988</v>
      </c>
      <c r="L450" s="211">
        <f t="shared" si="69"/>
        <v>6.5736000000000017</v>
      </c>
      <c r="M450" s="211">
        <v>0</v>
      </c>
      <c r="N450" s="211">
        <f t="shared" si="64"/>
        <v>6.5736000000000017</v>
      </c>
      <c r="O450" s="24">
        <f t="shared" si="65"/>
        <v>0.996</v>
      </c>
      <c r="P450" s="24">
        <f t="shared" si="65"/>
        <v>2.1912000000000007</v>
      </c>
      <c r="Q450" s="24"/>
      <c r="R450" s="24">
        <f t="shared" si="66"/>
        <v>0.996</v>
      </c>
      <c r="S450" s="212">
        <f t="shared" si="66"/>
        <v>2.1912000000000007</v>
      </c>
      <c r="T450" s="121"/>
      <c r="U450" s="121">
        <f t="shared" si="67"/>
        <v>0.996</v>
      </c>
      <c r="V450" s="121">
        <f t="shared" si="67"/>
        <v>2.1912000000000007</v>
      </c>
      <c r="W450" s="121"/>
    </row>
    <row r="451" spans="1:23" ht="18.75">
      <c r="A451" s="114">
        <v>14</v>
      </c>
      <c r="B451" s="209" t="s">
        <v>2722</v>
      </c>
      <c r="C451" s="251" t="s">
        <v>4074</v>
      </c>
      <c r="D451" s="251" t="s">
        <v>4078</v>
      </c>
      <c r="E451" s="251" t="s">
        <v>4079</v>
      </c>
      <c r="F451" s="252">
        <v>308</v>
      </c>
      <c r="G451" s="164"/>
      <c r="H451" s="164"/>
      <c r="I451" s="211">
        <f t="shared" si="62"/>
        <v>16.632000000000001</v>
      </c>
      <c r="J451" s="211">
        <f t="shared" si="63"/>
        <v>17.740800000000004</v>
      </c>
      <c r="K451" s="211">
        <f t="shared" si="68"/>
        <v>5.5440000000000005</v>
      </c>
      <c r="L451" s="211">
        <f t="shared" si="69"/>
        <v>12.196800000000003</v>
      </c>
      <c r="M451" s="211">
        <v>0</v>
      </c>
      <c r="N451" s="211">
        <f t="shared" si="64"/>
        <v>12.196800000000003</v>
      </c>
      <c r="O451" s="24">
        <f t="shared" si="65"/>
        <v>1.8480000000000001</v>
      </c>
      <c r="P451" s="24">
        <f t="shared" si="65"/>
        <v>4.0656000000000008</v>
      </c>
      <c r="Q451" s="24"/>
      <c r="R451" s="24">
        <f t="shared" si="66"/>
        <v>1.8480000000000001</v>
      </c>
      <c r="S451" s="212">
        <f t="shared" si="66"/>
        <v>4.0656000000000008</v>
      </c>
      <c r="T451" s="121"/>
      <c r="U451" s="121">
        <f t="shared" si="67"/>
        <v>1.8480000000000001</v>
      </c>
      <c r="V451" s="121">
        <f t="shared" si="67"/>
        <v>4.0656000000000008</v>
      </c>
      <c r="W451" s="121"/>
    </row>
    <row r="452" spans="1:23" ht="18.75">
      <c r="A452" s="114">
        <v>15</v>
      </c>
      <c r="B452" s="209" t="s">
        <v>2722</v>
      </c>
      <c r="C452" s="251" t="s">
        <v>4080</v>
      </c>
      <c r="D452" s="251" t="s">
        <v>4080</v>
      </c>
      <c r="E452" s="251" t="s">
        <v>4081</v>
      </c>
      <c r="F452" s="252">
        <v>78</v>
      </c>
      <c r="G452" s="164"/>
      <c r="H452" s="164"/>
      <c r="I452" s="211">
        <f t="shared" si="62"/>
        <v>4.2119999999999997</v>
      </c>
      <c r="J452" s="211">
        <f t="shared" si="63"/>
        <v>4.4928000000000008</v>
      </c>
      <c r="K452" s="211">
        <f t="shared" si="68"/>
        <v>1.4039999999999999</v>
      </c>
      <c r="L452" s="211">
        <f t="shared" si="69"/>
        <v>3.0888000000000004</v>
      </c>
      <c r="M452" s="211">
        <v>0</v>
      </c>
      <c r="N452" s="211">
        <f t="shared" si="64"/>
        <v>3.0888000000000004</v>
      </c>
      <c r="O452" s="24">
        <f t="shared" si="65"/>
        <v>0.46799999999999997</v>
      </c>
      <c r="P452" s="24">
        <f t="shared" si="65"/>
        <v>1.0296000000000001</v>
      </c>
      <c r="Q452" s="24"/>
      <c r="R452" s="24">
        <f t="shared" si="66"/>
        <v>0.46799999999999997</v>
      </c>
      <c r="S452" s="212">
        <f t="shared" si="66"/>
        <v>1.0296000000000001</v>
      </c>
      <c r="T452" s="121"/>
      <c r="U452" s="121">
        <f t="shared" si="67"/>
        <v>0.46799999999999997</v>
      </c>
      <c r="V452" s="121">
        <f t="shared" si="67"/>
        <v>1.0296000000000001</v>
      </c>
      <c r="W452" s="121"/>
    </row>
    <row r="453" spans="1:23" ht="18.75">
      <c r="A453" s="114">
        <v>16</v>
      </c>
      <c r="B453" s="209" t="s">
        <v>2722</v>
      </c>
      <c r="C453" s="251" t="s">
        <v>4080</v>
      </c>
      <c r="D453" s="251" t="s">
        <v>394</v>
      </c>
      <c r="E453" s="251" t="s">
        <v>4082</v>
      </c>
      <c r="F453" s="252">
        <v>133</v>
      </c>
      <c r="G453" s="164"/>
      <c r="H453" s="164"/>
      <c r="I453" s="211">
        <f t="shared" si="62"/>
        <v>7.1820000000000004</v>
      </c>
      <c r="J453" s="211">
        <f t="shared" si="63"/>
        <v>7.6608000000000009</v>
      </c>
      <c r="K453" s="211">
        <f t="shared" si="68"/>
        <v>2.3940000000000001</v>
      </c>
      <c r="L453" s="211">
        <f t="shared" si="69"/>
        <v>5.2668000000000008</v>
      </c>
      <c r="M453" s="211">
        <v>0</v>
      </c>
      <c r="N453" s="211">
        <f t="shared" si="64"/>
        <v>5.2668000000000008</v>
      </c>
      <c r="O453" s="24">
        <f t="shared" si="65"/>
        <v>0.79800000000000004</v>
      </c>
      <c r="P453" s="24">
        <f t="shared" si="65"/>
        <v>1.7556000000000003</v>
      </c>
      <c r="Q453" s="24"/>
      <c r="R453" s="24">
        <f t="shared" si="66"/>
        <v>0.79800000000000004</v>
      </c>
      <c r="S453" s="212">
        <f t="shared" si="66"/>
        <v>1.7556000000000003</v>
      </c>
      <c r="T453" s="121"/>
      <c r="U453" s="121">
        <f t="shared" si="67"/>
        <v>0.79800000000000004</v>
      </c>
      <c r="V453" s="121">
        <f t="shared" si="67"/>
        <v>1.7556000000000003</v>
      </c>
      <c r="W453" s="121"/>
    </row>
    <row r="454" spans="1:23" ht="18.75">
      <c r="A454" s="114">
        <v>17</v>
      </c>
      <c r="B454" s="209" t="s">
        <v>2722</v>
      </c>
      <c r="C454" s="251" t="s">
        <v>4080</v>
      </c>
      <c r="D454" s="251" t="s">
        <v>2800</v>
      </c>
      <c r="E454" s="251" t="s">
        <v>4083</v>
      </c>
      <c r="F454" s="252">
        <v>57</v>
      </c>
      <c r="G454" s="164"/>
      <c r="H454" s="164"/>
      <c r="I454" s="211">
        <f t="shared" si="62"/>
        <v>3.0779999999999998</v>
      </c>
      <c r="J454" s="211">
        <f t="shared" si="63"/>
        <v>3.2831999999999999</v>
      </c>
      <c r="K454" s="211">
        <f t="shared" si="68"/>
        <v>1.026</v>
      </c>
      <c r="L454" s="211">
        <f t="shared" si="69"/>
        <v>2.2572000000000001</v>
      </c>
      <c r="M454" s="211">
        <v>0</v>
      </c>
      <c r="N454" s="211">
        <f t="shared" si="64"/>
        <v>2.2572000000000001</v>
      </c>
      <c r="O454" s="24">
        <f t="shared" si="65"/>
        <v>0.34200000000000003</v>
      </c>
      <c r="P454" s="24">
        <f t="shared" si="65"/>
        <v>0.75240000000000007</v>
      </c>
      <c r="Q454" s="24"/>
      <c r="R454" s="24">
        <f t="shared" si="66"/>
        <v>0.34200000000000003</v>
      </c>
      <c r="S454" s="212">
        <f t="shared" si="66"/>
        <v>0.75240000000000007</v>
      </c>
      <c r="T454" s="121"/>
      <c r="U454" s="121">
        <f t="shared" si="67"/>
        <v>0.34200000000000003</v>
      </c>
      <c r="V454" s="121">
        <f t="shared" si="67"/>
        <v>0.75240000000000007</v>
      </c>
      <c r="W454" s="121"/>
    </row>
    <row r="455" spans="1:23" ht="18.75">
      <c r="A455" s="114">
        <v>18</v>
      </c>
      <c r="B455" s="209" t="s">
        <v>2722</v>
      </c>
      <c r="C455" s="251" t="s">
        <v>4080</v>
      </c>
      <c r="D455" s="251" t="s">
        <v>2802</v>
      </c>
      <c r="E455" s="251" t="s">
        <v>4084</v>
      </c>
      <c r="F455" s="252">
        <v>335</v>
      </c>
      <c r="G455" s="164"/>
      <c r="H455" s="164"/>
      <c r="I455" s="211">
        <f t="shared" si="62"/>
        <v>18.09</v>
      </c>
      <c r="J455" s="211">
        <f t="shared" si="63"/>
        <v>19.295999999999999</v>
      </c>
      <c r="K455" s="211">
        <f t="shared" si="68"/>
        <v>6.03</v>
      </c>
      <c r="L455" s="211">
        <f t="shared" si="69"/>
        <v>13.266</v>
      </c>
      <c r="M455" s="211">
        <v>0</v>
      </c>
      <c r="N455" s="211">
        <f t="shared" si="64"/>
        <v>13.266</v>
      </c>
      <c r="O455" s="24">
        <f t="shared" si="65"/>
        <v>2.0100000000000002</v>
      </c>
      <c r="P455" s="24">
        <f t="shared" si="65"/>
        <v>4.4219999999999997</v>
      </c>
      <c r="Q455" s="24"/>
      <c r="R455" s="24">
        <f t="shared" si="66"/>
        <v>2.0100000000000002</v>
      </c>
      <c r="S455" s="212">
        <f t="shared" si="66"/>
        <v>4.4219999999999997</v>
      </c>
      <c r="T455" s="121"/>
      <c r="U455" s="121">
        <f t="shared" si="67"/>
        <v>2.0100000000000002</v>
      </c>
      <c r="V455" s="121">
        <f t="shared" si="67"/>
        <v>4.4219999999999997</v>
      </c>
      <c r="W455" s="121"/>
    </row>
    <row r="456" spans="1:23" ht="18.75">
      <c r="A456" s="114">
        <v>19</v>
      </c>
      <c r="B456" s="209" t="s">
        <v>2722</v>
      </c>
      <c r="C456" s="251" t="s">
        <v>4080</v>
      </c>
      <c r="D456" s="251" t="s">
        <v>4085</v>
      </c>
      <c r="E456" s="251" t="s">
        <v>4086</v>
      </c>
      <c r="F456" s="252">
        <v>113</v>
      </c>
      <c r="G456" s="164"/>
      <c r="H456" s="164"/>
      <c r="I456" s="211">
        <f t="shared" si="62"/>
        <v>6.1020000000000003</v>
      </c>
      <c r="J456" s="211">
        <f t="shared" si="63"/>
        <v>6.5088000000000008</v>
      </c>
      <c r="K456" s="211">
        <f t="shared" si="68"/>
        <v>2.0340000000000003</v>
      </c>
      <c r="L456" s="211">
        <f t="shared" si="69"/>
        <v>4.474800000000001</v>
      </c>
      <c r="M456" s="211">
        <v>0</v>
      </c>
      <c r="N456" s="211">
        <f t="shared" si="64"/>
        <v>4.474800000000001</v>
      </c>
      <c r="O456" s="24">
        <f t="shared" si="65"/>
        <v>0.67800000000000005</v>
      </c>
      <c r="P456" s="24">
        <f t="shared" si="65"/>
        <v>1.4916000000000003</v>
      </c>
      <c r="Q456" s="24"/>
      <c r="R456" s="24">
        <f t="shared" si="66"/>
        <v>0.67800000000000005</v>
      </c>
      <c r="S456" s="212">
        <f t="shared" si="66"/>
        <v>1.4916000000000003</v>
      </c>
      <c r="T456" s="121"/>
      <c r="U456" s="121">
        <f t="shared" si="67"/>
        <v>0.67800000000000005</v>
      </c>
      <c r="V456" s="121">
        <f t="shared" si="67"/>
        <v>1.4916000000000003</v>
      </c>
      <c r="W456" s="121"/>
    </row>
    <row r="457" spans="1:23" ht="18.75">
      <c r="A457" s="114">
        <v>20</v>
      </c>
      <c r="B457" s="209" t="s">
        <v>2722</v>
      </c>
      <c r="C457" s="251" t="s">
        <v>4080</v>
      </c>
      <c r="D457" s="251" t="s">
        <v>4087</v>
      </c>
      <c r="E457" s="251" t="s">
        <v>4088</v>
      </c>
      <c r="F457" s="252">
        <v>53</v>
      </c>
      <c r="G457" s="164"/>
      <c r="H457" s="164"/>
      <c r="I457" s="211">
        <f t="shared" si="62"/>
        <v>2.8620000000000001</v>
      </c>
      <c r="J457" s="211">
        <f t="shared" si="63"/>
        <v>3.0528000000000004</v>
      </c>
      <c r="K457" s="211">
        <f t="shared" si="68"/>
        <v>0.95400000000000007</v>
      </c>
      <c r="L457" s="211">
        <f t="shared" si="69"/>
        <v>2.0988000000000002</v>
      </c>
      <c r="M457" s="211">
        <v>0</v>
      </c>
      <c r="N457" s="211">
        <f t="shared" si="64"/>
        <v>2.0988000000000002</v>
      </c>
      <c r="O457" s="24">
        <f t="shared" si="65"/>
        <v>0.318</v>
      </c>
      <c r="P457" s="24">
        <f t="shared" si="65"/>
        <v>0.69960000000000011</v>
      </c>
      <c r="Q457" s="24"/>
      <c r="R457" s="24">
        <f t="shared" si="66"/>
        <v>0.318</v>
      </c>
      <c r="S457" s="212">
        <f t="shared" si="66"/>
        <v>0.69960000000000011</v>
      </c>
      <c r="T457" s="121"/>
      <c r="U457" s="121">
        <f t="shared" si="67"/>
        <v>0.318</v>
      </c>
      <c r="V457" s="121">
        <f t="shared" si="67"/>
        <v>0.69960000000000011</v>
      </c>
      <c r="W457" s="121"/>
    </row>
    <row r="458" spans="1:23" ht="18.75">
      <c r="A458" s="114">
        <v>21</v>
      </c>
      <c r="B458" s="209" t="s">
        <v>2722</v>
      </c>
      <c r="C458" s="251" t="s">
        <v>1182</v>
      </c>
      <c r="D458" s="251" t="s">
        <v>4089</v>
      </c>
      <c r="E458" s="253" t="s">
        <v>4090</v>
      </c>
      <c r="F458" s="252">
        <v>60</v>
      </c>
      <c r="G458" s="164"/>
      <c r="H458" s="164"/>
      <c r="I458" s="211">
        <f t="shared" si="62"/>
        <v>3.24</v>
      </c>
      <c r="J458" s="211">
        <f t="shared" si="63"/>
        <v>3.4560000000000004</v>
      </c>
      <c r="K458" s="211">
        <f t="shared" si="68"/>
        <v>1.08</v>
      </c>
      <c r="L458" s="211">
        <f t="shared" si="69"/>
        <v>2.3760000000000003</v>
      </c>
      <c r="M458" s="211">
        <v>0</v>
      </c>
      <c r="N458" s="211">
        <f t="shared" si="64"/>
        <v>2.3760000000000003</v>
      </c>
      <c r="O458" s="24">
        <f t="shared" si="65"/>
        <v>0.36000000000000004</v>
      </c>
      <c r="P458" s="24">
        <f t="shared" si="65"/>
        <v>0.79200000000000015</v>
      </c>
      <c r="Q458" s="24"/>
      <c r="R458" s="24">
        <f t="shared" si="66"/>
        <v>0.36000000000000004</v>
      </c>
      <c r="S458" s="212">
        <f t="shared" si="66"/>
        <v>0.79200000000000015</v>
      </c>
      <c r="T458" s="121"/>
      <c r="U458" s="121">
        <f t="shared" si="67"/>
        <v>0.36000000000000004</v>
      </c>
      <c r="V458" s="121">
        <f t="shared" si="67"/>
        <v>0.79200000000000015</v>
      </c>
      <c r="W458" s="121"/>
    </row>
    <row r="459" spans="1:23" ht="18.75">
      <c r="A459" s="114">
        <v>22</v>
      </c>
      <c r="B459" s="209" t="s">
        <v>2722</v>
      </c>
      <c r="C459" s="251" t="s">
        <v>1182</v>
      </c>
      <c r="D459" s="251" t="s">
        <v>2814</v>
      </c>
      <c r="E459" s="253" t="s">
        <v>4091</v>
      </c>
      <c r="F459" s="252">
        <v>161</v>
      </c>
      <c r="G459" s="164"/>
      <c r="H459" s="164"/>
      <c r="I459" s="211">
        <f t="shared" si="62"/>
        <v>8.6940000000000008</v>
      </c>
      <c r="J459" s="211">
        <f t="shared" si="63"/>
        <v>9.2736000000000018</v>
      </c>
      <c r="K459" s="211">
        <f t="shared" si="68"/>
        <v>2.8980000000000001</v>
      </c>
      <c r="L459" s="211">
        <f t="shared" si="69"/>
        <v>6.3756000000000013</v>
      </c>
      <c r="M459" s="211">
        <v>0</v>
      </c>
      <c r="N459" s="211">
        <f t="shared" si="64"/>
        <v>6.3756000000000013</v>
      </c>
      <c r="O459" s="24">
        <f t="shared" si="65"/>
        <v>0.96600000000000008</v>
      </c>
      <c r="P459" s="24">
        <f t="shared" si="65"/>
        <v>2.1252000000000004</v>
      </c>
      <c r="Q459" s="24"/>
      <c r="R459" s="24">
        <f t="shared" si="66"/>
        <v>0.96600000000000008</v>
      </c>
      <c r="S459" s="212">
        <f t="shared" si="66"/>
        <v>2.1252000000000004</v>
      </c>
      <c r="T459" s="121"/>
      <c r="U459" s="121">
        <f t="shared" si="67"/>
        <v>0.96600000000000008</v>
      </c>
      <c r="V459" s="121">
        <f t="shared" si="67"/>
        <v>2.1252000000000004</v>
      </c>
      <c r="W459" s="121"/>
    </row>
    <row r="460" spans="1:23" ht="18.75">
      <c r="A460" s="114">
        <v>23</v>
      </c>
      <c r="B460" s="209" t="s">
        <v>2722</v>
      </c>
      <c r="C460" s="251" t="s">
        <v>1182</v>
      </c>
      <c r="D460" s="251" t="s">
        <v>799</v>
      </c>
      <c r="E460" s="253" t="s">
        <v>4092</v>
      </c>
      <c r="F460" s="252">
        <v>130</v>
      </c>
      <c r="G460" s="164"/>
      <c r="H460" s="164"/>
      <c r="I460" s="211">
        <f t="shared" si="62"/>
        <v>7.0200000000000005</v>
      </c>
      <c r="J460" s="211">
        <f t="shared" si="63"/>
        <v>7.4880000000000013</v>
      </c>
      <c r="K460" s="211">
        <f t="shared" si="68"/>
        <v>2.3400000000000003</v>
      </c>
      <c r="L460" s="211">
        <f t="shared" si="69"/>
        <v>5.1480000000000006</v>
      </c>
      <c r="M460" s="211">
        <v>0</v>
      </c>
      <c r="N460" s="211">
        <f t="shared" si="64"/>
        <v>5.1480000000000006</v>
      </c>
      <c r="O460" s="24">
        <f t="shared" si="65"/>
        <v>0.78000000000000014</v>
      </c>
      <c r="P460" s="24">
        <f t="shared" si="65"/>
        <v>1.7160000000000002</v>
      </c>
      <c r="Q460" s="24"/>
      <c r="R460" s="24">
        <f t="shared" si="66"/>
        <v>0.78000000000000014</v>
      </c>
      <c r="S460" s="212">
        <f t="shared" si="66"/>
        <v>1.7160000000000002</v>
      </c>
      <c r="T460" s="121"/>
      <c r="U460" s="121">
        <f t="shared" si="67"/>
        <v>0.78000000000000014</v>
      </c>
      <c r="V460" s="121">
        <f t="shared" si="67"/>
        <v>1.7160000000000002</v>
      </c>
      <c r="W460" s="121"/>
    </row>
    <row r="461" spans="1:23" ht="18.75">
      <c r="A461" s="114">
        <v>24</v>
      </c>
      <c r="B461" s="209" t="s">
        <v>2722</v>
      </c>
      <c r="C461" s="251" t="s">
        <v>1182</v>
      </c>
      <c r="D461" s="251" t="s">
        <v>438</v>
      </c>
      <c r="E461" s="253" t="s">
        <v>4093</v>
      </c>
      <c r="F461" s="252">
        <v>225</v>
      </c>
      <c r="G461" s="164"/>
      <c r="H461" s="164"/>
      <c r="I461" s="211">
        <f t="shared" si="62"/>
        <v>12.15</v>
      </c>
      <c r="J461" s="211">
        <f t="shared" si="63"/>
        <v>12.96</v>
      </c>
      <c r="K461" s="211">
        <f t="shared" si="68"/>
        <v>4.05</v>
      </c>
      <c r="L461" s="211">
        <f t="shared" si="69"/>
        <v>8.9100000000000019</v>
      </c>
      <c r="M461" s="211">
        <v>0</v>
      </c>
      <c r="N461" s="211">
        <f t="shared" si="64"/>
        <v>8.9100000000000019</v>
      </c>
      <c r="O461" s="24">
        <f t="shared" si="65"/>
        <v>1.3499999999999999</v>
      </c>
      <c r="P461" s="24">
        <f t="shared" si="65"/>
        <v>2.9700000000000006</v>
      </c>
      <c r="Q461" s="24"/>
      <c r="R461" s="24">
        <f t="shared" si="66"/>
        <v>1.3499999999999999</v>
      </c>
      <c r="S461" s="212">
        <f t="shared" si="66"/>
        <v>2.9700000000000006</v>
      </c>
      <c r="T461" s="121"/>
      <c r="U461" s="121">
        <f t="shared" si="67"/>
        <v>1.3499999999999999</v>
      </c>
      <c r="V461" s="121">
        <f t="shared" si="67"/>
        <v>2.9700000000000006</v>
      </c>
      <c r="W461" s="121"/>
    </row>
    <row r="462" spans="1:23" ht="18.75">
      <c r="A462" s="114">
        <v>25</v>
      </c>
      <c r="B462" s="209" t="s">
        <v>2722</v>
      </c>
      <c r="C462" s="251" t="s">
        <v>1182</v>
      </c>
      <c r="D462" s="251" t="s">
        <v>2823</v>
      </c>
      <c r="E462" s="253" t="s">
        <v>4094</v>
      </c>
      <c r="F462" s="252">
        <v>34</v>
      </c>
      <c r="G462" s="164"/>
      <c r="H462" s="164"/>
      <c r="I462" s="211">
        <f t="shared" si="62"/>
        <v>1.8360000000000001</v>
      </c>
      <c r="J462" s="211">
        <f t="shared" si="63"/>
        <v>1.9584000000000001</v>
      </c>
      <c r="K462" s="211">
        <f t="shared" si="68"/>
        <v>0.61199999999999999</v>
      </c>
      <c r="L462" s="211">
        <f t="shared" si="69"/>
        <v>1.3464</v>
      </c>
      <c r="M462" s="211">
        <v>0</v>
      </c>
      <c r="N462" s="211">
        <f t="shared" si="64"/>
        <v>1.3464</v>
      </c>
      <c r="O462" s="24">
        <f t="shared" si="65"/>
        <v>0.20399999999999999</v>
      </c>
      <c r="P462" s="24">
        <f t="shared" si="65"/>
        <v>0.44880000000000003</v>
      </c>
      <c r="Q462" s="24"/>
      <c r="R462" s="24">
        <f t="shared" si="66"/>
        <v>0.20399999999999999</v>
      </c>
      <c r="S462" s="212">
        <f t="shared" si="66"/>
        <v>0.44880000000000003</v>
      </c>
      <c r="T462" s="121"/>
      <c r="U462" s="121">
        <f t="shared" si="67"/>
        <v>0.20399999999999999</v>
      </c>
      <c r="V462" s="121">
        <f t="shared" si="67"/>
        <v>0.44880000000000003</v>
      </c>
      <c r="W462" s="121"/>
    </row>
    <row r="463" spans="1:23" ht="18.75">
      <c r="A463" s="114">
        <v>26</v>
      </c>
      <c r="B463" s="209" t="s">
        <v>2722</v>
      </c>
      <c r="C463" s="251" t="s">
        <v>4095</v>
      </c>
      <c r="D463" s="251" t="s">
        <v>4095</v>
      </c>
      <c r="E463" s="253" t="s">
        <v>4096</v>
      </c>
      <c r="F463" s="252">
        <v>40</v>
      </c>
      <c r="G463" s="164"/>
      <c r="H463" s="164"/>
      <c r="I463" s="211">
        <f t="shared" si="62"/>
        <v>2.16</v>
      </c>
      <c r="J463" s="211">
        <f t="shared" si="63"/>
        <v>2.3040000000000003</v>
      </c>
      <c r="K463" s="211">
        <f t="shared" si="68"/>
        <v>0.72000000000000008</v>
      </c>
      <c r="L463" s="211">
        <f t="shared" si="69"/>
        <v>1.5840000000000003</v>
      </c>
      <c r="M463" s="211">
        <v>0</v>
      </c>
      <c r="N463" s="211">
        <f t="shared" si="64"/>
        <v>1.5840000000000003</v>
      </c>
      <c r="O463" s="24">
        <f t="shared" si="65"/>
        <v>0.24000000000000002</v>
      </c>
      <c r="P463" s="24">
        <f t="shared" si="65"/>
        <v>0.52800000000000014</v>
      </c>
      <c r="Q463" s="24"/>
      <c r="R463" s="24">
        <f t="shared" si="66"/>
        <v>0.24000000000000002</v>
      </c>
      <c r="S463" s="212">
        <f t="shared" si="66"/>
        <v>0.52800000000000014</v>
      </c>
      <c r="T463" s="121"/>
      <c r="U463" s="121">
        <f t="shared" si="67"/>
        <v>0.24000000000000002</v>
      </c>
      <c r="V463" s="121">
        <f t="shared" si="67"/>
        <v>0.52800000000000014</v>
      </c>
      <c r="W463" s="121"/>
    </row>
    <row r="464" spans="1:23" ht="18.75">
      <c r="A464" s="114">
        <v>27</v>
      </c>
      <c r="B464" s="209" t="s">
        <v>2722</v>
      </c>
      <c r="C464" s="251" t="s">
        <v>4095</v>
      </c>
      <c r="D464" s="251" t="s">
        <v>2842</v>
      </c>
      <c r="E464" s="253" t="s">
        <v>4097</v>
      </c>
      <c r="F464" s="252">
        <v>17</v>
      </c>
      <c r="G464" s="164"/>
      <c r="H464" s="164"/>
      <c r="I464" s="211">
        <f t="shared" si="62"/>
        <v>0.91800000000000004</v>
      </c>
      <c r="J464" s="211">
        <f t="shared" si="63"/>
        <v>0.97920000000000007</v>
      </c>
      <c r="K464" s="211">
        <f t="shared" si="68"/>
        <v>0.30599999999999999</v>
      </c>
      <c r="L464" s="211">
        <f t="shared" si="69"/>
        <v>0.67320000000000002</v>
      </c>
      <c r="M464" s="211">
        <v>0</v>
      </c>
      <c r="N464" s="211">
        <f t="shared" si="64"/>
        <v>0.67320000000000002</v>
      </c>
      <c r="O464" s="24">
        <f t="shared" si="65"/>
        <v>0.10199999999999999</v>
      </c>
      <c r="P464" s="24">
        <f t="shared" si="65"/>
        <v>0.22440000000000002</v>
      </c>
      <c r="Q464" s="24"/>
      <c r="R464" s="24">
        <f t="shared" si="66"/>
        <v>0.10199999999999999</v>
      </c>
      <c r="S464" s="212">
        <f t="shared" si="66"/>
        <v>0.22440000000000002</v>
      </c>
      <c r="T464" s="121"/>
      <c r="U464" s="121">
        <f t="shared" si="67"/>
        <v>0.10199999999999999</v>
      </c>
      <c r="V464" s="121">
        <f t="shared" si="67"/>
        <v>0.22440000000000002</v>
      </c>
      <c r="W464" s="121"/>
    </row>
    <row r="465" spans="1:23" ht="18.75">
      <c r="A465" s="114">
        <v>28</v>
      </c>
      <c r="B465" s="209" t="s">
        <v>2722</v>
      </c>
      <c r="C465" s="251" t="s">
        <v>4095</v>
      </c>
      <c r="D465" s="251" t="s">
        <v>4095</v>
      </c>
      <c r="E465" s="253" t="s">
        <v>4098</v>
      </c>
      <c r="F465" s="252">
        <v>149</v>
      </c>
      <c r="G465" s="164"/>
      <c r="H465" s="164"/>
      <c r="I465" s="211">
        <f t="shared" si="62"/>
        <v>8.0459999999999994</v>
      </c>
      <c r="J465" s="211">
        <f t="shared" si="63"/>
        <v>8.5823999999999998</v>
      </c>
      <c r="K465" s="211">
        <f t="shared" si="68"/>
        <v>2.6819999999999999</v>
      </c>
      <c r="L465" s="211">
        <f t="shared" si="69"/>
        <v>5.9004000000000003</v>
      </c>
      <c r="M465" s="211">
        <v>0</v>
      </c>
      <c r="N465" s="211">
        <f t="shared" si="64"/>
        <v>5.9004000000000003</v>
      </c>
      <c r="O465" s="24">
        <f t="shared" si="65"/>
        <v>0.89400000000000002</v>
      </c>
      <c r="P465" s="24">
        <f t="shared" si="65"/>
        <v>1.9668000000000001</v>
      </c>
      <c r="Q465" s="24"/>
      <c r="R465" s="24">
        <f t="shared" si="66"/>
        <v>0.89400000000000002</v>
      </c>
      <c r="S465" s="212">
        <f t="shared" si="66"/>
        <v>1.9668000000000001</v>
      </c>
      <c r="T465" s="121"/>
      <c r="U465" s="121">
        <f t="shared" si="67"/>
        <v>0.89400000000000002</v>
      </c>
      <c r="V465" s="121">
        <f t="shared" si="67"/>
        <v>1.9668000000000001</v>
      </c>
      <c r="W465" s="121"/>
    </row>
    <row r="466" spans="1:23" ht="18.75">
      <c r="A466" s="114">
        <v>29</v>
      </c>
      <c r="B466" s="209" t="s">
        <v>2722</v>
      </c>
      <c r="C466" s="251" t="s">
        <v>4095</v>
      </c>
      <c r="D466" s="251" t="s">
        <v>283</v>
      </c>
      <c r="E466" s="254" t="s">
        <v>4099</v>
      </c>
      <c r="F466" s="252">
        <v>48</v>
      </c>
      <c r="G466" s="164"/>
      <c r="H466" s="164"/>
      <c r="I466" s="211">
        <f t="shared" si="62"/>
        <v>2.5920000000000001</v>
      </c>
      <c r="J466" s="211">
        <f t="shared" si="63"/>
        <v>2.7648000000000001</v>
      </c>
      <c r="K466" s="211">
        <f t="shared" si="68"/>
        <v>0.86399999999999999</v>
      </c>
      <c r="L466" s="211">
        <f t="shared" si="69"/>
        <v>1.9008000000000003</v>
      </c>
      <c r="M466" s="211">
        <v>0</v>
      </c>
      <c r="N466" s="211">
        <f t="shared" si="64"/>
        <v>1.9008000000000003</v>
      </c>
      <c r="O466" s="24">
        <f t="shared" si="65"/>
        <v>0.28799999999999998</v>
      </c>
      <c r="P466" s="24">
        <f t="shared" si="65"/>
        <v>0.63360000000000005</v>
      </c>
      <c r="Q466" s="24"/>
      <c r="R466" s="24">
        <f t="shared" si="66"/>
        <v>0.28799999999999998</v>
      </c>
      <c r="S466" s="212">
        <f t="shared" si="66"/>
        <v>0.63360000000000005</v>
      </c>
      <c r="T466" s="121"/>
      <c r="U466" s="121">
        <f t="shared" si="67"/>
        <v>0.28799999999999998</v>
      </c>
      <c r="V466" s="121">
        <f t="shared" si="67"/>
        <v>0.63360000000000005</v>
      </c>
      <c r="W466" s="121"/>
    </row>
    <row r="467" spans="1:23" ht="37.5">
      <c r="A467" s="114">
        <v>30</v>
      </c>
      <c r="B467" s="209" t="s">
        <v>2722</v>
      </c>
      <c r="C467" s="251" t="s">
        <v>4095</v>
      </c>
      <c r="D467" s="253" t="s">
        <v>4100</v>
      </c>
      <c r="E467" s="253" t="s">
        <v>4101</v>
      </c>
      <c r="F467" s="252">
        <v>54</v>
      </c>
      <c r="G467" s="164"/>
      <c r="H467" s="164"/>
      <c r="I467" s="211">
        <f t="shared" si="62"/>
        <v>2.9159999999999999</v>
      </c>
      <c r="J467" s="211">
        <f t="shared" si="63"/>
        <v>3.1104000000000003</v>
      </c>
      <c r="K467" s="211">
        <f t="shared" si="68"/>
        <v>0.97199999999999998</v>
      </c>
      <c r="L467" s="211">
        <f t="shared" si="69"/>
        <v>2.1384000000000003</v>
      </c>
      <c r="M467" s="211">
        <v>0</v>
      </c>
      <c r="N467" s="211">
        <f t="shared" si="64"/>
        <v>2.1384000000000003</v>
      </c>
      <c r="O467" s="24">
        <f t="shared" si="65"/>
        <v>0.32400000000000001</v>
      </c>
      <c r="P467" s="24">
        <f t="shared" si="65"/>
        <v>0.7128000000000001</v>
      </c>
      <c r="Q467" s="24"/>
      <c r="R467" s="24">
        <f t="shared" si="66"/>
        <v>0.32400000000000001</v>
      </c>
      <c r="S467" s="212">
        <f t="shared" si="66"/>
        <v>0.7128000000000001</v>
      </c>
      <c r="T467" s="121"/>
      <c r="U467" s="121">
        <f t="shared" si="67"/>
        <v>0.32400000000000001</v>
      </c>
      <c r="V467" s="121">
        <f t="shared" si="67"/>
        <v>0.7128000000000001</v>
      </c>
      <c r="W467" s="121"/>
    </row>
    <row r="468" spans="1:23" ht="18.75">
      <c r="A468" s="114">
        <v>31</v>
      </c>
      <c r="B468" s="209" t="s">
        <v>2722</v>
      </c>
      <c r="C468" s="251" t="s">
        <v>4095</v>
      </c>
      <c r="D468" s="251" t="s">
        <v>4102</v>
      </c>
      <c r="E468" s="255" t="s">
        <v>4103</v>
      </c>
      <c r="F468" s="252">
        <v>66</v>
      </c>
      <c r="G468" s="164"/>
      <c r="H468" s="164"/>
      <c r="I468" s="211">
        <f t="shared" si="62"/>
        <v>3.5640000000000001</v>
      </c>
      <c r="J468" s="211">
        <f t="shared" si="63"/>
        <v>3.8016000000000005</v>
      </c>
      <c r="K468" s="211">
        <f t="shared" si="68"/>
        <v>1.1879999999999999</v>
      </c>
      <c r="L468" s="211">
        <f t="shared" si="69"/>
        <v>2.6136000000000004</v>
      </c>
      <c r="M468" s="211">
        <v>0</v>
      </c>
      <c r="N468" s="211">
        <f t="shared" si="64"/>
        <v>2.6136000000000004</v>
      </c>
      <c r="O468" s="24">
        <f t="shared" si="65"/>
        <v>0.39599999999999996</v>
      </c>
      <c r="P468" s="24">
        <f t="shared" si="65"/>
        <v>0.87120000000000009</v>
      </c>
      <c r="Q468" s="24"/>
      <c r="R468" s="24">
        <f t="shared" si="66"/>
        <v>0.39599999999999996</v>
      </c>
      <c r="S468" s="212">
        <f t="shared" si="66"/>
        <v>0.87120000000000009</v>
      </c>
      <c r="T468" s="121"/>
      <c r="U468" s="121">
        <f t="shared" si="67"/>
        <v>0.39599999999999996</v>
      </c>
      <c r="V468" s="121">
        <f t="shared" si="67"/>
        <v>0.87120000000000009</v>
      </c>
      <c r="W468" s="121"/>
    </row>
    <row r="469" spans="1:23" ht="18.75">
      <c r="A469" s="114">
        <v>32</v>
      </c>
      <c r="B469" s="209" t="s">
        <v>2722</v>
      </c>
      <c r="C469" s="251" t="s">
        <v>4104</v>
      </c>
      <c r="D469" s="253" t="s">
        <v>2855</v>
      </c>
      <c r="E469" s="253" t="s">
        <v>4105</v>
      </c>
      <c r="F469" s="252">
        <v>216</v>
      </c>
      <c r="G469" s="164"/>
      <c r="H469" s="164"/>
      <c r="I469" s="211">
        <f t="shared" si="62"/>
        <v>11.664</v>
      </c>
      <c r="J469" s="211">
        <f t="shared" si="63"/>
        <v>12.441600000000001</v>
      </c>
      <c r="K469" s="211">
        <f t="shared" si="68"/>
        <v>3.8879999999999999</v>
      </c>
      <c r="L469" s="211">
        <f t="shared" si="69"/>
        <v>8.5536000000000012</v>
      </c>
      <c r="M469" s="211">
        <v>0</v>
      </c>
      <c r="N469" s="211">
        <f t="shared" si="64"/>
        <v>8.5536000000000012</v>
      </c>
      <c r="O469" s="24">
        <f t="shared" si="65"/>
        <v>1.296</v>
      </c>
      <c r="P469" s="24">
        <f t="shared" si="65"/>
        <v>2.8512000000000004</v>
      </c>
      <c r="Q469" s="24"/>
      <c r="R469" s="24">
        <f t="shared" si="66"/>
        <v>1.296</v>
      </c>
      <c r="S469" s="212">
        <f t="shared" si="66"/>
        <v>2.8512000000000004</v>
      </c>
      <c r="T469" s="121"/>
      <c r="U469" s="121">
        <f t="shared" si="67"/>
        <v>1.296</v>
      </c>
      <c r="V469" s="121">
        <f t="shared" si="67"/>
        <v>2.8512000000000004</v>
      </c>
      <c r="W469" s="121"/>
    </row>
    <row r="470" spans="1:23" ht="37.5">
      <c r="A470" s="114">
        <v>33</v>
      </c>
      <c r="B470" s="209" t="s">
        <v>2722</v>
      </c>
      <c r="C470" s="251" t="s">
        <v>4104</v>
      </c>
      <c r="D470" s="253" t="s">
        <v>4106</v>
      </c>
      <c r="E470" s="253" t="s">
        <v>4107</v>
      </c>
      <c r="F470" s="252">
        <v>104</v>
      </c>
      <c r="G470" s="164"/>
      <c r="H470" s="164"/>
      <c r="I470" s="211">
        <f t="shared" si="62"/>
        <v>5.6160000000000005</v>
      </c>
      <c r="J470" s="211">
        <f t="shared" si="63"/>
        <v>5.9904000000000002</v>
      </c>
      <c r="K470" s="211">
        <f t="shared" si="68"/>
        <v>1.8720000000000001</v>
      </c>
      <c r="L470" s="211">
        <f t="shared" si="69"/>
        <v>4.1184000000000003</v>
      </c>
      <c r="M470" s="211">
        <v>0</v>
      </c>
      <c r="N470" s="211">
        <f t="shared" si="64"/>
        <v>4.1184000000000003</v>
      </c>
      <c r="O470" s="24">
        <f t="shared" si="65"/>
        <v>0.624</v>
      </c>
      <c r="P470" s="24">
        <f t="shared" si="65"/>
        <v>1.3728</v>
      </c>
      <c r="Q470" s="24"/>
      <c r="R470" s="24">
        <f t="shared" si="66"/>
        <v>0.624</v>
      </c>
      <c r="S470" s="212">
        <f t="shared" si="66"/>
        <v>1.3728</v>
      </c>
      <c r="T470" s="121"/>
      <c r="U470" s="121">
        <f t="shared" si="67"/>
        <v>0.624</v>
      </c>
      <c r="V470" s="121">
        <f t="shared" si="67"/>
        <v>1.3728</v>
      </c>
      <c r="W470" s="121"/>
    </row>
    <row r="471" spans="1:23" ht="18.75">
      <c r="A471" s="114">
        <v>34</v>
      </c>
      <c r="B471" s="209" t="s">
        <v>2722</v>
      </c>
      <c r="C471" s="251" t="s">
        <v>4104</v>
      </c>
      <c r="D471" s="253" t="s">
        <v>4108</v>
      </c>
      <c r="E471" s="253" t="s">
        <v>4109</v>
      </c>
      <c r="F471" s="252">
        <v>140</v>
      </c>
      <c r="G471" s="164"/>
      <c r="H471" s="164"/>
      <c r="I471" s="211">
        <f t="shared" si="62"/>
        <v>7.5600000000000005</v>
      </c>
      <c r="J471" s="211">
        <f t="shared" si="63"/>
        <v>8.0640000000000001</v>
      </c>
      <c r="K471" s="211">
        <f t="shared" si="68"/>
        <v>2.52</v>
      </c>
      <c r="L471" s="211">
        <f t="shared" si="69"/>
        <v>5.5440000000000005</v>
      </c>
      <c r="M471" s="211">
        <v>0</v>
      </c>
      <c r="N471" s="211">
        <f t="shared" si="64"/>
        <v>5.5440000000000005</v>
      </c>
      <c r="O471" s="24">
        <f t="shared" si="65"/>
        <v>0.84</v>
      </c>
      <c r="P471" s="24">
        <f t="shared" si="65"/>
        <v>1.8480000000000001</v>
      </c>
      <c r="Q471" s="24"/>
      <c r="R471" s="24">
        <f t="shared" si="66"/>
        <v>0.84</v>
      </c>
      <c r="S471" s="212">
        <f t="shared" si="66"/>
        <v>1.8480000000000001</v>
      </c>
      <c r="T471" s="121"/>
      <c r="U471" s="121">
        <f t="shared" si="67"/>
        <v>0.84</v>
      </c>
      <c r="V471" s="121">
        <f t="shared" si="67"/>
        <v>1.8480000000000001</v>
      </c>
      <c r="W471" s="121"/>
    </row>
    <row r="472" spans="1:23" ht="18.75">
      <c r="A472" s="114">
        <v>35</v>
      </c>
      <c r="B472" s="209" t="s">
        <v>2722</v>
      </c>
      <c r="C472" s="251" t="s">
        <v>4104</v>
      </c>
      <c r="D472" s="251" t="s">
        <v>4104</v>
      </c>
      <c r="E472" s="253" t="s">
        <v>4110</v>
      </c>
      <c r="F472" s="252">
        <v>282</v>
      </c>
      <c r="G472" s="164"/>
      <c r="H472" s="164"/>
      <c r="I472" s="211">
        <f t="shared" si="62"/>
        <v>15.228</v>
      </c>
      <c r="J472" s="211">
        <f t="shared" si="63"/>
        <v>16.243200000000002</v>
      </c>
      <c r="K472" s="211">
        <f t="shared" si="68"/>
        <v>5.0759999999999996</v>
      </c>
      <c r="L472" s="211">
        <f t="shared" si="69"/>
        <v>11.167200000000001</v>
      </c>
      <c r="M472" s="211">
        <v>0</v>
      </c>
      <c r="N472" s="211">
        <f t="shared" si="64"/>
        <v>11.167200000000001</v>
      </c>
      <c r="O472" s="24">
        <f t="shared" si="65"/>
        <v>1.6919999999999999</v>
      </c>
      <c r="P472" s="24">
        <f t="shared" si="65"/>
        <v>3.7224000000000004</v>
      </c>
      <c r="Q472" s="24"/>
      <c r="R472" s="24">
        <f t="shared" si="66"/>
        <v>1.6919999999999999</v>
      </c>
      <c r="S472" s="212">
        <f t="shared" si="66"/>
        <v>3.7224000000000004</v>
      </c>
      <c r="T472" s="121"/>
      <c r="U472" s="121">
        <f t="shared" si="67"/>
        <v>1.6919999999999999</v>
      </c>
      <c r="V472" s="121">
        <f t="shared" si="67"/>
        <v>3.7224000000000004</v>
      </c>
      <c r="W472" s="121"/>
    </row>
    <row r="473" spans="1:23" ht="18.75">
      <c r="A473" s="114">
        <v>36</v>
      </c>
      <c r="B473" s="209" t="s">
        <v>2722</v>
      </c>
      <c r="C473" s="251" t="s">
        <v>4111</v>
      </c>
      <c r="D473" s="251" t="s">
        <v>2861</v>
      </c>
      <c r="E473" s="253" t="s">
        <v>4112</v>
      </c>
      <c r="F473" s="252">
        <v>122</v>
      </c>
      <c r="G473" s="164"/>
      <c r="H473" s="164"/>
      <c r="I473" s="211">
        <f t="shared" si="62"/>
        <v>6.5880000000000001</v>
      </c>
      <c r="J473" s="211">
        <f t="shared" si="63"/>
        <v>7.0272000000000006</v>
      </c>
      <c r="K473" s="211">
        <f t="shared" si="68"/>
        <v>2.1960000000000002</v>
      </c>
      <c r="L473" s="211">
        <f t="shared" si="69"/>
        <v>4.8311999999999999</v>
      </c>
      <c r="M473" s="211">
        <v>0</v>
      </c>
      <c r="N473" s="211">
        <f t="shared" si="64"/>
        <v>4.8311999999999999</v>
      </c>
      <c r="O473" s="24">
        <f t="shared" si="65"/>
        <v>0.7320000000000001</v>
      </c>
      <c r="P473" s="24">
        <f t="shared" si="65"/>
        <v>1.6104000000000001</v>
      </c>
      <c r="Q473" s="24"/>
      <c r="R473" s="24">
        <f t="shared" si="66"/>
        <v>0.7320000000000001</v>
      </c>
      <c r="S473" s="212">
        <f t="shared" si="66"/>
        <v>1.6104000000000001</v>
      </c>
      <c r="T473" s="121"/>
      <c r="U473" s="121">
        <f t="shared" si="67"/>
        <v>0.7320000000000001</v>
      </c>
      <c r="V473" s="121">
        <f t="shared" si="67"/>
        <v>1.6104000000000001</v>
      </c>
      <c r="W473" s="121"/>
    </row>
    <row r="474" spans="1:23" ht="18.75">
      <c r="A474" s="114">
        <v>37</v>
      </c>
      <c r="B474" s="209" t="s">
        <v>2722</v>
      </c>
      <c r="C474" s="251" t="s">
        <v>4111</v>
      </c>
      <c r="D474" s="253" t="s">
        <v>4113</v>
      </c>
      <c r="E474" s="253" t="s">
        <v>4114</v>
      </c>
      <c r="F474" s="252">
        <v>76</v>
      </c>
      <c r="G474" s="164"/>
      <c r="H474" s="164"/>
      <c r="I474" s="211">
        <f t="shared" si="62"/>
        <v>4.1040000000000001</v>
      </c>
      <c r="J474" s="211">
        <f t="shared" si="63"/>
        <v>4.3776000000000002</v>
      </c>
      <c r="K474" s="211">
        <f t="shared" si="68"/>
        <v>1.3680000000000001</v>
      </c>
      <c r="L474" s="211">
        <f t="shared" si="69"/>
        <v>3.0096000000000003</v>
      </c>
      <c r="M474" s="211">
        <v>0</v>
      </c>
      <c r="N474" s="211">
        <f t="shared" si="64"/>
        <v>3.0096000000000003</v>
      </c>
      <c r="O474" s="24">
        <f t="shared" si="65"/>
        <v>0.45600000000000002</v>
      </c>
      <c r="P474" s="24">
        <f t="shared" si="65"/>
        <v>1.0032000000000001</v>
      </c>
      <c r="Q474" s="24"/>
      <c r="R474" s="24">
        <f t="shared" si="66"/>
        <v>0.45600000000000002</v>
      </c>
      <c r="S474" s="212">
        <f t="shared" si="66"/>
        <v>1.0032000000000001</v>
      </c>
      <c r="T474" s="121"/>
      <c r="U474" s="121">
        <f t="shared" si="67"/>
        <v>0.45600000000000002</v>
      </c>
      <c r="V474" s="121">
        <f t="shared" si="67"/>
        <v>1.0032000000000001</v>
      </c>
      <c r="W474" s="121"/>
    </row>
    <row r="475" spans="1:23" ht="37.5">
      <c r="A475" s="114">
        <v>38</v>
      </c>
      <c r="B475" s="209" t="s">
        <v>2722</v>
      </c>
      <c r="C475" s="251" t="s">
        <v>4111</v>
      </c>
      <c r="D475" s="253" t="s">
        <v>4115</v>
      </c>
      <c r="E475" s="253" t="s">
        <v>4116</v>
      </c>
      <c r="F475" s="252">
        <v>61</v>
      </c>
      <c r="G475" s="164"/>
      <c r="H475" s="164"/>
      <c r="I475" s="211">
        <f t="shared" si="62"/>
        <v>3.294</v>
      </c>
      <c r="J475" s="211">
        <f t="shared" si="63"/>
        <v>3.5136000000000003</v>
      </c>
      <c r="K475" s="211">
        <f t="shared" si="68"/>
        <v>1.0980000000000001</v>
      </c>
      <c r="L475" s="211">
        <f t="shared" si="69"/>
        <v>2.4156</v>
      </c>
      <c r="M475" s="211">
        <v>0</v>
      </c>
      <c r="N475" s="211">
        <f t="shared" si="64"/>
        <v>2.4156</v>
      </c>
      <c r="O475" s="24">
        <f t="shared" si="65"/>
        <v>0.36600000000000005</v>
      </c>
      <c r="P475" s="24">
        <f t="shared" si="65"/>
        <v>0.80520000000000003</v>
      </c>
      <c r="Q475" s="24"/>
      <c r="R475" s="24">
        <f t="shared" si="66"/>
        <v>0.36600000000000005</v>
      </c>
      <c r="S475" s="212">
        <f t="shared" si="66"/>
        <v>0.80520000000000003</v>
      </c>
      <c r="T475" s="121"/>
      <c r="U475" s="121">
        <f t="shared" si="67"/>
        <v>0.36600000000000005</v>
      </c>
      <c r="V475" s="121">
        <f t="shared" si="67"/>
        <v>0.80520000000000003</v>
      </c>
      <c r="W475" s="121"/>
    </row>
    <row r="476" spans="1:23" ht="37.5">
      <c r="A476" s="114">
        <v>39</v>
      </c>
      <c r="B476" s="209" t="s">
        <v>2722</v>
      </c>
      <c r="C476" s="251" t="s">
        <v>4111</v>
      </c>
      <c r="D476" s="253" t="s">
        <v>4117</v>
      </c>
      <c r="E476" s="253" t="s">
        <v>4118</v>
      </c>
      <c r="F476" s="252">
        <v>64</v>
      </c>
      <c r="G476" s="164"/>
      <c r="H476" s="164"/>
      <c r="I476" s="211">
        <f t="shared" si="62"/>
        <v>3.456</v>
      </c>
      <c r="J476" s="211">
        <f t="shared" si="63"/>
        <v>3.6863999999999999</v>
      </c>
      <c r="K476" s="211">
        <f t="shared" si="68"/>
        <v>1.1519999999999999</v>
      </c>
      <c r="L476" s="211">
        <f t="shared" si="69"/>
        <v>2.5344000000000002</v>
      </c>
      <c r="M476" s="211">
        <v>0</v>
      </c>
      <c r="N476" s="211">
        <f t="shared" si="64"/>
        <v>2.5344000000000002</v>
      </c>
      <c r="O476" s="24">
        <f t="shared" si="65"/>
        <v>0.38399999999999995</v>
      </c>
      <c r="P476" s="24">
        <f t="shared" si="65"/>
        <v>0.84480000000000011</v>
      </c>
      <c r="Q476" s="24"/>
      <c r="R476" s="24">
        <f t="shared" si="66"/>
        <v>0.38399999999999995</v>
      </c>
      <c r="S476" s="212">
        <f t="shared" si="66"/>
        <v>0.84480000000000011</v>
      </c>
      <c r="T476" s="121"/>
      <c r="U476" s="121">
        <f t="shared" si="67"/>
        <v>0.38399999999999995</v>
      </c>
      <c r="V476" s="121">
        <f t="shared" si="67"/>
        <v>0.84480000000000011</v>
      </c>
      <c r="W476" s="121"/>
    </row>
    <row r="477" spans="1:23" ht="18.75">
      <c r="A477" s="114">
        <v>40</v>
      </c>
      <c r="B477" s="209" t="s">
        <v>2722</v>
      </c>
      <c r="C477" s="256" t="s">
        <v>4119</v>
      </c>
      <c r="D477" s="257" t="s">
        <v>2775</v>
      </c>
      <c r="E477" s="257" t="s">
        <v>4120</v>
      </c>
      <c r="F477" s="252">
        <v>247</v>
      </c>
      <c r="G477" s="164"/>
      <c r="H477" s="164"/>
      <c r="I477" s="211">
        <f t="shared" si="62"/>
        <v>13.338000000000001</v>
      </c>
      <c r="J477" s="211">
        <f t="shared" si="63"/>
        <v>14.227200000000003</v>
      </c>
      <c r="K477" s="211">
        <f t="shared" si="68"/>
        <v>4.4460000000000006</v>
      </c>
      <c r="L477" s="211">
        <f t="shared" si="69"/>
        <v>9.7812000000000019</v>
      </c>
      <c r="M477" s="211">
        <v>0</v>
      </c>
      <c r="N477" s="211">
        <f t="shared" si="64"/>
        <v>9.7812000000000019</v>
      </c>
      <c r="O477" s="24">
        <f t="shared" si="65"/>
        <v>1.4820000000000002</v>
      </c>
      <c r="P477" s="24">
        <f t="shared" si="65"/>
        <v>3.2604000000000006</v>
      </c>
      <c r="Q477" s="24"/>
      <c r="R477" s="24">
        <f t="shared" si="66"/>
        <v>1.4820000000000002</v>
      </c>
      <c r="S477" s="212">
        <f t="shared" si="66"/>
        <v>3.2604000000000006</v>
      </c>
      <c r="T477" s="121"/>
      <c r="U477" s="121">
        <f t="shared" si="67"/>
        <v>1.4820000000000002</v>
      </c>
      <c r="V477" s="121">
        <f t="shared" si="67"/>
        <v>3.2604000000000006</v>
      </c>
      <c r="W477" s="121"/>
    </row>
    <row r="478" spans="1:23" ht="18.75">
      <c r="A478" s="114">
        <v>41</v>
      </c>
      <c r="B478" s="209" t="s">
        <v>2722</v>
      </c>
      <c r="C478" s="256" t="s">
        <v>4119</v>
      </c>
      <c r="D478" s="257"/>
      <c r="E478" s="257" t="s">
        <v>4121</v>
      </c>
      <c r="F478" s="252">
        <v>394</v>
      </c>
      <c r="G478" s="164"/>
      <c r="H478" s="164"/>
      <c r="I478" s="211">
        <f t="shared" si="62"/>
        <v>21.276</v>
      </c>
      <c r="J478" s="211">
        <f t="shared" si="63"/>
        <v>22.694400000000002</v>
      </c>
      <c r="K478" s="211">
        <f t="shared" si="68"/>
        <v>7.0919999999999996</v>
      </c>
      <c r="L478" s="211">
        <f t="shared" si="69"/>
        <v>15.602400000000001</v>
      </c>
      <c r="M478" s="211">
        <v>0</v>
      </c>
      <c r="N478" s="211">
        <f t="shared" si="64"/>
        <v>15.602400000000001</v>
      </c>
      <c r="O478" s="24">
        <f t="shared" si="65"/>
        <v>2.3639999999999999</v>
      </c>
      <c r="P478" s="24">
        <f t="shared" si="65"/>
        <v>5.2008000000000001</v>
      </c>
      <c r="Q478" s="24"/>
      <c r="R478" s="24">
        <f t="shared" si="66"/>
        <v>2.3639999999999999</v>
      </c>
      <c r="S478" s="212">
        <f t="shared" si="66"/>
        <v>5.2008000000000001</v>
      </c>
      <c r="T478" s="121"/>
      <c r="U478" s="121">
        <f t="shared" si="67"/>
        <v>2.3639999999999999</v>
      </c>
      <c r="V478" s="121">
        <f t="shared" si="67"/>
        <v>5.2008000000000001</v>
      </c>
      <c r="W478" s="121"/>
    </row>
    <row r="479" spans="1:23" ht="37.5">
      <c r="A479" s="114">
        <v>42</v>
      </c>
      <c r="B479" s="209" t="s">
        <v>2722</v>
      </c>
      <c r="C479" s="256" t="s">
        <v>4064</v>
      </c>
      <c r="D479" s="258" t="s">
        <v>4122</v>
      </c>
      <c r="E479" s="258" t="s">
        <v>4123</v>
      </c>
      <c r="F479" s="252">
        <v>300</v>
      </c>
      <c r="G479" s="164"/>
      <c r="H479" s="164"/>
      <c r="I479" s="211">
        <f t="shared" si="62"/>
        <v>16.2</v>
      </c>
      <c r="J479" s="211">
        <f t="shared" si="63"/>
        <v>17.28</v>
      </c>
      <c r="K479" s="211">
        <f t="shared" si="68"/>
        <v>5.3999999999999995</v>
      </c>
      <c r="L479" s="211">
        <f t="shared" si="69"/>
        <v>11.88</v>
      </c>
      <c r="M479" s="211">
        <v>0</v>
      </c>
      <c r="N479" s="211">
        <f t="shared" si="64"/>
        <v>11.88</v>
      </c>
      <c r="O479" s="24">
        <f t="shared" si="65"/>
        <v>1.7999999999999998</v>
      </c>
      <c r="P479" s="24">
        <f t="shared" si="65"/>
        <v>3.9600000000000004</v>
      </c>
      <c r="Q479" s="24"/>
      <c r="R479" s="24">
        <f t="shared" si="66"/>
        <v>1.7999999999999998</v>
      </c>
      <c r="S479" s="212">
        <f t="shared" si="66"/>
        <v>3.9600000000000004</v>
      </c>
      <c r="T479" s="121"/>
      <c r="U479" s="121">
        <f t="shared" si="67"/>
        <v>1.7999999999999998</v>
      </c>
      <c r="V479" s="121">
        <f t="shared" si="67"/>
        <v>3.9600000000000004</v>
      </c>
      <c r="W479" s="121"/>
    </row>
    <row r="480" spans="1:23" ht="37.5">
      <c r="A480" s="114">
        <v>43</v>
      </c>
      <c r="B480" s="209" t="s">
        <v>2722</v>
      </c>
      <c r="C480" s="256" t="s">
        <v>4095</v>
      </c>
      <c r="D480" s="258" t="s">
        <v>4095</v>
      </c>
      <c r="E480" s="258" t="s">
        <v>4124</v>
      </c>
      <c r="F480" s="252">
        <v>210</v>
      </c>
      <c r="G480" s="164"/>
      <c r="H480" s="164"/>
      <c r="I480" s="211">
        <f t="shared" si="62"/>
        <v>11.34</v>
      </c>
      <c r="J480" s="211">
        <f t="shared" si="63"/>
        <v>12.096</v>
      </c>
      <c r="K480" s="211">
        <f t="shared" si="68"/>
        <v>3.78</v>
      </c>
      <c r="L480" s="211">
        <f t="shared" si="69"/>
        <v>8.3160000000000007</v>
      </c>
      <c r="M480" s="211">
        <v>0</v>
      </c>
      <c r="N480" s="211">
        <f t="shared" si="64"/>
        <v>8.3160000000000007</v>
      </c>
      <c r="O480" s="24">
        <f t="shared" si="65"/>
        <v>1.26</v>
      </c>
      <c r="P480" s="24">
        <f t="shared" si="65"/>
        <v>2.7720000000000002</v>
      </c>
      <c r="Q480" s="24"/>
      <c r="R480" s="24">
        <f t="shared" si="66"/>
        <v>1.26</v>
      </c>
      <c r="S480" s="212">
        <f t="shared" si="66"/>
        <v>2.7720000000000002</v>
      </c>
      <c r="T480" s="121"/>
      <c r="U480" s="121">
        <f t="shared" si="67"/>
        <v>1.26</v>
      </c>
      <c r="V480" s="121">
        <f t="shared" si="67"/>
        <v>2.7720000000000002</v>
      </c>
      <c r="W480" s="121"/>
    </row>
    <row r="481" spans="1:23" ht="37.5">
      <c r="A481" s="114">
        <v>44</v>
      </c>
      <c r="B481" s="209" t="s">
        <v>2722</v>
      </c>
      <c r="C481" s="256" t="s">
        <v>4095</v>
      </c>
      <c r="D481" s="258" t="s">
        <v>4125</v>
      </c>
      <c r="E481" s="258" t="s">
        <v>4126</v>
      </c>
      <c r="F481" s="252">
        <v>213</v>
      </c>
      <c r="G481" s="164"/>
      <c r="H481" s="164"/>
      <c r="I481" s="211">
        <f t="shared" si="62"/>
        <v>11.502000000000001</v>
      </c>
      <c r="J481" s="211">
        <f t="shared" si="63"/>
        <v>12.268800000000001</v>
      </c>
      <c r="K481" s="211">
        <f t="shared" si="68"/>
        <v>3.8340000000000001</v>
      </c>
      <c r="L481" s="211">
        <f t="shared" si="69"/>
        <v>8.434800000000001</v>
      </c>
      <c r="M481" s="211">
        <v>0</v>
      </c>
      <c r="N481" s="211">
        <f t="shared" si="64"/>
        <v>8.434800000000001</v>
      </c>
      <c r="O481" s="24">
        <f t="shared" si="65"/>
        <v>1.278</v>
      </c>
      <c r="P481" s="24">
        <f t="shared" si="65"/>
        <v>2.8116000000000003</v>
      </c>
      <c r="Q481" s="24"/>
      <c r="R481" s="24">
        <f t="shared" si="66"/>
        <v>1.278</v>
      </c>
      <c r="S481" s="212">
        <f t="shared" si="66"/>
        <v>2.8116000000000003</v>
      </c>
      <c r="T481" s="121"/>
      <c r="U481" s="121">
        <f t="shared" si="67"/>
        <v>1.278</v>
      </c>
      <c r="V481" s="121">
        <f t="shared" si="67"/>
        <v>2.8116000000000003</v>
      </c>
      <c r="W481" s="121"/>
    </row>
    <row r="482" spans="1:23" ht="37.5">
      <c r="A482" s="114">
        <v>45</v>
      </c>
      <c r="B482" s="209" t="s">
        <v>2722</v>
      </c>
      <c r="C482" s="256" t="s">
        <v>4080</v>
      </c>
      <c r="D482" s="258" t="s">
        <v>2805</v>
      </c>
      <c r="E482" s="258" t="s">
        <v>4127</v>
      </c>
      <c r="F482" s="252">
        <v>329</v>
      </c>
      <c r="G482" s="164"/>
      <c r="H482" s="164"/>
      <c r="I482" s="211">
        <f t="shared" si="62"/>
        <v>17.766000000000002</v>
      </c>
      <c r="J482" s="211">
        <f t="shared" si="63"/>
        <v>18.950400000000002</v>
      </c>
      <c r="K482" s="211">
        <f t="shared" si="68"/>
        <v>5.9220000000000006</v>
      </c>
      <c r="L482" s="211">
        <f t="shared" si="69"/>
        <v>13.028400000000003</v>
      </c>
      <c r="M482" s="211">
        <v>0</v>
      </c>
      <c r="N482" s="211">
        <f t="shared" si="64"/>
        <v>13.028400000000003</v>
      </c>
      <c r="O482" s="24">
        <f t="shared" si="65"/>
        <v>1.9740000000000002</v>
      </c>
      <c r="P482" s="24">
        <f t="shared" si="65"/>
        <v>4.3428000000000013</v>
      </c>
      <c r="Q482" s="24"/>
      <c r="R482" s="24">
        <f t="shared" si="66"/>
        <v>1.9740000000000002</v>
      </c>
      <c r="S482" s="212">
        <f t="shared" si="66"/>
        <v>4.3428000000000013</v>
      </c>
      <c r="T482" s="121"/>
      <c r="U482" s="121">
        <f t="shared" si="67"/>
        <v>1.9740000000000002</v>
      </c>
      <c r="V482" s="121">
        <f t="shared" si="67"/>
        <v>4.3428000000000013</v>
      </c>
      <c r="W482" s="121"/>
    </row>
    <row r="483" spans="1:23" ht="37.5">
      <c r="A483" s="114">
        <v>46</v>
      </c>
      <c r="B483" s="209" t="s">
        <v>2722</v>
      </c>
      <c r="C483" s="256" t="s">
        <v>2735</v>
      </c>
      <c r="D483" s="258" t="s">
        <v>2732</v>
      </c>
      <c r="E483" s="258" t="s">
        <v>4128</v>
      </c>
      <c r="F483" s="252">
        <v>348</v>
      </c>
      <c r="G483" s="164"/>
      <c r="H483" s="164"/>
      <c r="I483" s="211">
        <f t="shared" si="62"/>
        <v>18.792000000000002</v>
      </c>
      <c r="J483" s="211">
        <f t="shared" si="63"/>
        <v>20.044800000000002</v>
      </c>
      <c r="K483" s="211">
        <f t="shared" si="68"/>
        <v>6.2640000000000002</v>
      </c>
      <c r="L483" s="211">
        <f t="shared" si="69"/>
        <v>13.780800000000001</v>
      </c>
      <c r="M483" s="211">
        <v>0</v>
      </c>
      <c r="N483" s="211">
        <f t="shared" si="64"/>
        <v>13.780800000000001</v>
      </c>
      <c r="O483" s="24">
        <f t="shared" si="65"/>
        <v>2.0880000000000001</v>
      </c>
      <c r="P483" s="24">
        <f t="shared" si="65"/>
        <v>4.5936000000000003</v>
      </c>
      <c r="Q483" s="24"/>
      <c r="R483" s="24">
        <f t="shared" si="66"/>
        <v>2.0880000000000001</v>
      </c>
      <c r="S483" s="212">
        <f t="shared" si="66"/>
        <v>4.5936000000000003</v>
      </c>
      <c r="T483" s="121"/>
      <c r="U483" s="121">
        <f t="shared" si="67"/>
        <v>2.0880000000000001</v>
      </c>
      <c r="V483" s="121">
        <f t="shared" si="67"/>
        <v>4.5936000000000003</v>
      </c>
      <c r="W483" s="121"/>
    </row>
    <row r="484" spans="1:23" ht="18.75">
      <c r="A484" s="114">
        <v>47</v>
      </c>
      <c r="B484" s="209" t="s">
        <v>2722</v>
      </c>
      <c r="C484" s="259" t="s">
        <v>4080</v>
      </c>
      <c r="D484" s="259" t="s">
        <v>4080</v>
      </c>
      <c r="E484" s="258" t="s">
        <v>4129</v>
      </c>
      <c r="F484" s="252">
        <v>130</v>
      </c>
      <c r="G484" s="164"/>
      <c r="H484" s="164"/>
      <c r="I484" s="211">
        <f t="shared" si="62"/>
        <v>7.0200000000000005</v>
      </c>
      <c r="J484" s="211">
        <f t="shared" si="63"/>
        <v>7.4880000000000013</v>
      </c>
      <c r="K484" s="211">
        <f t="shared" si="68"/>
        <v>2.3400000000000003</v>
      </c>
      <c r="L484" s="211">
        <f t="shared" si="69"/>
        <v>5.1480000000000006</v>
      </c>
      <c r="M484" s="211">
        <v>0</v>
      </c>
      <c r="N484" s="211">
        <f t="shared" si="64"/>
        <v>5.1480000000000006</v>
      </c>
      <c r="O484" s="24">
        <f t="shared" si="65"/>
        <v>0.78000000000000014</v>
      </c>
      <c r="P484" s="24">
        <f t="shared" si="65"/>
        <v>1.7160000000000002</v>
      </c>
      <c r="Q484" s="24"/>
      <c r="R484" s="24">
        <f t="shared" si="66"/>
        <v>0.78000000000000014</v>
      </c>
      <c r="S484" s="212">
        <f t="shared" si="66"/>
        <v>1.7160000000000002</v>
      </c>
      <c r="T484" s="121"/>
      <c r="U484" s="121">
        <f t="shared" si="67"/>
        <v>0.78000000000000014</v>
      </c>
      <c r="V484" s="121">
        <f t="shared" si="67"/>
        <v>1.7160000000000002</v>
      </c>
      <c r="W484" s="121"/>
    </row>
    <row r="485" spans="1:23" ht="20.25">
      <c r="A485" s="220"/>
      <c r="B485" s="221"/>
      <c r="C485" s="221"/>
      <c r="D485" s="222"/>
      <c r="E485" s="223" t="s">
        <v>222</v>
      </c>
      <c r="F485" s="224"/>
      <c r="G485" s="165"/>
      <c r="H485" s="165"/>
      <c r="I485" s="165">
        <f t="shared" ref="I485:P485" si="70">SUM(I438:I484)</f>
        <v>374.43600000000004</v>
      </c>
      <c r="J485" s="165"/>
      <c r="K485" s="165">
        <f t="shared" si="70"/>
        <v>124.812</v>
      </c>
      <c r="L485" s="165">
        <f t="shared" si="70"/>
        <v>274.58640000000008</v>
      </c>
      <c r="M485" s="165">
        <f t="shared" si="70"/>
        <v>0</v>
      </c>
      <c r="N485" s="165">
        <f t="shared" si="70"/>
        <v>274.58640000000008</v>
      </c>
      <c r="O485" s="165">
        <f t="shared" si="70"/>
        <v>41.603999999999992</v>
      </c>
      <c r="P485" s="165">
        <f t="shared" si="70"/>
        <v>91.528799999999976</v>
      </c>
      <c r="Q485" s="165"/>
      <c r="R485" s="165">
        <f>SUM(R438:R484)</f>
        <v>41.603999999999992</v>
      </c>
      <c r="S485" s="165">
        <f>SUM(S438:S484)</f>
        <v>91.528799999999976</v>
      </c>
      <c r="T485" s="165"/>
      <c r="U485" s="165">
        <f>SUM(U438:U484)</f>
        <v>41.603999999999992</v>
      </c>
      <c r="V485" s="165">
        <f>SUM(V438:V484)</f>
        <v>91.528799999999976</v>
      </c>
      <c r="W485" s="165"/>
    </row>
    <row r="486" spans="1:23">
      <c r="A486" s="72"/>
      <c r="B486" s="168"/>
      <c r="C486" s="168"/>
      <c r="D486" s="168"/>
      <c r="E486" s="168"/>
      <c r="F486" s="72"/>
      <c r="G486" s="170"/>
      <c r="H486" s="170"/>
      <c r="I486" s="170"/>
      <c r="J486" s="170"/>
      <c r="K486" s="170"/>
      <c r="L486" s="170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</row>
    <row r="487" spans="1:23">
      <c r="A487" s="72"/>
      <c r="B487" s="168"/>
      <c r="C487" s="168"/>
      <c r="D487" s="168"/>
      <c r="E487" s="168"/>
      <c r="F487" s="72"/>
      <c r="G487" s="170"/>
      <c r="H487" s="170"/>
      <c r="I487" s="170"/>
      <c r="J487" s="170"/>
      <c r="K487" s="170"/>
      <c r="L487" s="170"/>
      <c r="M487" s="170"/>
      <c r="N487" s="170"/>
      <c r="O487" s="170"/>
      <c r="P487" s="170"/>
      <c r="Q487" s="170"/>
      <c r="R487" s="170"/>
      <c r="S487" s="170"/>
      <c r="T487" s="170"/>
      <c r="U487" s="170"/>
      <c r="V487" s="170"/>
      <c r="W487" s="170"/>
    </row>
    <row r="488" spans="1:23">
      <c r="A488" s="72"/>
      <c r="B488" s="168"/>
      <c r="C488" s="168"/>
      <c r="D488" s="168"/>
      <c r="E488" s="168"/>
      <c r="F488" s="72"/>
      <c r="G488" s="170"/>
      <c r="H488" s="170"/>
      <c r="I488" s="170"/>
      <c r="J488" s="170"/>
      <c r="K488" s="170"/>
      <c r="L488" s="170"/>
      <c r="M488" s="170"/>
      <c r="N488" s="170"/>
      <c r="O488" s="170"/>
      <c r="P488" s="170"/>
      <c r="Q488" s="170"/>
      <c r="R488" s="170"/>
      <c r="S488" s="170"/>
      <c r="T488" s="170"/>
      <c r="U488" s="170"/>
      <c r="V488" s="170"/>
      <c r="W488" s="170"/>
    </row>
    <row r="489" spans="1:23">
      <c r="A489" s="72"/>
      <c r="B489" s="168"/>
      <c r="C489" s="168"/>
      <c r="D489" s="168"/>
      <c r="E489" s="168"/>
      <c r="F489" s="72"/>
      <c r="G489" s="170"/>
      <c r="H489" s="170"/>
      <c r="I489" s="170"/>
      <c r="J489" s="170"/>
      <c r="K489" s="170"/>
      <c r="L489" s="170"/>
      <c r="M489" s="170"/>
      <c r="N489" s="170"/>
      <c r="O489" s="170"/>
      <c r="P489" s="170"/>
      <c r="Q489" s="170"/>
      <c r="R489" s="170"/>
      <c r="S489" s="170"/>
      <c r="T489" s="170"/>
      <c r="U489" s="170"/>
      <c r="V489" s="170"/>
      <c r="W489" s="170"/>
    </row>
    <row r="490" spans="1:23">
      <c r="A490" s="72"/>
      <c r="B490" s="168"/>
      <c r="C490" s="168"/>
      <c r="D490" s="168"/>
      <c r="E490" s="168"/>
      <c r="F490" s="72"/>
      <c r="G490" s="170"/>
      <c r="H490" s="170"/>
      <c r="I490" s="170"/>
      <c r="J490" s="170"/>
      <c r="K490" s="170"/>
      <c r="L490" s="170"/>
      <c r="M490" s="170"/>
      <c r="N490" s="170"/>
      <c r="O490" s="170"/>
      <c r="P490" s="170"/>
      <c r="Q490" s="170"/>
      <c r="R490" s="170"/>
      <c r="S490" s="170"/>
      <c r="T490" s="170"/>
      <c r="U490" s="170"/>
      <c r="V490" s="170"/>
      <c r="W490" s="170"/>
    </row>
    <row r="491" spans="1:23">
      <c r="A491" s="72"/>
      <c r="B491" s="168"/>
      <c r="C491" s="168"/>
      <c r="D491" s="168"/>
      <c r="E491" s="168"/>
      <c r="F491" s="72"/>
      <c r="G491" s="170"/>
      <c r="H491" s="170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  <c r="S491" s="170"/>
      <c r="T491" s="170"/>
      <c r="U491" s="170"/>
      <c r="V491" s="170"/>
      <c r="W491" s="170"/>
    </row>
    <row r="492" spans="1:23">
      <c r="A492" s="72"/>
      <c r="B492" s="168"/>
      <c r="C492" s="168"/>
      <c r="D492" s="168"/>
      <c r="E492" s="168"/>
      <c r="F492" s="72"/>
      <c r="G492" s="170"/>
      <c r="H492" s="170"/>
      <c r="I492" s="170"/>
      <c r="J492" s="170"/>
      <c r="K492" s="170"/>
      <c r="L492" s="170"/>
      <c r="M492" s="170"/>
      <c r="N492" s="170"/>
      <c r="O492" s="170"/>
      <c r="P492" s="170"/>
      <c r="Q492" s="170"/>
      <c r="R492" s="170"/>
      <c r="S492" s="170"/>
      <c r="T492" s="170"/>
      <c r="U492" s="170"/>
      <c r="V492" s="170"/>
      <c r="W492" s="170"/>
    </row>
    <row r="493" spans="1:23">
      <c r="A493" s="72"/>
      <c r="B493" s="168"/>
      <c r="C493" s="168"/>
      <c r="D493" s="168"/>
      <c r="E493" s="168"/>
      <c r="F493" s="72"/>
      <c r="G493" s="170"/>
      <c r="H493" s="170"/>
      <c r="I493" s="170"/>
      <c r="J493" s="170"/>
      <c r="K493" s="170"/>
      <c r="L493" s="170"/>
      <c r="M493" s="170"/>
      <c r="N493" s="170"/>
      <c r="O493" s="170"/>
      <c r="P493" s="170"/>
      <c r="Q493" s="170"/>
      <c r="R493" s="170"/>
      <c r="S493" s="170"/>
      <c r="T493" s="170"/>
      <c r="U493" s="170"/>
      <c r="V493" s="170"/>
      <c r="W493" s="170"/>
    </row>
    <row r="494" spans="1:23">
      <c r="A494" s="72"/>
      <c r="B494" s="168"/>
      <c r="C494" s="168"/>
      <c r="D494" s="168"/>
      <c r="E494" s="168"/>
      <c r="F494" s="72"/>
      <c r="G494" s="170"/>
      <c r="H494" s="170"/>
      <c r="I494" s="170"/>
      <c r="J494" s="170"/>
      <c r="K494" s="170"/>
      <c r="L494" s="170"/>
      <c r="M494" s="170"/>
      <c r="N494" s="170"/>
      <c r="O494" s="170"/>
      <c r="P494" s="170"/>
      <c r="Q494" s="170"/>
      <c r="R494" s="170"/>
      <c r="S494" s="170"/>
      <c r="T494" s="170"/>
      <c r="U494" s="170"/>
      <c r="V494" s="170"/>
      <c r="W494" s="170"/>
    </row>
    <row r="495" spans="1:23">
      <c r="A495" s="72"/>
      <c r="B495" s="168"/>
      <c r="C495" s="168"/>
      <c r="D495" s="168"/>
      <c r="E495" s="168"/>
      <c r="F495" s="72"/>
      <c r="G495" s="170"/>
      <c r="H495" s="170"/>
      <c r="I495" s="170"/>
      <c r="J495" s="170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</row>
    <row r="496" spans="1:23">
      <c r="A496" s="72"/>
      <c r="B496" s="168"/>
      <c r="C496" s="168"/>
      <c r="D496" s="168"/>
      <c r="E496" s="168"/>
      <c r="F496" s="72"/>
      <c r="G496" s="170"/>
      <c r="H496" s="170"/>
      <c r="I496" s="170"/>
      <c r="J496" s="170"/>
      <c r="K496" s="170"/>
      <c r="L496" s="170"/>
      <c r="M496" s="170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</row>
    <row r="497" spans="1:23">
      <c r="A497" s="72"/>
      <c r="B497" s="168"/>
      <c r="C497" s="168"/>
      <c r="D497" s="168"/>
      <c r="E497" s="168"/>
      <c r="F497" s="72"/>
      <c r="G497" s="170"/>
      <c r="H497" s="170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</row>
    <row r="498" spans="1:23">
      <c r="A498" s="72"/>
      <c r="B498" s="168"/>
      <c r="C498" s="168"/>
      <c r="D498" s="168"/>
      <c r="E498" s="168"/>
      <c r="F498" s="72"/>
      <c r="G498" s="170"/>
      <c r="H498" s="170"/>
      <c r="I498" s="170"/>
      <c r="J498" s="170"/>
      <c r="K498" s="170"/>
      <c r="L498" s="170"/>
      <c r="M498" s="170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</row>
    <row r="499" spans="1:23">
      <c r="A499" s="72"/>
      <c r="B499" s="168"/>
      <c r="C499" s="168"/>
      <c r="D499" s="168"/>
      <c r="E499" s="168"/>
      <c r="F499" s="72"/>
      <c r="G499" s="170"/>
      <c r="H499" s="170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</row>
    <row r="500" spans="1:23">
      <c r="A500" s="72"/>
      <c r="B500" s="168"/>
      <c r="C500" s="168"/>
      <c r="D500" s="168"/>
      <c r="E500" s="168"/>
      <c r="F500" s="72"/>
      <c r="G500" s="170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</row>
    <row r="501" spans="1:23">
      <c r="A501" s="72"/>
      <c r="B501" s="168"/>
      <c r="C501" s="168"/>
      <c r="D501" s="168"/>
      <c r="E501" s="168"/>
      <c r="F501" s="72"/>
      <c r="G501" s="170"/>
      <c r="H501" s="170"/>
      <c r="I501" s="170"/>
      <c r="J501" s="170"/>
      <c r="K501" s="170"/>
      <c r="L501" s="170"/>
      <c r="M501" s="170"/>
      <c r="N501" s="170"/>
      <c r="O501" s="170"/>
      <c r="P501" s="170"/>
      <c r="Q501" s="170"/>
      <c r="R501" s="170"/>
      <c r="S501" s="170"/>
      <c r="T501" s="170"/>
      <c r="U501" s="170"/>
      <c r="V501" s="170"/>
      <c r="W501" s="170"/>
    </row>
    <row r="502" spans="1:23">
      <c r="A502" s="72"/>
      <c r="B502" s="168"/>
      <c r="C502" s="168"/>
      <c r="D502" s="168"/>
      <c r="E502" s="168"/>
      <c r="F502" s="72"/>
      <c r="G502" s="170"/>
      <c r="H502" s="170"/>
      <c r="I502" s="170"/>
      <c r="J502" s="170"/>
      <c r="K502" s="170"/>
      <c r="L502" s="170"/>
      <c r="M502" s="170"/>
      <c r="N502" s="170"/>
      <c r="O502" s="170"/>
      <c r="P502" s="170"/>
      <c r="Q502" s="170"/>
      <c r="R502" s="170"/>
      <c r="S502" s="170"/>
      <c r="T502" s="170"/>
      <c r="U502" s="170"/>
      <c r="V502" s="170"/>
      <c r="W502" s="170"/>
    </row>
    <row r="503" spans="1:23">
      <c r="A503" s="72"/>
      <c r="B503" s="168"/>
      <c r="C503" s="168"/>
      <c r="D503" s="168"/>
      <c r="E503" s="168"/>
      <c r="F503" s="72"/>
      <c r="G503" s="170"/>
      <c r="H503" s="170"/>
      <c r="I503" s="170"/>
      <c r="J503" s="170"/>
      <c r="K503" s="170"/>
      <c r="L503" s="170"/>
      <c r="M503" s="170"/>
      <c r="N503" s="170"/>
      <c r="O503" s="170"/>
      <c r="P503" s="170"/>
      <c r="Q503" s="170"/>
      <c r="R503" s="170"/>
      <c r="S503" s="170"/>
      <c r="T503" s="170"/>
      <c r="U503" s="170"/>
      <c r="V503" s="170"/>
      <c r="W503" s="170"/>
    </row>
    <row r="504" spans="1:23">
      <c r="A504" s="72"/>
      <c r="B504" s="168"/>
      <c r="C504" s="168"/>
      <c r="D504" s="168"/>
      <c r="E504" s="168"/>
      <c r="F504" s="72"/>
      <c r="G504" s="170"/>
      <c r="H504" s="170"/>
      <c r="I504" s="170"/>
      <c r="J504" s="170"/>
      <c r="K504" s="170"/>
      <c r="L504" s="170"/>
      <c r="M504" s="170"/>
      <c r="N504" s="170"/>
      <c r="O504" s="170"/>
      <c r="P504" s="170"/>
      <c r="Q504" s="170"/>
      <c r="R504" s="170"/>
      <c r="S504" s="170"/>
      <c r="T504" s="170"/>
      <c r="U504" s="170"/>
      <c r="V504" s="170"/>
      <c r="W504" s="170"/>
    </row>
    <row r="505" spans="1:23">
      <c r="A505" s="72"/>
      <c r="B505" s="168"/>
      <c r="C505" s="168"/>
      <c r="D505" s="168"/>
      <c r="E505" s="168"/>
      <c r="F505" s="72"/>
      <c r="G505" s="170"/>
      <c r="H505" s="170"/>
      <c r="I505" s="170"/>
      <c r="J505" s="170"/>
      <c r="K505" s="170"/>
      <c r="L505" s="170"/>
      <c r="M505" s="170"/>
      <c r="N505" s="170"/>
      <c r="O505" s="170"/>
      <c r="P505" s="170"/>
      <c r="Q505" s="170"/>
      <c r="R505" s="170"/>
      <c r="S505" s="170"/>
      <c r="T505" s="170"/>
      <c r="U505" s="170"/>
      <c r="V505" s="170"/>
      <c r="W505" s="170"/>
    </row>
    <row r="506" spans="1:23">
      <c r="A506" s="72"/>
      <c r="B506" s="168"/>
      <c r="C506" s="168"/>
      <c r="D506" s="168"/>
      <c r="E506" s="168"/>
      <c r="F506" s="72"/>
      <c r="G506" s="170"/>
      <c r="H506" s="170"/>
      <c r="I506" s="170"/>
      <c r="J506" s="170"/>
      <c r="K506" s="170"/>
      <c r="L506" s="170"/>
      <c r="M506" s="170"/>
      <c r="N506" s="170"/>
      <c r="O506" s="170"/>
      <c r="P506" s="170"/>
      <c r="Q506" s="170"/>
      <c r="R506" s="170"/>
      <c r="S506" s="170"/>
      <c r="T506" s="170"/>
      <c r="U506" s="170"/>
      <c r="V506" s="170"/>
      <c r="W506" s="170"/>
    </row>
    <row r="507" spans="1:23">
      <c r="A507" s="72"/>
      <c r="B507" s="168"/>
      <c r="C507" s="168"/>
      <c r="D507" s="168"/>
      <c r="E507" s="168"/>
      <c r="F507" s="72"/>
      <c r="G507" s="170"/>
      <c r="H507" s="170"/>
      <c r="I507" s="170"/>
      <c r="J507" s="170"/>
      <c r="K507" s="170"/>
      <c r="L507" s="170"/>
      <c r="M507" s="170"/>
      <c r="N507" s="170"/>
      <c r="O507" s="170"/>
      <c r="P507" s="170"/>
      <c r="Q507" s="170"/>
      <c r="R507" s="170"/>
      <c r="S507" s="170"/>
      <c r="T507" s="170"/>
      <c r="U507" s="170"/>
      <c r="V507" s="170"/>
      <c r="W507" s="170"/>
    </row>
    <row r="508" spans="1:23">
      <c r="A508" s="72"/>
      <c r="B508" s="168"/>
      <c r="C508" s="168"/>
      <c r="D508" s="168"/>
      <c r="E508" s="168"/>
      <c r="F508" s="72"/>
      <c r="G508" s="170"/>
      <c r="H508" s="170"/>
      <c r="I508" s="170"/>
      <c r="J508" s="170"/>
      <c r="K508" s="170"/>
      <c r="L508" s="170"/>
      <c r="M508" s="170"/>
      <c r="N508" s="170"/>
      <c r="O508" s="170"/>
      <c r="P508" s="170"/>
      <c r="Q508" s="170"/>
      <c r="R508" s="170"/>
      <c r="S508" s="170"/>
      <c r="T508" s="170"/>
      <c r="U508" s="170"/>
      <c r="V508" s="170"/>
      <c r="W508" s="170"/>
    </row>
    <row r="509" spans="1:23">
      <c r="A509" s="72"/>
      <c r="B509" s="168"/>
      <c r="C509" s="168"/>
      <c r="D509" s="168"/>
      <c r="E509" s="168"/>
      <c r="F509" s="72"/>
      <c r="G509" s="170"/>
      <c r="H509" s="170"/>
      <c r="I509" s="170"/>
      <c r="J509" s="170"/>
      <c r="K509" s="170"/>
      <c r="L509" s="170"/>
      <c r="M509" s="170"/>
      <c r="N509" s="170"/>
      <c r="O509" s="170"/>
      <c r="P509" s="170"/>
      <c r="Q509" s="170"/>
      <c r="R509" s="170"/>
      <c r="S509" s="170"/>
      <c r="T509" s="170"/>
      <c r="U509" s="170"/>
      <c r="V509" s="170"/>
      <c r="W509" s="170"/>
    </row>
    <row r="510" spans="1:23">
      <c r="A510" s="72"/>
      <c r="B510" s="168"/>
      <c r="C510" s="168"/>
      <c r="D510" s="168"/>
      <c r="E510" s="168"/>
      <c r="F510" s="72"/>
      <c r="G510" s="170"/>
      <c r="H510" s="170"/>
      <c r="I510" s="170"/>
      <c r="J510" s="170"/>
      <c r="K510" s="170"/>
      <c r="L510" s="170"/>
      <c r="M510" s="170"/>
      <c r="N510" s="170"/>
      <c r="O510" s="170"/>
      <c r="P510" s="170"/>
      <c r="Q510" s="170"/>
      <c r="R510" s="170"/>
      <c r="S510" s="170"/>
      <c r="T510" s="170"/>
      <c r="U510" s="170"/>
      <c r="V510" s="170"/>
      <c r="W510" s="170"/>
    </row>
    <row r="511" spans="1:23">
      <c r="A511" s="72"/>
      <c r="B511" s="168"/>
      <c r="C511" s="168"/>
      <c r="D511" s="168"/>
      <c r="E511" s="168"/>
      <c r="F511" s="72"/>
      <c r="G511" s="170"/>
      <c r="H511" s="170"/>
      <c r="I511" s="170"/>
      <c r="J511" s="170"/>
      <c r="K511" s="170"/>
      <c r="L511" s="170"/>
      <c r="M511" s="170"/>
      <c r="N511" s="170"/>
      <c r="O511" s="170"/>
      <c r="P511" s="170"/>
      <c r="Q511" s="170"/>
      <c r="R511" s="170"/>
      <c r="S511" s="170"/>
      <c r="T511" s="170"/>
      <c r="U511" s="170"/>
      <c r="V511" s="170"/>
      <c r="W511" s="170"/>
    </row>
    <row r="512" spans="1:23">
      <c r="A512" s="72"/>
      <c r="B512" s="168"/>
      <c r="C512" s="168"/>
      <c r="D512" s="168"/>
      <c r="E512" s="168"/>
      <c r="F512" s="72"/>
      <c r="G512" s="170"/>
      <c r="H512" s="170"/>
      <c r="I512" s="170"/>
      <c r="J512" s="170"/>
      <c r="K512" s="170"/>
      <c r="L512" s="170"/>
      <c r="M512" s="170"/>
      <c r="N512" s="170"/>
      <c r="O512" s="170"/>
      <c r="P512" s="170"/>
      <c r="Q512" s="170"/>
      <c r="R512" s="170"/>
      <c r="S512" s="170"/>
      <c r="T512" s="170"/>
      <c r="U512" s="170"/>
      <c r="V512" s="170"/>
      <c r="W512" s="170"/>
    </row>
    <row r="513" spans="1:23">
      <c r="A513" s="72"/>
      <c r="B513" s="168"/>
      <c r="C513" s="168"/>
      <c r="D513" s="168"/>
      <c r="E513" s="168"/>
      <c r="F513" s="72"/>
      <c r="G513" s="170"/>
      <c r="H513" s="170"/>
      <c r="I513" s="170"/>
      <c r="J513" s="170"/>
      <c r="K513" s="170"/>
      <c r="L513" s="170"/>
      <c r="M513" s="170"/>
      <c r="N513" s="170"/>
      <c r="O513" s="170"/>
      <c r="P513" s="170"/>
      <c r="Q513" s="170"/>
      <c r="R513" s="170"/>
      <c r="S513" s="170"/>
      <c r="T513" s="170"/>
      <c r="U513" s="170"/>
      <c r="V513" s="170"/>
      <c r="W513" s="170"/>
    </row>
    <row r="514" spans="1:23">
      <c r="A514" s="72"/>
      <c r="B514" s="168"/>
      <c r="C514" s="168"/>
      <c r="D514" s="168"/>
      <c r="E514" s="168"/>
      <c r="F514" s="72"/>
      <c r="G514" s="170"/>
      <c r="H514" s="170"/>
      <c r="I514" s="170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  <c r="T514" s="170"/>
      <c r="U514" s="170"/>
      <c r="V514" s="170"/>
      <c r="W514" s="170"/>
    </row>
    <row r="515" spans="1:23">
      <c r="A515" s="72"/>
      <c r="B515" s="168"/>
      <c r="C515" s="168"/>
      <c r="D515" s="168"/>
      <c r="E515" s="168"/>
      <c r="F515" s="72"/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0"/>
      <c r="R515" s="170"/>
      <c r="S515" s="170"/>
      <c r="T515" s="170"/>
      <c r="U515" s="170"/>
      <c r="V515" s="170"/>
      <c r="W515" s="170"/>
    </row>
    <row r="516" spans="1:23" ht="18.75">
      <c r="A516" s="114">
        <v>1</v>
      </c>
      <c r="B516" s="209" t="s">
        <v>553</v>
      </c>
      <c r="C516" s="209" t="s">
        <v>622</v>
      </c>
      <c r="D516" s="210" t="s">
        <v>622</v>
      </c>
      <c r="E516" s="210" t="s">
        <v>4130</v>
      </c>
      <c r="F516" s="114">
        <v>20</v>
      </c>
      <c r="G516" s="164"/>
      <c r="H516" s="164"/>
      <c r="I516" s="211">
        <f t="shared" ref="I516:I569" si="71">F516*60/100*60*0.0015</f>
        <v>1.08</v>
      </c>
      <c r="J516" s="211">
        <f t="shared" ref="J516:J569" si="72">K516+L516</f>
        <v>1.206</v>
      </c>
      <c r="K516" s="211">
        <f t="shared" ref="K516:K582" si="73">I516*1.05/3</f>
        <v>0.37800000000000006</v>
      </c>
      <c r="L516" s="211">
        <f t="shared" ref="L516:L569" si="74">I516*2.3/3</f>
        <v>0.82799999999999996</v>
      </c>
      <c r="M516" s="211">
        <v>0</v>
      </c>
      <c r="N516" s="211">
        <f t="shared" ref="N516:N569" si="75">L516-H516</f>
        <v>0.82799999999999996</v>
      </c>
      <c r="O516" s="24">
        <f t="shared" ref="O516:P569" si="76">K516*1/3</f>
        <v>0.12600000000000003</v>
      </c>
      <c r="P516" s="24">
        <f t="shared" si="76"/>
        <v>0.27599999999999997</v>
      </c>
      <c r="Q516" s="24"/>
      <c r="R516" s="24">
        <f t="shared" ref="R516:S569" si="77">K516*1/3</f>
        <v>0.12600000000000003</v>
      </c>
      <c r="S516" s="212">
        <f t="shared" si="77"/>
        <v>0.27599999999999997</v>
      </c>
      <c r="T516" s="121"/>
      <c r="U516" s="121">
        <f t="shared" ref="U516:V569" si="78">K516*1/3</f>
        <v>0.12600000000000003</v>
      </c>
      <c r="V516" s="121">
        <f t="shared" si="78"/>
        <v>0.27599999999999997</v>
      </c>
      <c r="W516" s="121"/>
    </row>
    <row r="517" spans="1:23" ht="18.75">
      <c r="A517" s="114">
        <v>2</v>
      </c>
      <c r="B517" s="209" t="s">
        <v>553</v>
      </c>
      <c r="C517" s="209" t="s">
        <v>619</v>
      </c>
      <c r="D517" s="210" t="s">
        <v>619</v>
      </c>
      <c r="E517" s="210" t="s">
        <v>4131</v>
      </c>
      <c r="F517" s="114">
        <v>86</v>
      </c>
      <c r="G517" s="164"/>
      <c r="H517" s="164"/>
      <c r="I517" s="211">
        <f t="shared" si="71"/>
        <v>4.6440000000000001</v>
      </c>
      <c r="J517" s="211">
        <f t="shared" si="72"/>
        <v>5.1857999999999995</v>
      </c>
      <c r="K517" s="211">
        <f t="shared" si="73"/>
        <v>1.6254000000000002</v>
      </c>
      <c r="L517" s="211">
        <f t="shared" si="74"/>
        <v>3.5603999999999996</v>
      </c>
      <c r="M517" s="211">
        <v>0</v>
      </c>
      <c r="N517" s="211">
        <f t="shared" si="75"/>
        <v>3.5603999999999996</v>
      </c>
      <c r="O517" s="24">
        <f t="shared" si="76"/>
        <v>0.54180000000000006</v>
      </c>
      <c r="P517" s="24">
        <f t="shared" si="76"/>
        <v>1.1867999999999999</v>
      </c>
      <c r="Q517" s="24"/>
      <c r="R517" s="24">
        <f t="shared" si="77"/>
        <v>0.54180000000000006</v>
      </c>
      <c r="S517" s="212">
        <f t="shared" si="77"/>
        <v>1.1867999999999999</v>
      </c>
      <c r="T517" s="121"/>
      <c r="U517" s="121">
        <f t="shared" si="78"/>
        <v>0.54180000000000006</v>
      </c>
      <c r="V517" s="121">
        <f t="shared" si="78"/>
        <v>1.1867999999999999</v>
      </c>
      <c r="W517" s="121"/>
    </row>
    <row r="518" spans="1:23" ht="18.75">
      <c r="A518" s="114">
        <v>3</v>
      </c>
      <c r="B518" s="209" t="s">
        <v>553</v>
      </c>
      <c r="C518" s="209" t="s">
        <v>4132</v>
      </c>
      <c r="D518" s="210" t="s">
        <v>4133</v>
      </c>
      <c r="E518" s="210" t="s">
        <v>4134</v>
      </c>
      <c r="F518" s="114">
        <v>118</v>
      </c>
      <c r="G518" s="164"/>
      <c r="H518" s="164"/>
      <c r="I518" s="211">
        <f t="shared" si="71"/>
        <v>6.3719999999999999</v>
      </c>
      <c r="J518" s="211">
        <f t="shared" si="72"/>
        <v>7.1153999999999993</v>
      </c>
      <c r="K518" s="211">
        <f t="shared" si="73"/>
        <v>2.2302</v>
      </c>
      <c r="L518" s="211">
        <f t="shared" si="74"/>
        <v>4.8851999999999993</v>
      </c>
      <c r="M518" s="211">
        <v>0</v>
      </c>
      <c r="N518" s="211">
        <f t="shared" si="75"/>
        <v>4.8851999999999993</v>
      </c>
      <c r="O518" s="24">
        <f t="shared" si="76"/>
        <v>0.74339999999999995</v>
      </c>
      <c r="P518" s="24">
        <f t="shared" si="76"/>
        <v>1.6283999999999998</v>
      </c>
      <c r="Q518" s="24"/>
      <c r="R518" s="24">
        <f t="shared" si="77"/>
        <v>0.74339999999999995</v>
      </c>
      <c r="S518" s="212">
        <f t="shared" si="77"/>
        <v>1.6283999999999998</v>
      </c>
      <c r="T518" s="121"/>
      <c r="U518" s="121">
        <f t="shared" si="78"/>
        <v>0.74339999999999995</v>
      </c>
      <c r="V518" s="121">
        <f t="shared" si="78"/>
        <v>1.6283999999999998</v>
      </c>
      <c r="W518" s="121"/>
    </row>
    <row r="519" spans="1:23" ht="18.75">
      <c r="A519" s="114">
        <v>4</v>
      </c>
      <c r="B519" s="209" t="s">
        <v>553</v>
      </c>
      <c r="C519" s="209" t="s">
        <v>619</v>
      </c>
      <c r="D519" s="210" t="s">
        <v>616</v>
      </c>
      <c r="E519" s="210" t="s">
        <v>4135</v>
      </c>
      <c r="F519" s="114">
        <v>233</v>
      </c>
      <c r="G519" s="164"/>
      <c r="H519" s="164"/>
      <c r="I519" s="211">
        <f t="shared" si="71"/>
        <v>12.582000000000001</v>
      </c>
      <c r="J519" s="211">
        <f t="shared" si="72"/>
        <v>14.049900000000001</v>
      </c>
      <c r="K519" s="211">
        <f t="shared" si="73"/>
        <v>4.4037000000000006</v>
      </c>
      <c r="L519" s="211">
        <f t="shared" si="74"/>
        <v>9.6462000000000003</v>
      </c>
      <c r="M519" s="211">
        <v>0</v>
      </c>
      <c r="N519" s="211">
        <f t="shared" si="75"/>
        <v>9.6462000000000003</v>
      </c>
      <c r="O519" s="24">
        <f t="shared" si="76"/>
        <v>1.4679000000000002</v>
      </c>
      <c r="P519" s="24">
        <f t="shared" si="76"/>
        <v>3.2154000000000003</v>
      </c>
      <c r="Q519" s="24"/>
      <c r="R519" s="24">
        <f t="shared" si="77"/>
        <v>1.4679000000000002</v>
      </c>
      <c r="S519" s="212">
        <f t="shared" si="77"/>
        <v>3.2154000000000003</v>
      </c>
      <c r="T519" s="121"/>
      <c r="U519" s="121">
        <f t="shared" si="78"/>
        <v>1.4679000000000002</v>
      </c>
      <c r="V519" s="121">
        <f t="shared" si="78"/>
        <v>3.2154000000000003</v>
      </c>
      <c r="W519" s="121"/>
    </row>
    <row r="520" spans="1:23" ht="18.75">
      <c r="A520" s="114">
        <v>5</v>
      </c>
      <c r="B520" s="209" t="s">
        <v>553</v>
      </c>
      <c r="C520" s="209" t="s">
        <v>619</v>
      </c>
      <c r="D520" s="210" t="s">
        <v>611</v>
      </c>
      <c r="E520" s="210" t="s">
        <v>4136</v>
      </c>
      <c r="F520" s="114">
        <v>92</v>
      </c>
      <c r="G520" s="164"/>
      <c r="H520" s="164"/>
      <c r="I520" s="211">
        <f t="shared" si="71"/>
        <v>4.968</v>
      </c>
      <c r="J520" s="211">
        <f t="shared" si="72"/>
        <v>5.5476000000000001</v>
      </c>
      <c r="K520" s="211">
        <f t="shared" si="73"/>
        <v>1.7388000000000001</v>
      </c>
      <c r="L520" s="211">
        <f t="shared" si="74"/>
        <v>3.8087999999999997</v>
      </c>
      <c r="M520" s="211">
        <v>0</v>
      </c>
      <c r="N520" s="211">
        <f t="shared" si="75"/>
        <v>3.8087999999999997</v>
      </c>
      <c r="O520" s="24">
        <f t="shared" si="76"/>
        <v>0.5796</v>
      </c>
      <c r="P520" s="24">
        <f t="shared" si="76"/>
        <v>1.2695999999999998</v>
      </c>
      <c r="Q520" s="24"/>
      <c r="R520" s="24">
        <f t="shared" si="77"/>
        <v>0.5796</v>
      </c>
      <c r="S520" s="212">
        <f t="shared" si="77"/>
        <v>1.2695999999999998</v>
      </c>
      <c r="T520" s="121"/>
      <c r="U520" s="121">
        <f t="shared" si="78"/>
        <v>0.5796</v>
      </c>
      <c r="V520" s="121">
        <f t="shared" si="78"/>
        <v>1.2695999999999998</v>
      </c>
      <c r="W520" s="121"/>
    </row>
    <row r="521" spans="1:23" ht="18.75">
      <c r="A521" s="114">
        <v>6</v>
      </c>
      <c r="B521" s="209" t="s">
        <v>553</v>
      </c>
      <c r="C521" s="209" t="s">
        <v>622</v>
      </c>
      <c r="D521" s="210" t="s">
        <v>624</v>
      </c>
      <c r="E521" s="210" t="s">
        <v>4137</v>
      </c>
      <c r="F521" s="114">
        <v>121</v>
      </c>
      <c r="G521" s="164"/>
      <c r="H521" s="164"/>
      <c r="I521" s="211">
        <f t="shared" si="71"/>
        <v>6.5339999999999998</v>
      </c>
      <c r="J521" s="211">
        <f t="shared" si="72"/>
        <v>7.2962999999999996</v>
      </c>
      <c r="K521" s="211">
        <f t="shared" si="73"/>
        <v>2.2869000000000002</v>
      </c>
      <c r="L521" s="211">
        <f t="shared" si="74"/>
        <v>5.0093999999999994</v>
      </c>
      <c r="M521" s="211">
        <v>0</v>
      </c>
      <c r="N521" s="211">
        <f t="shared" si="75"/>
        <v>5.0093999999999994</v>
      </c>
      <c r="O521" s="24">
        <f t="shared" si="76"/>
        <v>0.76230000000000009</v>
      </c>
      <c r="P521" s="24">
        <f t="shared" si="76"/>
        <v>1.6697999999999997</v>
      </c>
      <c r="Q521" s="24"/>
      <c r="R521" s="24">
        <f t="shared" si="77"/>
        <v>0.76230000000000009</v>
      </c>
      <c r="S521" s="212">
        <f t="shared" si="77"/>
        <v>1.6697999999999997</v>
      </c>
      <c r="T521" s="121"/>
      <c r="U521" s="121">
        <f t="shared" si="78"/>
        <v>0.76230000000000009</v>
      </c>
      <c r="V521" s="121">
        <f t="shared" si="78"/>
        <v>1.6697999999999997</v>
      </c>
      <c r="W521" s="121"/>
    </row>
    <row r="522" spans="1:23" ht="18.75">
      <c r="A522" s="114">
        <v>7</v>
      </c>
      <c r="B522" s="209" t="s">
        <v>553</v>
      </c>
      <c r="C522" s="209" t="s">
        <v>605</v>
      </c>
      <c r="D522" s="210" t="s">
        <v>585</v>
      </c>
      <c r="E522" s="210" t="s">
        <v>4138</v>
      </c>
      <c r="F522" s="114">
        <v>237</v>
      </c>
      <c r="G522" s="164"/>
      <c r="H522" s="164"/>
      <c r="I522" s="211">
        <f t="shared" si="71"/>
        <v>12.798</v>
      </c>
      <c r="J522" s="211">
        <f t="shared" si="72"/>
        <v>14.2911</v>
      </c>
      <c r="K522" s="211">
        <f t="shared" si="73"/>
        <v>4.4793000000000003</v>
      </c>
      <c r="L522" s="211">
        <f t="shared" si="74"/>
        <v>9.8117999999999999</v>
      </c>
      <c r="M522" s="211">
        <v>0</v>
      </c>
      <c r="N522" s="211">
        <f t="shared" si="75"/>
        <v>9.8117999999999999</v>
      </c>
      <c r="O522" s="24">
        <f t="shared" si="76"/>
        <v>1.4931000000000001</v>
      </c>
      <c r="P522" s="24">
        <f t="shared" si="76"/>
        <v>3.2706</v>
      </c>
      <c r="Q522" s="24"/>
      <c r="R522" s="24">
        <f t="shared" si="77"/>
        <v>1.4931000000000001</v>
      </c>
      <c r="S522" s="212">
        <f t="shared" si="77"/>
        <v>3.2706</v>
      </c>
      <c r="T522" s="121"/>
      <c r="U522" s="121">
        <f t="shared" si="78"/>
        <v>1.4931000000000001</v>
      </c>
      <c r="V522" s="121">
        <f t="shared" si="78"/>
        <v>3.2706</v>
      </c>
      <c r="W522" s="121"/>
    </row>
    <row r="523" spans="1:23" ht="18.75">
      <c r="A523" s="114">
        <v>8</v>
      </c>
      <c r="B523" s="209" t="s">
        <v>553</v>
      </c>
      <c r="C523" s="209" t="s">
        <v>605</v>
      </c>
      <c r="D523" s="210" t="s">
        <v>600</v>
      </c>
      <c r="E523" s="210" t="s">
        <v>4139</v>
      </c>
      <c r="F523" s="114">
        <v>117</v>
      </c>
      <c r="G523" s="164"/>
      <c r="H523" s="164"/>
      <c r="I523" s="211">
        <f t="shared" si="71"/>
        <v>6.3180000000000005</v>
      </c>
      <c r="J523" s="211">
        <f t="shared" si="72"/>
        <v>7.0550999999999995</v>
      </c>
      <c r="K523" s="211">
        <f t="shared" si="73"/>
        <v>2.2113</v>
      </c>
      <c r="L523" s="211">
        <f t="shared" si="74"/>
        <v>4.8437999999999999</v>
      </c>
      <c r="M523" s="211">
        <v>0</v>
      </c>
      <c r="N523" s="211">
        <f t="shared" si="75"/>
        <v>4.8437999999999999</v>
      </c>
      <c r="O523" s="24">
        <f t="shared" si="76"/>
        <v>0.73709999999999998</v>
      </c>
      <c r="P523" s="24">
        <f t="shared" si="76"/>
        <v>1.6146</v>
      </c>
      <c r="Q523" s="24"/>
      <c r="R523" s="24">
        <f t="shared" si="77"/>
        <v>0.73709999999999998</v>
      </c>
      <c r="S523" s="212">
        <f t="shared" si="77"/>
        <v>1.6146</v>
      </c>
      <c r="T523" s="121"/>
      <c r="U523" s="121">
        <f t="shared" si="78"/>
        <v>0.73709999999999998</v>
      </c>
      <c r="V523" s="121">
        <f t="shared" si="78"/>
        <v>1.6146</v>
      </c>
      <c r="W523" s="121"/>
    </row>
    <row r="524" spans="1:23" ht="18.75">
      <c r="A524" s="114">
        <v>9</v>
      </c>
      <c r="B524" s="209" t="s">
        <v>553</v>
      </c>
      <c r="C524" s="209" t="s">
        <v>646</v>
      </c>
      <c r="D524" s="210" t="s">
        <v>583</v>
      </c>
      <c r="E524" s="210" t="s">
        <v>4140</v>
      </c>
      <c r="F524" s="114">
        <v>34</v>
      </c>
      <c r="G524" s="164"/>
      <c r="H524" s="164"/>
      <c r="I524" s="211">
        <f t="shared" si="71"/>
        <v>1.8360000000000001</v>
      </c>
      <c r="J524" s="211">
        <f t="shared" si="72"/>
        <v>2.0501999999999998</v>
      </c>
      <c r="K524" s="211">
        <f t="shared" si="73"/>
        <v>0.64260000000000006</v>
      </c>
      <c r="L524" s="211">
        <f t="shared" si="74"/>
        <v>1.4075999999999997</v>
      </c>
      <c r="M524" s="211">
        <v>0</v>
      </c>
      <c r="N524" s="211">
        <f t="shared" si="75"/>
        <v>1.4075999999999997</v>
      </c>
      <c r="O524" s="24">
        <f t="shared" si="76"/>
        <v>0.21420000000000003</v>
      </c>
      <c r="P524" s="24">
        <f t="shared" si="76"/>
        <v>0.46919999999999989</v>
      </c>
      <c r="Q524" s="24"/>
      <c r="R524" s="24">
        <f t="shared" si="77"/>
        <v>0.21420000000000003</v>
      </c>
      <c r="S524" s="212">
        <f t="shared" si="77"/>
        <v>0.46919999999999989</v>
      </c>
      <c r="T524" s="121"/>
      <c r="U524" s="121">
        <f t="shared" si="78"/>
        <v>0.21420000000000003</v>
      </c>
      <c r="V524" s="121">
        <f t="shared" si="78"/>
        <v>0.46919999999999989</v>
      </c>
      <c r="W524" s="121"/>
    </row>
    <row r="525" spans="1:23" ht="18.75">
      <c r="A525" s="114">
        <v>10</v>
      </c>
      <c r="B525" s="209" t="s">
        <v>553</v>
      </c>
      <c r="C525" s="209" t="s">
        <v>619</v>
      </c>
      <c r="D525" s="210" t="s">
        <v>613</v>
      </c>
      <c r="E525" s="210" t="s">
        <v>4141</v>
      </c>
      <c r="F525" s="114">
        <v>198</v>
      </c>
      <c r="G525" s="164"/>
      <c r="H525" s="164"/>
      <c r="I525" s="211">
        <f t="shared" si="71"/>
        <v>10.692</v>
      </c>
      <c r="J525" s="211">
        <f t="shared" si="72"/>
        <v>11.939400000000001</v>
      </c>
      <c r="K525" s="211">
        <f t="shared" si="73"/>
        <v>3.7422000000000004</v>
      </c>
      <c r="L525" s="211">
        <f t="shared" si="74"/>
        <v>8.1972000000000005</v>
      </c>
      <c r="M525" s="211">
        <v>0</v>
      </c>
      <c r="N525" s="211">
        <f t="shared" si="75"/>
        <v>8.1972000000000005</v>
      </c>
      <c r="O525" s="24">
        <f t="shared" si="76"/>
        <v>1.2474000000000001</v>
      </c>
      <c r="P525" s="24">
        <f t="shared" si="76"/>
        <v>2.7324000000000002</v>
      </c>
      <c r="Q525" s="24"/>
      <c r="R525" s="24">
        <f t="shared" si="77"/>
        <v>1.2474000000000001</v>
      </c>
      <c r="S525" s="212">
        <f t="shared" si="77"/>
        <v>2.7324000000000002</v>
      </c>
      <c r="T525" s="121"/>
      <c r="U525" s="121">
        <f t="shared" si="78"/>
        <v>1.2474000000000001</v>
      </c>
      <c r="V525" s="121">
        <f t="shared" si="78"/>
        <v>2.7324000000000002</v>
      </c>
      <c r="W525" s="121"/>
    </row>
    <row r="526" spans="1:23" ht="18.75">
      <c r="A526" s="114">
        <v>11</v>
      </c>
      <c r="B526" s="209" t="s">
        <v>553</v>
      </c>
      <c r="C526" s="209" t="s">
        <v>622</v>
      </c>
      <c r="D526" s="210" t="s">
        <v>630</v>
      </c>
      <c r="E526" s="210" t="s">
        <v>4142</v>
      </c>
      <c r="F526" s="114">
        <v>54</v>
      </c>
      <c r="G526" s="164"/>
      <c r="H526" s="164"/>
      <c r="I526" s="211">
        <f t="shared" si="71"/>
        <v>2.9159999999999999</v>
      </c>
      <c r="J526" s="211">
        <f t="shared" si="72"/>
        <v>3.2561999999999998</v>
      </c>
      <c r="K526" s="211">
        <f t="shared" si="73"/>
        <v>1.0206</v>
      </c>
      <c r="L526" s="211">
        <f t="shared" si="74"/>
        <v>2.2355999999999998</v>
      </c>
      <c r="M526" s="211">
        <v>0</v>
      </c>
      <c r="N526" s="211">
        <f t="shared" si="75"/>
        <v>2.2355999999999998</v>
      </c>
      <c r="O526" s="24">
        <f t="shared" si="76"/>
        <v>0.3402</v>
      </c>
      <c r="P526" s="24">
        <f t="shared" si="76"/>
        <v>0.74519999999999997</v>
      </c>
      <c r="Q526" s="24"/>
      <c r="R526" s="24">
        <f t="shared" si="77"/>
        <v>0.3402</v>
      </c>
      <c r="S526" s="212">
        <f t="shared" si="77"/>
        <v>0.74519999999999997</v>
      </c>
      <c r="T526" s="121"/>
      <c r="U526" s="121">
        <f t="shared" si="78"/>
        <v>0.3402</v>
      </c>
      <c r="V526" s="121">
        <f t="shared" si="78"/>
        <v>0.74519999999999997</v>
      </c>
      <c r="W526" s="121"/>
    </row>
    <row r="527" spans="1:23" ht="18.75">
      <c r="A527" s="114">
        <v>12</v>
      </c>
      <c r="B527" s="209" t="s">
        <v>553</v>
      </c>
      <c r="C527" s="209" t="s">
        <v>605</v>
      </c>
      <c r="D527" s="210" t="s">
        <v>609</v>
      </c>
      <c r="E527" s="210" t="s">
        <v>4143</v>
      </c>
      <c r="F527" s="114">
        <v>63</v>
      </c>
      <c r="G527" s="164"/>
      <c r="H527" s="164"/>
      <c r="I527" s="211">
        <f t="shared" si="71"/>
        <v>3.4020000000000001</v>
      </c>
      <c r="J527" s="211">
        <f t="shared" si="72"/>
        <v>3.7988999999999997</v>
      </c>
      <c r="K527" s="211">
        <f t="shared" si="73"/>
        <v>1.1907000000000001</v>
      </c>
      <c r="L527" s="211">
        <f t="shared" si="74"/>
        <v>2.6081999999999996</v>
      </c>
      <c r="M527" s="211">
        <v>0</v>
      </c>
      <c r="N527" s="211">
        <f t="shared" si="75"/>
        <v>2.6081999999999996</v>
      </c>
      <c r="O527" s="24">
        <f t="shared" si="76"/>
        <v>0.39690000000000003</v>
      </c>
      <c r="P527" s="24">
        <f t="shared" si="76"/>
        <v>0.86939999999999984</v>
      </c>
      <c r="Q527" s="24"/>
      <c r="R527" s="24">
        <f t="shared" si="77"/>
        <v>0.39690000000000003</v>
      </c>
      <c r="S527" s="212">
        <f t="shared" si="77"/>
        <v>0.86939999999999984</v>
      </c>
      <c r="T527" s="121"/>
      <c r="U527" s="121">
        <f t="shared" si="78"/>
        <v>0.39690000000000003</v>
      </c>
      <c r="V527" s="121">
        <f t="shared" si="78"/>
        <v>0.86939999999999984</v>
      </c>
      <c r="W527" s="121"/>
    </row>
    <row r="528" spans="1:23" ht="18.75">
      <c r="A528" s="114">
        <v>13</v>
      </c>
      <c r="B528" s="209" t="s">
        <v>553</v>
      </c>
      <c r="C528" s="209" t="s">
        <v>646</v>
      </c>
      <c r="D528" s="210" t="s">
        <v>598</v>
      </c>
      <c r="E528" s="210" t="s">
        <v>4144</v>
      </c>
      <c r="F528" s="114">
        <v>78</v>
      </c>
      <c r="G528" s="164"/>
      <c r="H528" s="164"/>
      <c r="I528" s="211">
        <f t="shared" si="71"/>
        <v>4.2119999999999997</v>
      </c>
      <c r="J528" s="211">
        <f t="shared" si="72"/>
        <v>4.7033999999999994</v>
      </c>
      <c r="K528" s="211">
        <f t="shared" si="73"/>
        <v>1.4742</v>
      </c>
      <c r="L528" s="211">
        <f t="shared" si="74"/>
        <v>3.2291999999999992</v>
      </c>
      <c r="M528" s="211">
        <v>0</v>
      </c>
      <c r="N528" s="211">
        <f t="shared" si="75"/>
        <v>3.2291999999999992</v>
      </c>
      <c r="O528" s="24">
        <f t="shared" si="76"/>
        <v>0.4914</v>
      </c>
      <c r="P528" s="24">
        <f t="shared" si="76"/>
        <v>1.0763999999999998</v>
      </c>
      <c r="Q528" s="24"/>
      <c r="R528" s="24">
        <f t="shared" si="77"/>
        <v>0.4914</v>
      </c>
      <c r="S528" s="212">
        <f t="shared" si="77"/>
        <v>1.0763999999999998</v>
      </c>
      <c r="T528" s="121"/>
      <c r="U528" s="121">
        <f t="shared" si="78"/>
        <v>0.4914</v>
      </c>
      <c r="V528" s="121">
        <f t="shared" si="78"/>
        <v>1.0763999999999998</v>
      </c>
      <c r="W528" s="121"/>
    </row>
    <row r="529" spans="1:23" ht="18.75">
      <c r="A529" s="114">
        <v>14</v>
      </c>
      <c r="B529" s="209" t="s">
        <v>553</v>
      </c>
      <c r="C529" s="209" t="s">
        <v>605</v>
      </c>
      <c r="D529" s="210" t="s">
        <v>4145</v>
      </c>
      <c r="E529" s="210" t="s">
        <v>4146</v>
      </c>
      <c r="F529" s="114">
        <v>120</v>
      </c>
      <c r="G529" s="164"/>
      <c r="H529" s="164"/>
      <c r="I529" s="211">
        <f t="shared" si="71"/>
        <v>6.48</v>
      </c>
      <c r="J529" s="211">
        <f t="shared" si="72"/>
        <v>7.2360000000000007</v>
      </c>
      <c r="K529" s="211">
        <f t="shared" si="73"/>
        <v>2.2680000000000002</v>
      </c>
      <c r="L529" s="211">
        <f t="shared" si="74"/>
        <v>4.968</v>
      </c>
      <c r="M529" s="211">
        <v>0</v>
      </c>
      <c r="N529" s="211">
        <f t="shared" si="75"/>
        <v>4.968</v>
      </c>
      <c r="O529" s="24">
        <f t="shared" si="76"/>
        <v>0.75600000000000012</v>
      </c>
      <c r="P529" s="24">
        <f t="shared" si="76"/>
        <v>1.6559999999999999</v>
      </c>
      <c r="Q529" s="24"/>
      <c r="R529" s="24">
        <f t="shared" si="77"/>
        <v>0.75600000000000012</v>
      </c>
      <c r="S529" s="212">
        <f t="shared" si="77"/>
        <v>1.6559999999999999</v>
      </c>
      <c r="T529" s="121"/>
      <c r="U529" s="121">
        <f t="shared" si="78"/>
        <v>0.75600000000000012</v>
      </c>
      <c r="V529" s="121">
        <f t="shared" si="78"/>
        <v>1.6559999999999999</v>
      </c>
      <c r="W529" s="121"/>
    </row>
    <row r="530" spans="1:23" ht="18.75">
      <c r="A530" s="114">
        <v>15</v>
      </c>
      <c r="B530" s="209" t="s">
        <v>553</v>
      </c>
      <c r="C530" s="209" t="s">
        <v>605</v>
      </c>
      <c r="D530" s="210" t="s">
        <v>4147</v>
      </c>
      <c r="E530" s="210" t="s">
        <v>4148</v>
      </c>
      <c r="F530" s="114">
        <v>78</v>
      </c>
      <c r="G530" s="164"/>
      <c r="H530" s="164"/>
      <c r="I530" s="211">
        <f t="shared" si="71"/>
        <v>4.2119999999999997</v>
      </c>
      <c r="J530" s="211">
        <f t="shared" si="72"/>
        <v>4.7033999999999994</v>
      </c>
      <c r="K530" s="211">
        <f t="shared" si="73"/>
        <v>1.4742</v>
      </c>
      <c r="L530" s="211">
        <f t="shared" si="74"/>
        <v>3.2291999999999992</v>
      </c>
      <c r="M530" s="211">
        <v>0</v>
      </c>
      <c r="N530" s="211">
        <f t="shared" si="75"/>
        <v>3.2291999999999992</v>
      </c>
      <c r="O530" s="24">
        <f t="shared" si="76"/>
        <v>0.4914</v>
      </c>
      <c r="P530" s="24">
        <f t="shared" si="76"/>
        <v>1.0763999999999998</v>
      </c>
      <c r="Q530" s="24"/>
      <c r="R530" s="24">
        <f t="shared" si="77"/>
        <v>0.4914</v>
      </c>
      <c r="S530" s="212">
        <f t="shared" si="77"/>
        <v>1.0763999999999998</v>
      </c>
      <c r="T530" s="121"/>
      <c r="U530" s="121">
        <f t="shared" si="78"/>
        <v>0.4914</v>
      </c>
      <c r="V530" s="121">
        <f t="shared" si="78"/>
        <v>1.0763999999999998</v>
      </c>
      <c r="W530" s="121"/>
    </row>
    <row r="531" spans="1:23" ht="18.75">
      <c r="A531" s="114">
        <v>16</v>
      </c>
      <c r="B531" s="209" t="s">
        <v>553</v>
      </c>
      <c r="C531" s="209" t="s">
        <v>4132</v>
      </c>
      <c r="D531" s="242" t="s">
        <v>639</v>
      </c>
      <c r="E531" s="242" t="s">
        <v>4149</v>
      </c>
      <c r="F531" s="114">
        <v>51</v>
      </c>
      <c r="G531" s="164"/>
      <c r="H531" s="164"/>
      <c r="I531" s="211">
        <f t="shared" si="71"/>
        <v>2.754</v>
      </c>
      <c r="J531" s="211">
        <f t="shared" si="72"/>
        <v>3.0752999999999999</v>
      </c>
      <c r="K531" s="211">
        <f t="shared" si="73"/>
        <v>0.96390000000000009</v>
      </c>
      <c r="L531" s="211">
        <f t="shared" si="74"/>
        <v>2.1113999999999997</v>
      </c>
      <c r="M531" s="211">
        <v>0</v>
      </c>
      <c r="N531" s="211">
        <f t="shared" si="75"/>
        <v>2.1113999999999997</v>
      </c>
      <c r="O531" s="24">
        <f t="shared" si="76"/>
        <v>0.32130000000000003</v>
      </c>
      <c r="P531" s="24">
        <f t="shared" si="76"/>
        <v>0.70379999999999987</v>
      </c>
      <c r="Q531" s="24"/>
      <c r="R531" s="24">
        <f t="shared" si="77"/>
        <v>0.32130000000000003</v>
      </c>
      <c r="S531" s="212">
        <f t="shared" si="77"/>
        <v>0.70379999999999987</v>
      </c>
      <c r="T531" s="121"/>
      <c r="U531" s="121">
        <f t="shared" si="78"/>
        <v>0.32130000000000003</v>
      </c>
      <c r="V531" s="121">
        <f t="shared" si="78"/>
        <v>0.70379999999999987</v>
      </c>
      <c r="W531" s="121"/>
    </row>
    <row r="532" spans="1:23" ht="18.75">
      <c r="A532" s="114">
        <v>17</v>
      </c>
      <c r="B532" s="209" t="s">
        <v>553</v>
      </c>
      <c r="C532" s="209" t="s">
        <v>605</v>
      </c>
      <c r="D532" s="242" t="s">
        <v>590</v>
      </c>
      <c r="E532" s="242" t="s">
        <v>4150</v>
      </c>
      <c r="F532" s="114">
        <v>84</v>
      </c>
      <c r="G532" s="164"/>
      <c r="H532" s="164"/>
      <c r="I532" s="211">
        <f t="shared" si="71"/>
        <v>4.5360000000000005</v>
      </c>
      <c r="J532" s="211">
        <f t="shared" si="72"/>
        <v>5.0652000000000008</v>
      </c>
      <c r="K532" s="211">
        <f t="shared" si="73"/>
        <v>1.5876000000000001</v>
      </c>
      <c r="L532" s="211">
        <f t="shared" si="74"/>
        <v>3.4776000000000002</v>
      </c>
      <c r="M532" s="211">
        <v>0</v>
      </c>
      <c r="N532" s="211">
        <f t="shared" si="75"/>
        <v>3.4776000000000002</v>
      </c>
      <c r="O532" s="24">
        <f t="shared" si="76"/>
        <v>0.5292</v>
      </c>
      <c r="P532" s="24">
        <f t="shared" si="76"/>
        <v>1.1592</v>
      </c>
      <c r="Q532" s="24"/>
      <c r="R532" s="24">
        <f t="shared" si="77"/>
        <v>0.5292</v>
      </c>
      <c r="S532" s="212">
        <f t="shared" si="77"/>
        <v>1.1592</v>
      </c>
      <c r="T532" s="121"/>
      <c r="U532" s="121">
        <f t="shared" si="78"/>
        <v>0.5292</v>
      </c>
      <c r="V532" s="121">
        <f t="shared" si="78"/>
        <v>1.1592</v>
      </c>
      <c r="W532" s="121"/>
    </row>
    <row r="533" spans="1:23" ht="18.75">
      <c r="A533" s="114">
        <v>18</v>
      </c>
      <c r="B533" s="209" t="s">
        <v>553</v>
      </c>
      <c r="C533" s="209" t="s">
        <v>622</v>
      </c>
      <c r="D533" s="242" t="s">
        <v>593</v>
      </c>
      <c r="E533" s="242" t="s">
        <v>4151</v>
      </c>
      <c r="F533" s="114">
        <v>108</v>
      </c>
      <c r="G533" s="164"/>
      <c r="H533" s="164"/>
      <c r="I533" s="211">
        <f t="shared" si="71"/>
        <v>5.8319999999999999</v>
      </c>
      <c r="J533" s="211">
        <f t="shared" si="72"/>
        <v>6.5123999999999995</v>
      </c>
      <c r="K533" s="211">
        <f t="shared" si="73"/>
        <v>2.0411999999999999</v>
      </c>
      <c r="L533" s="211">
        <f t="shared" si="74"/>
        <v>4.4711999999999996</v>
      </c>
      <c r="M533" s="211">
        <v>0</v>
      </c>
      <c r="N533" s="211">
        <f t="shared" si="75"/>
        <v>4.4711999999999996</v>
      </c>
      <c r="O533" s="24">
        <f t="shared" si="76"/>
        <v>0.6804</v>
      </c>
      <c r="P533" s="24">
        <f t="shared" si="76"/>
        <v>1.4903999999999999</v>
      </c>
      <c r="Q533" s="24"/>
      <c r="R533" s="24">
        <f t="shared" si="77"/>
        <v>0.6804</v>
      </c>
      <c r="S533" s="212">
        <f t="shared" si="77"/>
        <v>1.4903999999999999</v>
      </c>
      <c r="T533" s="121"/>
      <c r="U533" s="121">
        <f t="shared" si="78"/>
        <v>0.6804</v>
      </c>
      <c r="V533" s="121">
        <f t="shared" si="78"/>
        <v>1.4903999999999999</v>
      </c>
      <c r="W533" s="121"/>
    </row>
    <row r="534" spans="1:23" ht="18.75">
      <c r="A534" s="114">
        <v>19</v>
      </c>
      <c r="B534" s="209" t="s">
        <v>553</v>
      </c>
      <c r="C534" s="209" t="s">
        <v>341</v>
      </c>
      <c r="D534" s="210" t="s">
        <v>564</v>
      </c>
      <c r="E534" s="210" t="s">
        <v>4152</v>
      </c>
      <c r="F534" s="114">
        <v>25</v>
      </c>
      <c r="G534" s="164"/>
      <c r="H534" s="164"/>
      <c r="I534" s="211">
        <f t="shared" si="71"/>
        <v>1.35</v>
      </c>
      <c r="J534" s="211">
        <f t="shared" si="72"/>
        <v>1.5075000000000001</v>
      </c>
      <c r="K534" s="211">
        <f t="shared" si="73"/>
        <v>0.47250000000000009</v>
      </c>
      <c r="L534" s="211">
        <f t="shared" si="74"/>
        <v>1.0349999999999999</v>
      </c>
      <c r="M534" s="211">
        <v>0</v>
      </c>
      <c r="N534" s="211">
        <f t="shared" si="75"/>
        <v>1.0349999999999999</v>
      </c>
      <c r="O534" s="24">
        <f t="shared" si="76"/>
        <v>0.15750000000000003</v>
      </c>
      <c r="P534" s="24">
        <f t="shared" si="76"/>
        <v>0.34499999999999997</v>
      </c>
      <c r="Q534" s="24"/>
      <c r="R534" s="24">
        <f t="shared" si="77"/>
        <v>0.15750000000000003</v>
      </c>
      <c r="S534" s="212">
        <f t="shared" si="77"/>
        <v>0.34499999999999997</v>
      </c>
      <c r="T534" s="121"/>
      <c r="U534" s="121">
        <f t="shared" si="78"/>
        <v>0.15750000000000003</v>
      </c>
      <c r="V534" s="121">
        <f t="shared" si="78"/>
        <v>0.34499999999999997</v>
      </c>
      <c r="W534" s="121"/>
    </row>
    <row r="535" spans="1:23" ht="18.75">
      <c r="A535" s="114">
        <v>20</v>
      </c>
      <c r="B535" s="209" t="s">
        <v>553</v>
      </c>
      <c r="C535" s="209" t="s">
        <v>341</v>
      </c>
      <c r="D535" s="210" t="s">
        <v>341</v>
      </c>
      <c r="E535" s="210" t="s">
        <v>4153</v>
      </c>
      <c r="F535" s="114">
        <v>54</v>
      </c>
      <c r="G535" s="164"/>
      <c r="H535" s="164"/>
      <c r="I535" s="211">
        <f t="shared" si="71"/>
        <v>2.9159999999999999</v>
      </c>
      <c r="J535" s="211">
        <f t="shared" si="72"/>
        <v>3.2561999999999998</v>
      </c>
      <c r="K535" s="211">
        <f t="shared" si="73"/>
        <v>1.0206</v>
      </c>
      <c r="L535" s="211">
        <f t="shared" si="74"/>
        <v>2.2355999999999998</v>
      </c>
      <c r="M535" s="211">
        <v>0</v>
      </c>
      <c r="N535" s="211">
        <f t="shared" si="75"/>
        <v>2.2355999999999998</v>
      </c>
      <c r="O535" s="24">
        <f t="shared" si="76"/>
        <v>0.3402</v>
      </c>
      <c r="P535" s="24">
        <f t="shared" si="76"/>
        <v>0.74519999999999997</v>
      </c>
      <c r="Q535" s="24"/>
      <c r="R535" s="24">
        <f t="shared" si="77"/>
        <v>0.3402</v>
      </c>
      <c r="S535" s="212">
        <f t="shared" si="77"/>
        <v>0.74519999999999997</v>
      </c>
      <c r="T535" s="121"/>
      <c r="U535" s="121">
        <f t="shared" si="78"/>
        <v>0.3402</v>
      </c>
      <c r="V535" s="121">
        <f t="shared" si="78"/>
        <v>0.74519999999999997</v>
      </c>
      <c r="W535" s="121"/>
    </row>
    <row r="536" spans="1:23" ht="18.75">
      <c r="A536" s="114">
        <v>21</v>
      </c>
      <c r="B536" s="209" t="s">
        <v>553</v>
      </c>
      <c r="C536" s="209" t="s">
        <v>341</v>
      </c>
      <c r="D536" s="210" t="s">
        <v>4154</v>
      </c>
      <c r="E536" s="210" t="s">
        <v>4155</v>
      </c>
      <c r="F536" s="114">
        <v>134</v>
      </c>
      <c r="G536" s="164"/>
      <c r="H536" s="164"/>
      <c r="I536" s="211">
        <f t="shared" si="71"/>
        <v>7.2359999999999998</v>
      </c>
      <c r="J536" s="211">
        <f t="shared" si="72"/>
        <v>8.0801999999999996</v>
      </c>
      <c r="K536" s="211">
        <f t="shared" si="73"/>
        <v>2.5326</v>
      </c>
      <c r="L536" s="211">
        <f t="shared" si="74"/>
        <v>5.5475999999999992</v>
      </c>
      <c r="M536" s="211">
        <v>0</v>
      </c>
      <c r="N536" s="211">
        <f t="shared" si="75"/>
        <v>5.5475999999999992</v>
      </c>
      <c r="O536" s="24">
        <f t="shared" si="76"/>
        <v>0.84419999999999995</v>
      </c>
      <c r="P536" s="24">
        <f t="shared" si="76"/>
        <v>1.8491999999999997</v>
      </c>
      <c r="Q536" s="24"/>
      <c r="R536" s="24">
        <f t="shared" si="77"/>
        <v>0.84419999999999995</v>
      </c>
      <c r="S536" s="212">
        <f t="shared" si="77"/>
        <v>1.8491999999999997</v>
      </c>
      <c r="T536" s="121"/>
      <c r="U536" s="121">
        <f t="shared" si="78"/>
        <v>0.84419999999999995</v>
      </c>
      <c r="V536" s="121">
        <f t="shared" si="78"/>
        <v>1.8491999999999997</v>
      </c>
      <c r="W536" s="121"/>
    </row>
    <row r="537" spans="1:23" ht="18.75">
      <c r="A537" s="114">
        <v>22</v>
      </c>
      <c r="B537" s="209" t="s">
        <v>553</v>
      </c>
      <c r="C537" s="209" t="s">
        <v>341</v>
      </c>
      <c r="D537" s="210" t="s">
        <v>4156</v>
      </c>
      <c r="E537" s="210" t="s">
        <v>4157</v>
      </c>
      <c r="F537" s="114">
        <v>91</v>
      </c>
      <c r="G537" s="164"/>
      <c r="H537" s="164"/>
      <c r="I537" s="211">
        <f t="shared" si="71"/>
        <v>4.9139999999999997</v>
      </c>
      <c r="J537" s="211">
        <f t="shared" si="72"/>
        <v>5.4872999999999994</v>
      </c>
      <c r="K537" s="211">
        <f t="shared" si="73"/>
        <v>1.7199</v>
      </c>
      <c r="L537" s="211">
        <f t="shared" si="74"/>
        <v>3.7673999999999999</v>
      </c>
      <c r="M537" s="211">
        <v>0</v>
      </c>
      <c r="N537" s="211">
        <f t="shared" si="75"/>
        <v>3.7673999999999999</v>
      </c>
      <c r="O537" s="24">
        <f t="shared" si="76"/>
        <v>0.57330000000000003</v>
      </c>
      <c r="P537" s="24">
        <f t="shared" si="76"/>
        <v>1.2558</v>
      </c>
      <c r="Q537" s="24"/>
      <c r="R537" s="24">
        <f t="shared" si="77"/>
        <v>0.57330000000000003</v>
      </c>
      <c r="S537" s="212">
        <f t="shared" si="77"/>
        <v>1.2558</v>
      </c>
      <c r="T537" s="121"/>
      <c r="U537" s="121">
        <f t="shared" si="78"/>
        <v>0.57330000000000003</v>
      </c>
      <c r="V537" s="121">
        <f t="shared" si="78"/>
        <v>1.2558</v>
      </c>
      <c r="W537" s="121"/>
    </row>
    <row r="538" spans="1:23" ht="18.75">
      <c r="A538" s="114">
        <v>23</v>
      </c>
      <c r="B538" s="209" t="s">
        <v>553</v>
      </c>
      <c r="C538" s="209" t="s">
        <v>341</v>
      </c>
      <c r="D538" s="210" t="s">
        <v>4158</v>
      </c>
      <c r="E538" s="210" t="s">
        <v>4159</v>
      </c>
      <c r="F538" s="114">
        <v>68</v>
      </c>
      <c r="G538" s="164"/>
      <c r="H538" s="164"/>
      <c r="I538" s="211">
        <f t="shared" si="71"/>
        <v>3.6720000000000002</v>
      </c>
      <c r="J538" s="211">
        <f t="shared" si="72"/>
        <v>4.1003999999999996</v>
      </c>
      <c r="K538" s="211">
        <f t="shared" si="73"/>
        <v>1.2852000000000001</v>
      </c>
      <c r="L538" s="211">
        <f t="shared" si="74"/>
        <v>2.8151999999999995</v>
      </c>
      <c r="M538" s="211">
        <v>0</v>
      </c>
      <c r="N538" s="211">
        <f t="shared" si="75"/>
        <v>2.8151999999999995</v>
      </c>
      <c r="O538" s="24">
        <f t="shared" si="76"/>
        <v>0.42840000000000006</v>
      </c>
      <c r="P538" s="24">
        <f t="shared" si="76"/>
        <v>0.93839999999999979</v>
      </c>
      <c r="Q538" s="24"/>
      <c r="R538" s="24">
        <f t="shared" si="77"/>
        <v>0.42840000000000006</v>
      </c>
      <c r="S538" s="212">
        <f t="shared" si="77"/>
        <v>0.93839999999999979</v>
      </c>
      <c r="T538" s="121"/>
      <c r="U538" s="121">
        <f t="shared" si="78"/>
        <v>0.42840000000000006</v>
      </c>
      <c r="V538" s="121">
        <f t="shared" si="78"/>
        <v>0.93839999999999979</v>
      </c>
      <c r="W538" s="121"/>
    </row>
    <row r="539" spans="1:23" ht="18.75">
      <c r="A539" s="114">
        <v>24</v>
      </c>
      <c r="B539" s="209" t="s">
        <v>553</v>
      </c>
      <c r="C539" s="209" t="s">
        <v>4160</v>
      </c>
      <c r="D539" s="210" t="s">
        <v>569</v>
      </c>
      <c r="E539" s="210" t="s">
        <v>4161</v>
      </c>
      <c r="F539" s="114">
        <v>312</v>
      </c>
      <c r="G539" s="164"/>
      <c r="H539" s="164"/>
      <c r="I539" s="211">
        <f t="shared" si="71"/>
        <v>16.847999999999999</v>
      </c>
      <c r="J539" s="211">
        <f t="shared" si="72"/>
        <v>18.813599999999997</v>
      </c>
      <c r="K539" s="211">
        <f t="shared" si="73"/>
        <v>5.8967999999999998</v>
      </c>
      <c r="L539" s="211">
        <f t="shared" si="74"/>
        <v>12.916799999999997</v>
      </c>
      <c r="M539" s="211">
        <v>0</v>
      </c>
      <c r="N539" s="211">
        <f t="shared" si="75"/>
        <v>12.916799999999997</v>
      </c>
      <c r="O539" s="24">
        <f t="shared" si="76"/>
        <v>1.9656</v>
      </c>
      <c r="P539" s="24">
        <f t="shared" si="76"/>
        <v>4.3055999999999992</v>
      </c>
      <c r="Q539" s="24"/>
      <c r="R539" s="24">
        <f t="shared" si="77"/>
        <v>1.9656</v>
      </c>
      <c r="S539" s="212">
        <f t="shared" si="77"/>
        <v>4.3055999999999992</v>
      </c>
      <c r="T539" s="121"/>
      <c r="U539" s="121">
        <f t="shared" si="78"/>
        <v>1.9656</v>
      </c>
      <c r="V539" s="121">
        <f t="shared" si="78"/>
        <v>4.3055999999999992</v>
      </c>
      <c r="W539" s="121"/>
    </row>
    <row r="540" spans="1:23" ht="18.75">
      <c r="A540" s="114">
        <v>25</v>
      </c>
      <c r="B540" s="209" t="s">
        <v>553</v>
      </c>
      <c r="C540" s="209" t="s">
        <v>4160</v>
      </c>
      <c r="D540" s="210" t="s">
        <v>576</v>
      </c>
      <c r="E540" s="210" t="s">
        <v>4162</v>
      </c>
      <c r="F540" s="114">
        <v>54</v>
      </c>
      <c r="G540" s="164"/>
      <c r="H540" s="164"/>
      <c r="I540" s="211">
        <f t="shared" si="71"/>
        <v>2.9159999999999999</v>
      </c>
      <c r="J540" s="211">
        <f t="shared" si="72"/>
        <v>3.2561999999999998</v>
      </c>
      <c r="K540" s="211">
        <f t="shared" si="73"/>
        <v>1.0206</v>
      </c>
      <c r="L540" s="211">
        <f t="shared" si="74"/>
        <v>2.2355999999999998</v>
      </c>
      <c r="M540" s="211">
        <v>0</v>
      </c>
      <c r="N540" s="211">
        <f t="shared" si="75"/>
        <v>2.2355999999999998</v>
      </c>
      <c r="O540" s="24">
        <f t="shared" si="76"/>
        <v>0.3402</v>
      </c>
      <c r="P540" s="24">
        <f t="shared" si="76"/>
        <v>0.74519999999999997</v>
      </c>
      <c r="Q540" s="24"/>
      <c r="R540" s="24">
        <f t="shared" si="77"/>
        <v>0.3402</v>
      </c>
      <c r="S540" s="212">
        <f t="shared" si="77"/>
        <v>0.74519999999999997</v>
      </c>
      <c r="T540" s="121"/>
      <c r="U540" s="121">
        <f t="shared" si="78"/>
        <v>0.3402</v>
      </c>
      <c r="V540" s="121">
        <f t="shared" si="78"/>
        <v>0.74519999999999997</v>
      </c>
      <c r="W540" s="121"/>
    </row>
    <row r="541" spans="1:23" ht="18.75">
      <c r="A541" s="114">
        <v>26</v>
      </c>
      <c r="B541" s="209" t="s">
        <v>553</v>
      </c>
      <c r="C541" s="209" t="s">
        <v>4160</v>
      </c>
      <c r="D541" s="210" t="s">
        <v>573</v>
      </c>
      <c r="E541" s="210" t="s">
        <v>4163</v>
      </c>
      <c r="F541" s="114">
        <v>97</v>
      </c>
      <c r="G541" s="164"/>
      <c r="H541" s="164"/>
      <c r="I541" s="211">
        <f t="shared" si="71"/>
        <v>5.2380000000000004</v>
      </c>
      <c r="J541" s="211">
        <f t="shared" si="72"/>
        <v>5.8491</v>
      </c>
      <c r="K541" s="211">
        <f t="shared" si="73"/>
        <v>1.8333000000000004</v>
      </c>
      <c r="L541" s="211">
        <f t="shared" si="74"/>
        <v>4.0157999999999996</v>
      </c>
      <c r="M541" s="211">
        <v>0</v>
      </c>
      <c r="N541" s="211">
        <f t="shared" si="75"/>
        <v>4.0157999999999996</v>
      </c>
      <c r="O541" s="24">
        <f t="shared" si="76"/>
        <v>0.61110000000000009</v>
      </c>
      <c r="P541" s="24">
        <f t="shared" si="76"/>
        <v>1.3385999999999998</v>
      </c>
      <c r="Q541" s="24"/>
      <c r="R541" s="24">
        <f t="shared" si="77"/>
        <v>0.61110000000000009</v>
      </c>
      <c r="S541" s="212">
        <f t="shared" si="77"/>
        <v>1.3385999999999998</v>
      </c>
      <c r="T541" s="121"/>
      <c r="U541" s="121">
        <f t="shared" si="78"/>
        <v>0.61110000000000009</v>
      </c>
      <c r="V541" s="121">
        <f t="shared" si="78"/>
        <v>1.3385999999999998</v>
      </c>
      <c r="W541" s="121"/>
    </row>
    <row r="542" spans="1:23" ht="18.75">
      <c r="A542" s="114">
        <v>27</v>
      </c>
      <c r="B542" s="209" t="s">
        <v>553</v>
      </c>
      <c r="C542" s="209" t="s">
        <v>4160</v>
      </c>
      <c r="D542" s="210" t="s">
        <v>566</v>
      </c>
      <c r="E542" s="210" t="s">
        <v>4164</v>
      </c>
      <c r="F542" s="114">
        <v>36</v>
      </c>
      <c r="G542" s="164"/>
      <c r="H542" s="164"/>
      <c r="I542" s="211">
        <f t="shared" si="71"/>
        <v>1.944</v>
      </c>
      <c r="J542" s="211">
        <f t="shared" si="72"/>
        <v>2.1707999999999998</v>
      </c>
      <c r="K542" s="211">
        <f t="shared" si="73"/>
        <v>0.6804</v>
      </c>
      <c r="L542" s="211">
        <f t="shared" si="74"/>
        <v>1.4903999999999999</v>
      </c>
      <c r="M542" s="211">
        <v>0</v>
      </c>
      <c r="N542" s="211">
        <f t="shared" si="75"/>
        <v>1.4903999999999999</v>
      </c>
      <c r="O542" s="24">
        <f t="shared" si="76"/>
        <v>0.2268</v>
      </c>
      <c r="P542" s="24">
        <f t="shared" si="76"/>
        <v>0.49679999999999996</v>
      </c>
      <c r="Q542" s="24"/>
      <c r="R542" s="24">
        <f t="shared" si="77"/>
        <v>0.2268</v>
      </c>
      <c r="S542" s="212">
        <f t="shared" si="77"/>
        <v>0.49679999999999996</v>
      </c>
      <c r="T542" s="121"/>
      <c r="U542" s="121">
        <f t="shared" si="78"/>
        <v>0.2268</v>
      </c>
      <c r="V542" s="121">
        <f t="shared" si="78"/>
        <v>0.49679999999999996</v>
      </c>
      <c r="W542" s="121"/>
    </row>
    <row r="543" spans="1:23" ht="18.75">
      <c r="A543" s="114">
        <v>28</v>
      </c>
      <c r="B543" s="209" t="s">
        <v>553</v>
      </c>
      <c r="C543" s="209" t="s">
        <v>4160</v>
      </c>
      <c r="D543" s="210" t="s">
        <v>578</v>
      </c>
      <c r="E543" s="210" t="s">
        <v>4165</v>
      </c>
      <c r="F543" s="114">
        <v>50</v>
      </c>
      <c r="G543" s="164"/>
      <c r="H543" s="164"/>
      <c r="I543" s="211">
        <f t="shared" si="71"/>
        <v>2.7</v>
      </c>
      <c r="J543" s="211">
        <f t="shared" si="72"/>
        <v>3.0150000000000001</v>
      </c>
      <c r="K543" s="211">
        <f t="shared" si="73"/>
        <v>0.94500000000000017</v>
      </c>
      <c r="L543" s="211">
        <f t="shared" si="74"/>
        <v>2.0699999999999998</v>
      </c>
      <c r="M543" s="211">
        <v>0</v>
      </c>
      <c r="N543" s="211">
        <f t="shared" si="75"/>
        <v>2.0699999999999998</v>
      </c>
      <c r="O543" s="24">
        <f t="shared" si="76"/>
        <v>0.31500000000000006</v>
      </c>
      <c r="P543" s="24">
        <f t="shared" si="76"/>
        <v>0.69</v>
      </c>
      <c r="Q543" s="24"/>
      <c r="R543" s="24">
        <f t="shared" si="77"/>
        <v>0.31500000000000006</v>
      </c>
      <c r="S543" s="212">
        <f t="shared" si="77"/>
        <v>0.69</v>
      </c>
      <c r="T543" s="121"/>
      <c r="U543" s="121">
        <f t="shared" si="78"/>
        <v>0.31500000000000006</v>
      </c>
      <c r="V543" s="121">
        <f t="shared" si="78"/>
        <v>0.69</v>
      </c>
      <c r="W543" s="121"/>
    </row>
    <row r="544" spans="1:23" ht="18.75">
      <c r="A544" s="114">
        <v>29</v>
      </c>
      <c r="B544" s="209" t="s">
        <v>553</v>
      </c>
      <c r="C544" s="209" t="s">
        <v>646</v>
      </c>
      <c r="D544" s="210" t="s">
        <v>646</v>
      </c>
      <c r="E544" s="210" t="s">
        <v>4166</v>
      </c>
      <c r="F544" s="114">
        <v>118</v>
      </c>
      <c r="G544" s="164"/>
      <c r="H544" s="164"/>
      <c r="I544" s="211">
        <f t="shared" si="71"/>
        <v>6.3719999999999999</v>
      </c>
      <c r="J544" s="211">
        <f t="shared" si="72"/>
        <v>7.1153999999999993</v>
      </c>
      <c r="K544" s="211">
        <f t="shared" si="73"/>
        <v>2.2302</v>
      </c>
      <c r="L544" s="211">
        <f t="shared" si="74"/>
        <v>4.8851999999999993</v>
      </c>
      <c r="M544" s="211">
        <v>0</v>
      </c>
      <c r="N544" s="211">
        <f t="shared" si="75"/>
        <v>4.8851999999999993</v>
      </c>
      <c r="O544" s="24">
        <f t="shared" si="76"/>
        <v>0.74339999999999995</v>
      </c>
      <c r="P544" s="24">
        <f t="shared" si="76"/>
        <v>1.6283999999999998</v>
      </c>
      <c r="Q544" s="24"/>
      <c r="R544" s="24">
        <f t="shared" si="77"/>
        <v>0.74339999999999995</v>
      </c>
      <c r="S544" s="212">
        <f t="shared" si="77"/>
        <v>1.6283999999999998</v>
      </c>
      <c r="T544" s="121"/>
      <c r="U544" s="121">
        <f t="shared" si="78"/>
        <v>0.74339999999999995</v>
      </c>
      <c r="V544" s="121">
        <f t="shared" si="78"/>
        <v>1.6283999999999998</v>
      </c>
      <c r="W544" s="121"/>
    </row>
    <row r="545" spans="1:23" ht="18.75">
      <c r="A545" s="114">
        <v>30</v>
      </c>
      <c r="B545" s="209" t="s">
        <v>553</v>
      </c>
      <c r="C545" s="209" t="s">
        <v>341</v>
      </c>
      <c r="D545" s="210" t="s">
        <v>4167</v>
      </c>
      <c r="E545" s="210" t="s">
        <v>4168</v>
      </c>
      <c r="F545" s="114">
        <v>212</v>
      </c>
      <c r="G545" s="164"/>
      <c r="H545" s="164"/>
      <c r="I545" s="211">
        <f t="shared" si="71"/>
        <v>11.448</v>
      </c>
      <c r="J545" s="211">
        <f t="shared" si="72"/>
        <v>12.7836</v>
      </c>
      <c r="K545" s="211">
        <f t="shared" si="73"/>
        <v>4.0068000000000001</v>
      </c>
      <c r="L545" s="211">
        <f t="shared" si="74"/>
        <v>8.7767999999999997</v>
      </c>
      <c r="M545" s="211">
        <v>0</v>
      </c>
      <c r="N545" s="211">
        <f t="shared" si="75"/>
        <v>8.7767999999999997</v>
      </c>
      <c r="O545" s="24">
        <f t="shared" si="76"/>
        <v>1.3356000000000001</v>
      </c>
      <c r="P545" s="24">
        <f t="shared" si="76"/>
        <v>2.9255999999999998</v>
      </c>
      <c r="Q545" s="24"/>
      <c r="R545" s="24">
        <f t="shared" si="77"/>
        <v>1.3356000000000001</v>
      </c>
      <c r="S545" s="212">
        <f t="shared" si="77"/>
        <v>2.9255999999999998</v>
      </c>
      <c r="T545" s="121"/>
      <c r="U545" s="121">
        <f t="shared" si="78"/>
        <v>1.3356000000000001</v>
      </c>
      <c r="V545" s="121">
        <f t="shared" si="78"/>
        <v>2.9255999999999998</v>
      </c>
      <c r="W545" s="121"/>
    </row>
    <row r="546" spans="1:23" ht="18.75">
      <c r="A546" s="114">
        <v>31</v>
      </c>
      <c r="B546" s="209" t="s">
        <v>553</v>
      </c>
      <c r="C546" s="209" t="s">
        <v>646</v>
      </c>
      <c r="D546" s="210" t="s">
        <v>4169</v>
      </c>
      <c r="E546" s="210" t="s">
        <v>4170</v>
      </c>
      <c r="F546" s="114">
        <v>148</v>
      </c>
      <c r="G546" s="164"/>
      <c r="H546" s="164"/>
      <c r="I546" s="211">
        <f t="shared" si="71"/>
        <v>7.992</v>
      </c>
      <c r="J546" s="211">
        <f t="shared" si="72"/>
        <v>8.9243999999999986</v>
      </c>
      <c r="K546" s="211">
        <f t="shared" si="73"/>
        <v>2.7972000000000001</v>
      </c>
      <c r="L546" s="211">
        <f t="shared" si="74"/>
        <v>6.1271999999999993</v>
      </c>
      <c r="M546" s="211">
        <v>0</v>
      </c>
      <c r="N546" s="211">
        <f t="shared" si="75"/>
        <v>6.1271999999999993</v>
      </c>
      <c r="O546" s="24">
        <f t="shared" si="76"/>
        <v>0.93240000000000001</v>
      </c>
      <c r="P546" s="24">
        <f t="shared" si="76"/>
        <v>2.0423999999999998</v>
      </c>
      <c r="Q546" s="24"/>
      <c r="R546" s="24">
        <f t="shared" si="77"/>
        <v>0.93240000000000001</v>
      </c>
      <c r="S546" s="212">
        <f t="shared" si="77"/>
        <v>2.0423999999999998</v>
      </c>
      <c r="T546" s="121"/>
      <c r="U546" s="121">
        <f t="shared" si="78"/>
        <v>0.93240000000000001</v>
      </c>
      <c r="V546" s="121">
        <f t="shared" si="78"/>
        <v>2.0423999999999998</v>
      </c>
      <c r="W546" s="121"/>
    </row>
    <row r="547" spans="1:23" ht="18.75">
      <c r="A547" s="114">
        <v>32</v>
      </c>
      <c r="B547" s="209" t="s">
        <v>553</v>
      </c>
      <c r="C547" s="209" t="s">
        <v>619</v>
      </c>
      <c r="D547" s="210" t="s">
        <v>4171</v>
      </c>
      <c r="E547" s="210" t="s">
        <v>4172</v>
      </c>
      <c r="F547" s="114">
        <v>70</v>
      </c>
      <c r="G547" s="164"/>
      <c r="H547" s="164"/>
      <c r="I547" s="211">
        <f t="shared" si="71"/>
        <v>3.7800000000000002</v>
      </c>
      <c r="J547" s="211">
        <f t="shared" si="72"/>
        <v>4.2210000000000001</v>
      </c>
      <c r="K547" s="211">
        <f t="shared" si="73"/>
        <v>1.3230000000000002</v>
      </c>
      <c r="L547" s="211">
        <f t="shared" si="74"/>
        <v>2.8979999999999997</v>
      </c>
      <c r="M547" s="211">
        <v>0</v>
      </c>
      <c r="N547" s="211">
        <f t="shared" si="75"/>
        <v>2.8979999999999997</v>
      </c>
      <c r="O547" s="24">
        <f t="shared" si="76"/>
        <v>0.44100000000000006</v>
      </c>
      <c r="P547" s="24">
        <f t="shared" si="76"/>
        <v>0.96599999999999986</v>
      </c>
      <c r="Q547" s="24"/>
      <c r="R547" s="24">
        <f t="shared" si="77"/>
        <v>0.44100000000000006</v>
      </c>
      <c r="S547" s="212">
        <f t="shared" si="77"/>
        <v>0.96599999999999986</v>
      </c>
      <c r="T547" s="121"/>
      <c r="U547" s="121">
        <f t="shared" si="78"/>
        <v>0.44100000000000006</v>
      </c>
      <c r="V547" s="121">
        <f t="shared" si="78"/>
        <v>0.96599999999999986</v>
      </c>
      <c r="W547" s="121"/>
    </row>
    <row r="548" spans="1:23" ht="18.75">
      <c r="A548" s="114">
        <v>33</v>
      </c>
      <c r="B548" s="209" t="s">
        <v>553</v>
      </c>
      <c r="C548" s="209" t="s">
        <v>4132</v>
      </c>
      <c r="D548" s="210" t="s">
        <v>660</v>
      </c>
      <c r="E548" s="210" t="s">
        <v>4173</v>
      </c>
      <c r="F548" s="114">
        <v>216</v>
      </c>
      <c r="G548" s="164"/>
      <c r="H548" s="164"/>
      <c r="I548" s="211">
        <f t="shared" si="71"/>
        <v>11.664</v>
      </c>
      <c r="J548" s="211">
        <f t="shared" si="72"/>
        <v>13.024799999999999</v>
      </c>
      <c r="K548" s="211">
        <f t="shared" si="73"/>
        <v>4.0823999999999998</v>
      </c>
      <c r="L548" s="211">
        <f t="shared" si="74"/>
        <v>8.9423999999999992</v>
      </c>
      <c r="M548" s="211">
        <v>0</v>
      </c>
      <c r="N548" s="211">
        <f t="shared" si="75"/>
        <v>8.9423999999999992</v>
      </c>
      <c r="O548" s="24">
        <f t="shared" si="76"/>
        <v>1.3608</v>
      </c>
      <c r="P548" s="24">
        <f t="shared" si="76"/>
        <v>2.9807999999999999</v>
      </c>
      <c r="Q548" s="24"/>
      <c r="R548" s="24">
        <f t="shared" si="77"/>
        <v>1.3608</v>
      </c>
      <c r="S548" s="212">
        <f t="shared" si="77"/>
        <v>2.9807999999999999</v>
      </c>
      <c r="T548" s="121"/>
      <c r="U548" s="121">
        <f t="shared" si="78"/>
        <v>1.3608</v>
      </c>
      <c r="V548" s="121">
        <f t="shared" si="78"/>
        <v>2.9807999999999999</v>
      </c>
      <c r="W548" s="121"/>
    </row>
    <row r="549" spans="1:23" ht="18.75">
      <c r="A549" s="114">
        <v>34</v>
      </c>
      <c r="B549" s="209" t="s">
        <v>553</v>
      </c>
      <c r="C549" s="209" t="s">
        <v>672</v>
      </c>
      <c r="D549" s="210" t="s">
        <v>672</v>
      </c>
      <c r="E549" s="210" t="s">
        <v>4174</v>
      </c>
      <c r="F549" s="114">
        <v>59</v>
      </c>
      <c r="G549" s="164"/>
      <c r="H549" s="164"/>
      <c r="I549" s="211">
        <f t="shared" si="71"/>
        <v>3.1859999999999999</v>
      </c>
      <c r="J549" s="211">
        <f t="shared" si="72"/>
        <v>3.5576999999999996</v>
      </c>
      <c r="K549" s="211">
        <f t="shared" si="73"/>
        <v>1.1151</v>
      </c>
      <c r="L549" s="211">
        <f t="shared" si="74"/>
        <v>2.4425999999999997</v>
      </c>
      <c r="M549" s="211">
        <v>0</v>
      </c>
      <c r="N549" s="211">
        <f t="shared" si="75"/>
        <v>2.4425999999999997</v>
      </c>
      <c r="O549" s="24">
        <f t="shared" si="76"/>
        <v>0.37169999999999997</v>
      </c>
      <c r="P549" s="24">
        <f t="shared" si="76"/>
        <v>0.81419999999999992</v>
      </c>
      <c r="Q549" s="24"/>
      <c r="R549" s="24">
        <f t="shared" si="77"/>
        <v>0.37169999999999997</v>
      </c>
      <c r="S549" s="212">
        <f t="shared" si="77"/>
        <v>0.81419999999999992</v>
      </c>
      <c r="T549" s="121"/>
      <c r="U549" s="121">
        <f t="shared" si="78"/>
        <v>0.37169999999999997</v>
      </c>
      <c r="V549" s="121">
        <f t="shared" si="78"/>
        <v>0.81419999999999992</v>
      </c>
      <c r="W549" s="121"/>
    </row>
    <row r="550" spans="1:23" ht="18.75">
      <c r="A550" s="114">
        <v>35</v>
      </c>
      <c r="B550" s="209" t="s">
        <v>553</v>
      </c>
      <c r="C550" s="209" t="s">
        <v>4132</v>
      </c>
      <c r="D550" s="210" t="s">
        <v>662</v>
      </c>
      <c r="E550" s="210" t="s">
        <v>4175</v>
      </c>
      <c r="F550" s="114">
        <v>147</v>
      </c>
      <c r="G550" s="164"/>
      <c r="H550" s="164"/>
      <c r="I550" s="211">
        <f t="shared" si="71"/>
        <v>7.9379999999999997</v>
      </c>
      <c r="J550" s="211">
        <f t="shared" si="72"/>
        <v>8.8640999999999988</v>
      </c>
      <c r="K550" s="211">
        <f t="shared" si="73"/>
        <v>2.7782999999999998</v>
      </c>
      <c r="L550" s="211">
        <f t="shared" si="74"/>
        <v>6.085799999999999</v>
      </c>
      <c r="M550" s="211">
        <v>0</v>
      </c>
      <c r="N550" s="211">
        <f t="shared" si="75"/>
        <v>6.085799999999999</v>
      </c>
      <c r="O550" s="24">
        <f t="shared" si="76"/>
        <v>0.92609999999999992</v>
      </c>
      <c r="P550" s="24">
        <f t="shared" si="76"/>
        <v>2.0285999999999995</v>
      </c>
      <c r="Q550" s="24"/>
      <c r="R550" s="24">
        <f t="shared" si="77"/>
        <v>0.92609999999999992</v>
      </c>
      <c r="S550" s="212">
        <f t="shared" si="77"/>
        <v>2.0285999999999995</v>
      </c>
      <c r="T550" s="121"/>
      <c r="U550" s="121">
        <f t="shared" si="78"/>
        <v>0.92609999999999992</v>
      </c>
      <c r="V550" s="121">
        <f t="shared" si="78"/>
        <v>2.0285999999999995</v>
      </c>
      <c r="W550" s="121"/>
    </row>
    <row r="551" spans="1:23" ht="18.75">
      <c r="A551" s="114">
        <v>36</v>
      </c>
      <c r="B551" s="209" t="s">
        <v>553</v>
      </c>
      <c r="C551" s="209" t="s">
        <v>672</v>
      </c>
      <c r="D551" s="210" t="s">
        <v>670</v>
      </c>
      <c r="E551" s="210" t="s">
        <v>4176</v>
      </c>
      <c r="F551" s="114">
        <v>131</v>
      </c>
      <c r="G551" s="164"/>
      <c r="H551" s="164"/>
      <c r="I551" s="211">
        <f t="shared" si="71"/>
        <v>7.0739999999999998</v>
      </c>
      <c r="J551" s="211">
        <f t="shared" si="72"/>
        <v>7.8993000000000002</v>
      </c>
      <c r="K551" s="211">
        <f t="shared" si="73"/>
        <v>2.4758999999999998</v>
      </c>
      <c r="L551" s="211">
        <f t="shared" si="74"/>
        <v>5.4234</v>
      </c>
      <c r="M551" s="211">
        <v>0</v>
      </c>
      <c r="N551" s="211">
        <f t="shared" si="75"/>
        <v>5.4234</v>
      </c>
      <c r="O551" s="24">
        <f t="shared" si="76"/>
        <v>0.82529999999999992</v>
      </c>
      <c r="P551" s="24">
        <f t="shared" si="76"/>
        <v>1.8078000000000001</v>
      </c>
      <c r="Q551" s="24"/>
      <c r="R551" s="24">
        <f t="shared" si="77"/>
        <v>0.82529999999999992</v>
      </c>
      <c r="S551" s="212">
        <f t="shared" si="77"/>
        <v>1.8078000000000001</v>
      </c>
      <c r="T551" s="121"/>
      <c r="U551" s="121">
        <f t="shared" si="78"/>
        <v>0.82529999999999992</v>
      </c>
      <c r="V551" s="121">
        <f t="shared" si="78"/>
        <v>1.8078000000000001</v>
      </c>
      <c r="W551" s="121"/>
    </row>
    <row r="552" spans="1:23" ht="18.75">
      <c r="A552" s="114">
        <v>37</v>
      </c>
      <c r="B552" s="209" t="s">
        <v>553</v>
      </c>
      <c r="C552" s="209" t="s">
        <v>672</v>
      </c>
      <c r="D552" s="210" t="s">
        <v>4177</v>
      </c>
      <c r="E552" s="210" t="s">
        <v>4178</v>
      </c>
      <c r="F552" s="114">
        <v>278</v>
      </c>
      <c r="G552" s="164"/>
      <c r="H552" s="164"/>
      <c r="I552" s="211">
        <f t="shared" si="71"/>
        <v>15.012</v>
      </c>
      <c r="J552" s="211">
        <f t="shared" si="72"/>
        <v>16.763400000000001</v>
      </c>
      <c r="K552" s="211">
        <f t="shared" si="73"/>
        <v>5.2542</v>
      </c>
      <c r="L552" s="211">
        <f t="shared" si="74"/>
        <v>11.5092</v>
      </c>
      <c r="M552" s="211">
        <v>0</v>
      </c>
      <c r="N552" s="211">
        <f t="shared" si="75"/>
        <v>11.5092</v>
      </c>
      <c r="O552" s="24">
        <f t="shared" si="76"/>
        <v>1.7514000000000001</v>
      </c>
      <c r="P552" s="24">
        <f t="shared" si="76"/>
        <v>3.8363999999999998</v>
      </c>
      <c r="Q552" s="24"/>
      <c r="R552" s="24">
        <f t="shared" si="77"/>
        <v>1.7514000000000001</v>
      </c>
      <c r="S552" s="212">
        <f t="shared" si="77"/>
        <v>3.8363999999999998</v>
      </c>
      <c r="T552" s="121"/>
      <c r="U552" s="121">
        <f t="shared" si="78"/>
        <v>1.7514000000000001</v>
      </c>
      <c r="V552" s="121">
        <f t="shared" si="78"/>
        <v>3.8363999999999998</v>
      </c>
      <c r="W552" s="121"/>
    </row>
    <row r="553" spans="1:23" ht="18.75">
      <c r="A553" s="114">
        <v>38</v>
      </c>
      <c r="B553" s="209" t="s">
        <v>553</v>
      </c>
      <c r="C553" s="209" t="s">
        <v>678</v>
      </c>
      <c r="D553" s="210" t="s">
        <v>674</v>
      </c>
      <c r="E553" s="210" t="s">
        <v>4179</v>
      </c>
      <c r="F553" s="114">
        <v>40</v>
      </c>
      <c r="G553" s="164"/>
      <c r="H553" s="164"/>
      <c r="I553" s="211">
        <f t="shared" si="71"/>
        <v>2.16</v>
      </c>
      <c r="J553" s="211">
        <f t="shared" si="72"/>
        <v>2.4119999999999999</v>
      </c>
      <c r="K553" s="211">
        <f t="shared" si="73"/>
        <v>0.75600000000000012</v>
      </c>
      <c r="L553" s="211">
        <f t="shared" si="74"/>
        <v>1.6559999999999999</v>
      </c>
      <c r="M553" s="211">
        <v>0</v>
      </c>
      <c r="N553" s="211">
        <f t="shared" si="75"/>
        <v>1.6559999999999999</v>
      </c>
      <c r="O553" s="24">
        <f t="shared" si="76"/>
        <v>0.25200000000000006</v>
      </c>
      <c r="P553" s="24">
        <f t="shared" si="76"/>
        <v>0.55199999999999994</v>
      </c>
      <c r="Q553" s="24"/>
      <c r="R553" s="24">
        <f t="shared" si="77"/>
        <v>0.25200000000000006</v>
      </c>
      <c r="S553" s="212">
        <f t="shared" si="77"/>
        <v>0.55199999999999994</v>
      </c>
      <c r="T553" s="121"/>
      <c r="U553" s="121">
        <f t="shared" si="78"/>
        <v>0.25200000000000006</v>
      </c>
      <c r="V553" s="121">
        <f t="shared" si="78"/>
        <v>0.55199999999999994</v>
      </c>
      <c r="W553" s="121"/>
    </row>
    <row r="554" spans="1:23" ht="18.75">
      <c r="A554" s="114">
        <v>39</v>
      </c>
      <c r="B554" s="209" t="s">
        <v>553</v>
      </c>
      <c r="C554" s="209" t="s">
        <v>678</v>
      </c>
      <c r="D554" s="210" t="s">
        <v>2606</v>
      </c>
      <c r="E554" s="210" t="s">
        <v>4180</v>
      </c>
      <c r="F554" s="114">
        <v>108</v>
      </c>
      <c r="G554" s="164"/>
      <c r="H554" s="164"/>
      <c r="I554" s="211">
        <f t="shared" si="71"/>
        <v>5.8319999999999999</v>
      </c>
      <c r="J554" s="211">
        <f t="shared" si="72"/>
        <v>6.5123999999999995</v>
      </c>
      <c r="K554" s="211">
        <f t="shared" si="73"/>
        <v>2.0411999999999999</v>
      </c>
      <c r="L554" s="211">
        <f t="shared" si="74"/>
        <v>4.4711999999999996</v>
      </c>
      <c r="M554" s="211">
        <v>0</v>
      </c>
      <c r="N554" s="211">
        <f t="shared" si="75"/>
        <v>4.4711999999999996</v>
      </c>
      <c r="O554" s="24">
        <f t="shared" si="76"/>
        <v>0.6804</v>
      </c>
      <c r="P554" s="24">
        <f t="shared" si="76"/>
        <v>1.4903999999999999</v>
      </c>
      <c r="Q554" s="24"/>
      <c r="R554" s="24">
        <f t="shared" si="77"/>
        <v>0.6804</v>
      </c>
      <c r="S554" s="212">
        <f t="shared" si="77"/>
        <v>1.4903999999999999</v>
      </c>
      <c r="T554" s="121"/>
      <c r="U554" s="121">
        <f t="shared" si="78"/>
        <v>0.6804</v>
      </c>
      <c r="V554" s="121">
        <f t="shared" si="78"/>
        <v>1.4903999999999999</v>
      </c>
      <c r="W554" s="121"/>
    </row>
    <row r="555" spans="1:23" ht="18.75">
      <c r="A555" s="114">
        <v>40</v>
      </c>
      <c r="B555" s="209" t="s">
        <v>553</v>
      </c>
      <c r="C555" s="209" t="s">
        <v>678</v>
      </c>
      <c r="D555" s="210"/>
      <c r="E555" s="210" t="s">
        <v>4181</v>
      </c>
      <c r="F555" s="114">
        <v>22</v>
      </c>
      <c r="G555" s="164"/>
      <c r="H555" s="164"/>
      <c r="I555" s="211">
        <f t="shared" si="71"/>
        <v>1.1879999999999999</v>
      </c>
      <c r="J555" s="211">
        <f t="shared" si="72"/>
        <v>1.3266</v>
      </c>
      <c r="K555" s="211">
        <f t="shared" si="73"/>
        <v>0.4158</v>
      </c>
      <c r="L555" s="211">
        <f t="shared" si="74"/>
        <v>0.91079999999999994</v>
      </c>
      <c r="M555" s="211">
        <v>0</v>
      </c>
      <c r="N555" s="211">
        <f t="shared" si="75"/>
        <v>0.91079999999999994</v>
      </c>
      <c r="O555" s="24">
        <f t="shared" si="76"/>
        <v>0.1386</v>
      </c>
      <c r="P555" s="24">
        <f t="shared" si="76"/>
        <v>0.30359999999999998</v>
      </c>
      <c r="Q555" s="24"/>
      <c r="R555" s="24">
        <f t="shared" si="77"/>
        <v>0.1386</v>
      </c>
      <c r="S555" s="212">
        <f t="shared" si="77"/>
        <v>0.30359999999999998</v>
      </c>
      <c r="T555" s="121"/>
      <c r="U555" s="121">
        <f t="shared" si="78"/>
        <v>0.1386</v>
      </c>
      <c r="V555" s="121">
        <f t="shared" si="78"/>
        <v>0.30359999999999998</v>
      </c>
      <c r="W555" s="121"/>
    </row>
    <row r="556" spans="1:23" ht="18.75">
      <c r="A556" s="114">
        <v>41</v>
      </c>
      <c r="B556" s="209" t="s">
        <v>553</v>
      </c>
      <c r="C556" s="209" t="s">
        <v>678</v>
      </c>
      <c r="D556" s="210" t="s">
        <v>687</v>
      </c>
      <c r="E556" s="210" t="s">
        <v>4182</v>
      </c>
      <c r="F556" s="114">
        <v>40</v>
      </c>
      <c r="G556" s="164"/>
      <c r="H556" s="164"/>
      <c r="I556" s="211">
        <f t="shared" si="71"/>
        <v>2.16</v>
      </c>
      <c r="J556" s="211">
        <f t="shared" si="72"/>
        <v>2.4119999999999999</v>
      </c>
      <c r="K556" s="211">
        <f t="shared" si="73"/>
        <v>0.75600000000000012</v>
      </c>
      <c r="L556" s="211">
        <f t="shared" si="74"/>
        <v>1.6559999999999999</v>
      </c>
      <c r="M556" s="211">
        <v>0</v>
      </c>
      <c r="N556" s="211">
        <f t="shared" si="75"/>
        <v>1.6559999999999999</v>
      </c>
      <c r="O556" s="24">
        <f t="shared" si="76"/>
        <v>0.25200000000000006</v>
      </c>
      <c r="P556" s="24">
        <f t="shared" si="76"/>
        <v>0.55199999999999994</v>
      </c>
      <c r="Q556" s="24"/>
      <c r="R556" s="24">
        <f t="shared" si="77"/>
        <v>0.25200000000000006</v>
      </c>
      <c r="S556" s="212">
        <f t="shared" si="77"/>
        <v>0.55199999999999994</v>
      </c>
      <c r="T556" s="121"/>
      <c r="U556" s="121">
        <f t="shared" si="78"/>
        <v>0.25200000000000006</v>
      </c>
      <c r="V556" s="121">
        <f t="shared" si="78"/>
        <v>0.55199999999999994</v>
      </c>
      <c r="W556" s="121"/>
    </row>
    <row r="557" spans="1:23" ht="18.75">
      <c r="A557" s="114">
        <v>42</v>
      </c>
      <c r="B557" s="209" t="s">
        <v>553</v>
      </c>
      <c r="C557" s="209" t="s">
        <v>678</v>
      </c>
      <c r="D557" s="210" t="s">
        <v>678</v>
      </c>
      <c r="E557" s="210" t="s">
        <v>4183</v>
      </c>
      <c r="F557" s="114">
        <v>53</v>
      </c>
      <c r="G557" s="164"/>
      <c r="H557" s="164"/>
      <c r="I557" s="211">
        <f t="shared" si="71"/>
        <v>2.8620000000000001</v>
      </c>
      <c r="J557" s="211">
        <f t="shared" si="72"/>
        <v>3.1959</v>
      </c>
      <c r="K557" s="211">
        <f t="shared" si="73"/>
        <v>1.0017</v>
      </c>
      <c r="L557" s="211">
        <f t="shared" si="74"/>
        <v>2.1941999999999999</v>
      </c>
      <c r="M557" s="211">
        <v>0</v>
      </c>
      <c r="N557" s="211">
        <f t="shared" si="75"/>
        <v>2.1941999999999999</v>
      </c>
      <c r="O557" s="24">
        <f t="shared" si="76"/>
        <v>0.33390000000000003</v>
      </c>
      <c r="P557" s="24">
        <f t="shared" si="76"/>
        <v>0.73139999999999994</v>
      </c>
      <c r="Q557" s="24"/>
      <c r="R557" s="24">
        <f t="shared" si="77"/>
        <v>0.33390000000000003</v>
      </c>
      <c r="S557" s="212">
        <f t="shared" si="77"/>
        <v>0.73139999999999994</v>
      </c>
      <c r="T557" s="121"/>
      <c r="U557" s="121">
        <f t="shared" si="78"/>
        <v>0.33390000000000003</v>
      </c>
      <c r="V557" s="121">
        <f t="shared" si="78"/>
        <v>0.73139999999999994</v>
      </c>
      <c r="W557" s="121"/>
    </row>
    <row r="558" spans="1:23" ht="18.75">
      <c r="A558" s="114">
        <v>43</v>
      </c>
      <c r="B558" s="209" t="s">
        <v>553</v>
      </c>
      <c r="C558" s="209" t="s">
        <v>678</v>
      </c>
      <c r="D558" s="210" t="s">
        <v>682</v>
      </c>
      <c r="E558" s="210" t="s">
        <v>4184</v>
      </c>
      <c r="F558" s="114">
        <v>38</v>
      </c>
      <c r="G558" s="164"/>
      <c r="H558" s="164"/>
      <c r="I558" s="211">
        <f t="shared" si="71"/>
        <v>2.052</v>
      </c>
      <c r="J558" s="211">
        <f t="shared" si="72"/>
        <v>2.2913999999999999</v>
      </c>
      <c r="K558" s="211">
        <f t="shared" si="73"/>
        <v>0.71820000000000006</v>
      </c>
      <c r="L558" s="211">
        <f t="shared" si="74"/>
        <v>1.5731999999999999</v>
      </c>
      <c r="M558" s="211">
        <v>0</v>
      </c>
      <c r="N558" s="211">
        <f t="shared" si="75"/>
        <v>1.5731999999999999</v>
      </c>
      <c r="O558" s="24">
        <f t="shared" si="76"/>
        <v>0.23940000000000003</v>
      </c>
      <c r="P558" s="24">
        <f t="shared" si="76"/>
        <v>0.52439999999999998</v>
      </c>
      <c r="Q558" s="24"/>
      <c r="R558" s="24">
        <f t="shared" si="77"/>
        <v>0.23940000000000003</v>
      </c>
      <c r="S558" s="212">
        <f t="shared" si="77"/>
        <v>0.52439999999999998</v>
      </c>
      <c r="T558" s="121"/>
      <c r="U558" s="121">
        <f t="shared" si="78"/>
        <v>0.23940000000000003</v>
      </c>
      <c r="V558" s="121">
        <f t="shared" si="78"/>
        <v>0.52439999999999998</v>
      </c>
      <c r="W558" s="121"/>
    </row>
    <row r="559" spans="1:23" ht="18.75">
      <c r="A559" s="114">
        <v>44</v>
      </c>
      <c r="B559" s="209" t="s">
        <v>553</v>
      </c>
      <c r="C559" s="209" t="s">
        <v>678</v>
      </c>
      <c r="D559" s="210" t="s">
        <v>676</v>
      </c>
      <c r="E559" s="210" t="s">
        <v>4185</v>
      </c>
      <c r="F559" s="114">
        <v>44</v>
      </c>
      <c r="G559" s="164"/>
      <c r="H559" s="164"/>
      <c r="I559" s="211">
        <f t="shared" si="71"/>
        <v>2.3759999999999999</v>
      </c>
      <c r="J559" s="211">
        <f t="shared" si="72"/>
        <v>2.6532</v>
      </c>
      <c r="K559" s="211">
        <f t="shared" si="73"/>
        <v>0.83160000000000001</v>
      </c>
      <c r="L559" s="211">
        <f t="shared" si="74"/>
        <v>1.8215999999999999</v>
      </c>
      <c r="M559" s="211">
        <v>0</v>
      </c>
      <c r="N559" s="211">
        <f t="shared" si="75"/>
        <v>1.8215999999999999</v>
      </c>
      <c r="O559" s="24">
        <f t="shared" si="76"/>
        <v>0.2772</v>
      </c>
      <c r="P559" s="24">
        <f t="shared" si="76"/>
        <v>0.60719999999999996</v>
      </c>
      <c r="Q559" s="24"/>
      <c r="R559" s="24">
        <f t="shared" si="77"/>
        <v>0.2772</v>
      </c>
      <c r="S559" s="212">
        <f t="shared" si="77"/>
        <v>0.60719999999999996</v>
      </c>
      <c r="T559" s="121"/>
      <c r="U559" s="121">
        <f t="shared" si="78"/>
        <v>0.2772</v>
      </c>
      <c r="V559" s="121">
        <f t="shared" si="78"/>
        <v>0.60719999999999996</v>
      </c>
      <c r="W559" s="121"/>
    </row>
    <row r="560" spans="1:23" ht="18.75">
      <c r="A560" s="114">
        <v>45</v>
      </c>
      <c r="B560" s="209" t="s">
        <v>553</v>
      </c>
      <c r="C560" s="209" t="s">
        <v>678</v>
      </c>
      <c r="D560" s="210" t="s">
        <v>680</v>
      </c>
      <c r="E560" s="210" t="s">
        <v>4186</v>
      </c>
      <c r="F560" s="114">
        <v>36</v>
      </c>
      <c r="G560" s="164"/>
      <c r="H560" s="164"/>
      <c r="I560" s="211">
        <f t="shared" si="71"/>
        <v>1.944</v>
      </c>
      <c r="J560" s="211">
        <f t="shared" si="72"/>
        <v>2.1707999999999998</v>
      </c>
      <c r="K560" s="211">
        <f t="shared" si="73"/>
        <v>0.6804</v>
      </c>
      <c r="L560" s="211">
        <f t="shared" si="74"/>
        <v>1.4903999999999999</v>
      </c>
      <c r="M560" s="211">
        <v>0</v>
      </c>
      <c r="N560" s="211">
        <f t="shared" si="75"/>
        <v>1.4903999999999999</v>
      </c>
      <c r="O560" s="24">
        <f t="shared" si="76"/>
        <v>0.2268</v>
      </c>
      <c r="P560" s="24">
        <f t="shared" si="76"/>
        <v>0.49679999999999996</v>
      </c>
      <c r="Q560" s="24"/>
      <c r="R560" s="24">
        <f t="shared" si="77"/>
        <v>0.2268</v>
      </c>
      <c r="S560" s="212">
        <f t="shared" si="77"/>
        <v>0.49679999999999996</v>
      </c>
      <c r="T560" s="121"/>
      <c r="U560" s="121">
        <f t="shared" si="78"/>
        <v>0.2268</v>
      </c>
      <c r="V560" s="121">
        <f t="shared" si="78"/>
        <v>0.49679999999999996</v>
      </c>
      <c r="W560" s="121"/>
    </row>
    <row r="561" spans="1:23" ht="18.75">
      <c r="A561" s="114">
        <v>46</v>
      </c>
      <c r="B561" s="209" t="s">
        <v>553</v>
      </c>
      <c r="C561" s="209" t="s">
        <v>694</v>
      </c>
      <c r="D561" s="210" t="s">
        <v>694</v>
      </c>
      <c r="E561" s="210" t="s">
        <v>4187</v>
      </c>
      <c r="F561" s="114">
        <v>138</v>
      </c>
      <c r="G561" s="164"/>
      <c r="H561" s="164"/>
      <c r="I561" s="211">
        <f t="shared" si="71"/>
        <v>7.452</v>
      </c>
      <c r="J561" s="211">
        <f t="shared" si="72"/>
        <v>8.3214000000000006</v>
      </c>
      <c r="K561" s="211">
        <f t="shared" si="73"/>
        <v>2.6082000000000001</v>
      </c>
      <c r="L561" s="211">
        <f t="shared" si="74"/>
        <v>5.7131999999999996</v>
      </c>
      <c r="M561" s="211">
        <v>0</v>
      </c>
      <c r="N561" s="211">
        <f t="shared" si="75"/>
        <v>5.7131999999999996</v>
      </c>
      <c r="O561" s="24">
        <f t="shared" si="76"/>
        <v>0.86940000000000006</v>
      </c>
      <c r="P561" s="24">
        <f t="shared" si="76"/>
        <v>1.9043999999999999</v>
      </c>
      <c r="Q561" s="24"/>
      <c r="R561" s="24">
        <f t="shared" si="77"/>
        <v>0.86940000000000006</v>
      </c>
      <c r="S561" s="212">
        <f t="shared" si="77"/>
        <v>1.9043999999999999</v>
      </c>
      <c r="T561" s="121"/>
      <c r="U561" s="121">
        <f t="shared" si="78"/>
        <v>0.86940000000000006</v>
      </c>
      <c r="V561" s="121">
        <f t="shared" si="78"/>
        <v>1.9043999999999999</v>
      </c>
      <c r="W561" s="121"/>
    </row>
    <row r="562" spans="1:23" ht="18.75">
      <c r="A562" s="114">
        <v>47</v>
      </c>
      <c r="B562" s="209" t="s">
        <v>553</v>
      </c>
      <c r="C562" s="209" t="s">
        <v>694</v>
      </c>
      <c r="D562" s="210" t="s">
        <v>692</v>
      </c>
      <c r="E562" s="210" t="s">
        <v>4188</v>
      </c>
      <c r="F562" s="114">
        <v>61</v>
      </c>
      <c r="G562" s="164"/>
      <c r="H562" s="164"/>
      <c r="I562" s="211">
        <f t="shared" si="71"/>
        <v>3.294</v>
      </c>
      <c r="J562" s="211">
        <f t="shared" si="72"/>
        <v>3.6783000000000001</v>
      </c>
      <c r="K562" s="211">
        <f t="shared" si="73"/>
        <v>1.1529</v>
      </c>
      <c r="L562" s="211">
        <f t="shared" si="74"/>
        <v>2.5253999999999999</v>
      </c>
      <c r="M562" s="211">
        <v>0</v>
      </c>
      <c r="N562" s="211">
        <f t="shared" si="75"/>
        <v>2.5253999999999999</v>
      </c>
      <c r="O562" s="24">
        <f t="shared" si="76"/>
        <v>0.38430000000000003</v>
      </c>
      <c r="P562" s="24">
        <f t="shared" si="76"/>
        <v>0.84179999999999999</v>
      </c>
      <c r="Q562" s="24"/>
      <c r="R562" s="24">
        <f t="shared" si="77"/>
        <v>0.38430000000000003</v>
      </c>
      <c r="S562" s="212">
        <f t="shared" si="77"/>
        <v>0.84179999999999999</v>
      </c>
      <c r="T562" s="121"/>
      <c r="U562" s="121">
        <f t="shared" si="78"/>
        <v>0.38430000000000003</v>
      </c>
      <c r="V562" s="121">
        <f t="shared" si="78"/>
        <v>0.84179999999999999</v>
      </c>
      <c r="W562" s="121"/>
    </row>
    <row r="563" spans="1:23" ht="18.75">
      <c r="A563" s="114">
        <v>48</v>
      </c>
      <c r="B563" s="209" t="s">
        <v>553</v>
      </c>
      <c r="C563" s="209" t="s">
        <v>694</v>
      </c>
      <c r="D563" s="210" t="s">
        <v>698</v>
      </c>
      <c r="E563" s="210" t="s">
        <v>4189</v>
      </c>
      <c r="F563" s="114">
        <v>204</v>
      </c>
      <c r="G563" s="164"/>
      <c r="H563" s="164"/>
      <c r="I563" s="211">
        <f t="shared" si="71"/>
        <v>11.016</v>
      </c>
      <c r="J563" s="211">
        <f t="shared" si="72"/>
        <v>12.3012</v>
      </c>
      <c r="K563" s="211">
        <f t="shared" si="73"/>
        <v>3.8556000000000004</v>
      </c>
      <c r="L563" s="211">
        <f t="shared" si="74"/>
        <v>8.4455999999999989</v>
      </c>
      <c r="M563" s="211">
        <v>0</v>
      </c>
      <c r="N563" s="211">
        <f t="shared" si="75"/>
        <v>8.4455999999999989</v>
      </c>
      <c r="O563" s="24">
        <f t="shared" si="76"/>
        <v>1.2852000000000001</v>
      </c>
      <c r="P563" s="24">
        <f t="shared" si="76"/>
        <v>2.8151999999999995</v>
      </c>
      <c r="Q563" s="24"/>
      <c r="R563" s="24">
        <f t="shared" si="77"/>
        <v>1.2852000000000001</v>
      </c>
      <c r="S563" s="212">
        <f t="shared" si="77"/>
        <v>2.8151999999999995</v>
      </c>
      <c r="T563" s="121"/>
      <c r="U563" s="121">
        <f t="shared" si="78"/>
        <v>1.2852000000000001</v>
      </c>
      <c r="V563" s="121">
        <f t="shared" si="78"/>
        <v>2.8151999999999995</v>
      </c>
      <c r="W563" s="121"/>
    </row>
    <row r="564" spans="1:23" ht="18.75">
      <c r="A564" s="114">
        <v>49</v>
      </c>
      <c r="B564" s="209" t="s">
        <v>553</v>
      </c>
      <c r="C564" s="209" t="s">
        <v>622</v>
      </c>
      <c r="D564" s="210" t="s">
        <v>628</v>
      </c>
      <c r="E564" s="210" t="s">
        <v>4190</v>
      </c>
      <c r="F564" s="114">
        <v>56</v>
      </c>
      <c r="G564" s="164"/>
      <c r="H564" s="164"/>
      <c r="I564" s="211">
        <f t="shared" si="71"/>
        <v>3.024</v>
      </c>
      <c r="J564" s="211">
        <f t="shared" si="72"/>
        <v>3.3768000000000002</v>
      </c>
      <c r="K564" s="211">
        <f t="shared" si="73"/>
        <v>1.0584</v>
      </c>
      <c r="L564" s="211">
        <f t="shared" si="74"/>
        <v>2.3184</v>
      </c>
      <c r="M564" s="211">
        <v>0</v>
      </c>
      <c r="N564" s="211">
        <f t="shared" si="75"/>
        <v>2.3184</v>
      </c>
      <c r="O564" s="24">
        <f t="shared" si="76"/>
        <v>0.3528</v>
      </c>
      <c r="P564" s="24">
        <f t="shared" si="76"/>
        <v>0.77280000000000004</v>
      </c>
      <c r="Q564" s="24"/>
      <c r="R564" s="24">
        <f t="shared" si="77"/>
        <v>0.3528</v>
      </c>
      <c r="S564" s="212">
        <f t="shared" si="77"/>
        <v>0.77280000000000004</v>
      </c>
      <c r="T564" s="121"/>
      <c r="U564" s="121">
        <f t="shared" si="78"/>
        <v>0.3528</v>
      </c>
      <c r="V564" s="121">
        <f t="shared" si="78"/>
        <v>0.77280000000000004</v>
      </c>
      <c r="W564" s="121"/>
    </row>
    <row r="565" spans="1:23" ht="18.75">
      <c r="A565" s="114">
        <v>50</v>
      </c>
      <c r="B565" s="209" t="s">
        <v>553</v>
      </c>
      <c r="C565" s="209" t="s">
        <v>4132</v>
      </c>
      <c r="D565" s="210" t="s">
        <v>713</v>
      </c>
      <c r="E565" s="210" t="s">
        <v>4191</v>
      </c>
      <c r="F565" s="114">
        <v>142</v>
      </c>
      <c r="G565" s="164"/>
      <c r="H565" s="164"/>
      <c r="I565" s="211">
        <f t="shared" si="71"/>
        <v>7.6680000000000001</v>
      </c>
      <c r="J565" s="211">
        <f t="shared" si="72"/>
        <v>8.5625999999999998</v>
      </c>
      <c r="K565" s="211">
        <f t="shared" si="73"/>
        <v>2.6838000000000002</v>
      </c>
      <c r="L565" s="211">
        <f t="shared" si="74"/>
        <v>5.8787999999999991</v>
      </c>
      <c r="M565" s="211">
        <v>0</v>
      </c>
      <c r="N565" s="211">
        <f t="shared" si="75"/>
        <v>5.8787999999999991</v>
      </c>
      <c r="O565" s="24">
        <f t="shared" si="76"/>
        <v>0.89460000000000006</v>
      </c>
      <c r="P565" s="24">
        <f t="shared" si="76"/>
        <v>1.9595999999999998</v>
      </c>
      <c r="Q565" s="24"/>
      <c r="R565" s="24">
        <f t="shared" si="77"/>
        <v>0.89460000000000006</v>
      </c>
      <c r="S565" s="212">
        <f t="shared" si="77"/>
        <v>1.9595999999999998</v>
      </c>
      <c r="T565" s="121"/>
      <c r="U565" s="121">
        <f t="shared" si="78"/>
        <v>0.89460000000000006</v>
      </c>
      <c r="V565" s="121">
        <f t="shared" si="78"/>
        <v>1.9595999999999998</v>
      </c>
      <c r="W565" s="121"/>
    </row>
    <row r="566" spans="1:23" ht="37.5">
      <c r="A566" s="114">
        <v>51</v>
      </c>
      <c r="B566" s="209" t="s">
        <v>553</v>
      </c>
      <c r="C566" s="209"/>
      <c r="D566" s="217" t="s">
        <v>553</v>
      </c>
      <c r="E566" s="213" t="s">
        <v>4192</v>
      </c>
      <c r="F566" s="114">
        <v>624</v>
      </c>
      <c r="G566" s="164"/>
      <c r="H566" s="164"/>
      <c r="I566" s="211">
        <f t="shared" si="71"/>
        <v>33.695999999999998</v>
      </c>
      <c r="J566" s="211">
        <f t="shared" si="72"/>
        <v>37.627199999999995</v>
      </c>
      <c r="K566" s="211">
        <f t="shared" si="73"/>
        <v>11.7936</v>
      </c>
      <c r="L566" s="211">
        <f t="shared" si="74"/>
        <v>25.833599999999993</v>
      </c>
      <c r="M566" s="211">
        <v>0</v>
      </c>
      <c r="N566" s="211">
        <f t="shared" si="75"/>
        <v>25.833599999999993</v>
      </c>
      <c r="O566" s="24">
        <f t="shared" si="76"/>
        <v>3.9312</v>
      </c>
      <c r="P566" s="24">
        <f t="shared" si="76"/>
        <v>8.6111999999999984</v>
      </c>
      <c r="Q566" s="24"/>
      <c r="R566" s="24">
        <f t="shared" si="77"/>
        <v>3.9312</v>
      </c>
      <c r="S566" s="212">
        <f t="shared" si="77"/>
        <v>8.6111999999999984</v>
      </c>
      <c r="T566" s="121"/>
      <c r="U566" s="121">
        <f t="shared" si="78"/>
        <v>3.9312</v>
      </c>
      <c r="V566" s="121">
        <f t="shared" si="78"/>
        <v>8.6111999999999984</v>
      </c>
      <c r="W566" s="121"/>
    </row>
    <row r="567" spans="1:23" ht="37.5">
      <c r="A567" s="114">
        <v>52</v>
      </c>
      <c r="B567" s="209" t="s">
        <v>553</v>
      </c>
      <c r="C567" s="209" t="s">
        <v>605</v>
      </c>
      <c r="D567" s="217"/>
      <c r="E567" s="213" t="s">
        <v>4193</v>
      </c>
      <c r="F567" s="114">
        <v>328</v>
      </c>
      <c r="G567" s="164"/>
      <c r="H567" s="164"/>
      <c r="I567" s="211">
        <f t="shared" si="71"/>
        <v>17.712</v>
      </c>
      <c r="J567" s="211">
        <f t="shared" si="72"/>
        <v>19.778399999999998</v>
      </c>
      <c r="K567" s="211">
        <f t="shared" si="73"/>
        <v>6.1992000000000003</v>
      </c>
      <c r="L567" s="211">
        <f t="shared" si="74"/>
        <v>13.579199999999998</v>
      </c>
      <c r="M567" s="211">
        <v>0</v>
      </c>
      <c r="N567" s="211">
        <f t="shared" si="75"/>
        <v>13.579199999999998</v>
      </c>
      <c r="O567" s="24">
        <f t="shared" si="76"/>
        <v>2.0664000000000002</v>
      </c>
      <c r="P567" s="24">
        <f t="shared" si="76"/>
        <v>4.5263999999999998</v>
      </c>
      <c r="Q567" s="24"/>
      <c r="R567" s="24">
        <f t="shared" si="77"/>
        <v>2.0664000000000002</v>
      </c>
      <c r="S567" s="212">
        <f t="shared" si="77"/>
        <v>4.5263999999999998</v>
      </c>
      <c r="T567" s="121"/>
      <c r="U567" s="121">
        <f t="shared" si="78"/>
        <v>2.0664000000000002</v>
      </c>
      <c r="V567" s="121">
        <f t="shared" si="78"/>
        <v>4.5263999999999998</v>
      </c>
      <c r="W567" s="121"/>
    </row>
    <row r="568" spans="1:23" ht="18.75">
      <c r="A568" s="114">
        <v>53</v>
      </c>
      <c r="B568" s="209" t="s">
        <v>553</v>
      </c>
      <c r="C568" s="209" t="s">
        <v>619</v>
      </c>
      <c r="D568" s="217"/>
      <c r="E568" s="213" t="s">
        <v>4194</v>
      </c>
      <c r="F568" s="114">
        <v>256</v>
      </c>
      <c r="G568" s="164"/>
      <c r="H568" s="164"/>
      <c r="I568" s="211">
        <f t="shared" si="71"/>
        <v>13.824</v>
      </c>
      <c r="J568" s="211">
        <f t="shared" si="72"/>
        <v>15.4368</v>
      </c>
      <c r="K568" s="211">
        <f t="shared" si="73"/>
        <v>4.8384</v>
      </c>
      <c r="L568" s="211">
        <f t="shared" si="74"/>
        <v>10.5984</v>
      </c>
      <c r="M568" s="211">
        <v>0</v>
      </c>
      <c r="N568" s="211">
        <f t="shared" si="75"/>
        <v>10.5984</v>
      </c>
      <c r="O568" s="24">
        <f t="shared" si="76"/>
        <v>1.6128</v>
      </c>
      <c r="P568" s="24">
        <f t="shared" si="76"/>
        <v>3.5327999999999999</v>
      </c>
      <c r="Q568" s="24"/>
      <c r="R568" s="24">
        <f t="shared" si="77"/>
        <v>1.6128</v>
      </c>
      <c r="S568" s="212">
        <f t="shared" si="77"/>
        <v>3.5327999999999999</v>
      </c>
      <c r="T568" s="121"/>
      <c r="U568" s="121">
        <f t="shared" si="78"/>
        <v>1.6128</v>
      </c>
      <c r="V568" s="121">
        <f t="shared" si="78"/>
        <v>3.5327999999999999</v>
      </c>
      <c r="W568" s="121"/>
    </row>
    <row r="569" spans="1:23" ht="18.75">
      <c r="A569" s="114">
        <v>54</v>
      </c>
      <c r="B569" s="209" t="s">
        <v>553</v>
      </c>
      <c r="C569" s="209" t="s">
        <v>622</v>
      </c>
      <c r="D569" s="217"/>
      <c r="E569" s="213" t="s">
        <v>4195</v>
      </c>
      <c r="F569" s="114">
        <v>125</v>
      </c>
      <c r="G569" s="164"/>
      <c r="H569" s="164"/>
      <c r="I569" s="211">
        <f t="shared" si="71"/>
        <v>6.75</v>
      </c>
      <c r="J569" s="211">
        <f t="shared" si="72"/>
        <v>7.5374999999999996</v>
      </c>
      <c r="K569" s="211">
        <f t="shared" si="73"/>
        <v>2.3625000000000003</v>
      </c>
      <c r="L569" s="211">
        <f t="shared" si="74"/>
        <v>5.1749999999999998</v>
      </c>
      <c r="M569" s="211">
        <v>0</v>
      </c>
      <c r="N569" s="211">
        <f t="shared" si="75"/>
        <v>5.1749999999999998</v>
      </c>
      <c r="O569" s="24">
        <f t="shared" si="76"/>
        <v>0.78750000000000009</v>
      </c>
      <c r="P569" s="24">
        <f t="shared" si="76"/>
        <v>1.7249999999999999</v>
      </c>
      <c r="Q569" s="24"/>
      <c r="R569" s="24">
        <f t="shared" si="77"/>
        <v>0.78750000000000009</v>
      </c>
      <c r="S569" s="212">
        <f t="shared" si="77"/>
        <v>1.7249999999999999</v>
      </c>
      <c r="T569" s="121"/>
      <c r="U569" s="121">
        <f t="shared" si="78"/>
        <v>0.78750000000000009</v>
      </c>
      <c r="V569" s="121">
        <f t="shared" si="78"/>
        <v>1.7249999999999999</v>
      </c>
      <c r="W569" s="121"/>
    </row>
    <row r="570" spans="1:23" ht="20.25">
      <c r="A570" s="220"/>
      <c r="B570" s="221"/>
      <c r="C570" s="221"/>
      <c r="D570" s="222"/>
      <c r="E570" s="223" t="s">
        <v>222</v>
      </c>
      <c r="F570" s="224"/>
      <c r="G570" s="165"/>
      <c r="H570" s="165"/>
      <c r="I570" s="165">
        <f t="shared" ref="I570:P570" si="79">SUM(I516:I569)</f>
        <v>351.37799999999987</v>
      </c>
      <c r="J570" s="165"/>
      <c r="K570" s="165">
        <f t="shared" si="79"/>
        <v>122.98230000000002</v>
      </c>
      <c r="L570" s="165">
        <f t="shared" si="79"/>
        <v>269.38979999999992</v>
      </c>
      <c r="M570" s="165">
        <f t="shared" si="79"/>
        <v>0</v>
      </c>
      <c r="N570" s="165">
        <f t="shared" si="79"/>
        <v>269.38979999999992</v>
      </c>
      <c r="O570" s="165">
        <f t="shared" si="79"/>
        <v>40.994100000000003</v>
      </c>
      <c r="P570" s="165">
        <f t="shared" si="79"/>
        <v>89.796599999999984</v>
      </c>
      <c r="Q570" s="165"/>
      <c r="R570" s="165">
        <f>SUM(R516:R569)</f>
        <v>40.994100000000003</v>
      </c>
      <c r="S570" s="165">
        <f>SUM(S516:S569)</f>
        <v>89.796599999999984</v>
      </c>
      <c r="T570" s="165"/>
      <c r="U570" s="165">
        <f>SUM(U516:U569)</f>
        <v>40.994100000000003</v>
      </c>
      <c r="V570" s="165">
        <f>SUM(V516:V569)</f>
        <v>89.796599999999984</v>
      </c>
      <c r="W570" s="165"/>
    </row>
    <row r="571" spans="1:23" ht="20.25">
      <c r="A571" s="236"/>
      <c r="B571" s="237"/>
      <c r="C571" s="237"/>
      <c r="D571" s="238"/>
      <c r="E571" s="239"/>
      <c r="F571" s="240"/>
      <c r="G571" s="241"/>
      <c r="H571" s="241"/>
      <c r="I571" s="241"/>
      <c r="J571" s="241"/>
      <c r="K571" s="241"/>
      <c r="L571" s="241"/>
      <c r="M571" s="241"/>
      <c r="N571" s="241"/>
      <c r="O571" s="241"/>
      <c r="P571" s="241"/>
      <c r="Q571" s="241"/>
      <c r="R571" s="241"/>
      <c r="S571" s="241"/>
      <c r="T571" s="241"/>
      <c r="U571" s="241"/>
      <c r="V571" s="241"/>
      <c r="W571" s="241"/>
    </row>
    <row r="572" spans="1:23" ht="20.25">
      <c r="A572" s="246"/>
      <c r="B572" s="247"/>
      <c r="C572" s="247"/>
      <c r="D572" s="248"/>
      <c r="E572" s="249"/>
      <c r="F572" s="250"/>
      <c r="G572" s="245"/>
      <c r="H572" s="245"/>
      <c r="I572" s="245"/>
      <c r="J572" s="245"/>
      <c r="K572" s="245"/>
      <c r="L572" s="245"/>
      <c r="M572" s="245"/>
      <c r="N572" s="245"/>
      <c r="O572" s="245"/>
      <c r="P572" s="245"/>
      <c r="Q572" s="245"/>
      <c r="R572" s="245"/>
      <c r="S572" s="245"/>
      <c r="T572" s="245"/>
      <c r="U572" s="245"/>
      <c r="V572" s="245"/>
      <c r="W572" s="245"/>
    </row>
    <row r="573" spans="1:23" ht="20.25">
      <c r="A573" s="246"/>
      <c r="B573" s="247"/>
      <c r="C573" s="247"/>
      <c r="D573" s="248"/>
      <c r="E573" s="249"/>
      <c r="F573" s="250"/>
      <c r="G573" s="245"/>
      <c r="H573" s="245"/>
      <c r="I573" s="245"/>
      <c r="J573" s="245"/>
      <c r="K573" s="245"/>
      <c r="L573" s="245"/>
      <c r="M573" s="245"/>
      <c r="N573" s="245"/>
      <c r="O573" s="245"/>
      <c r="P573" s="245"/>
      <c r="Q573" s="245"/>
      <c r="R573" s="245"/>
      <c r="S573" s="245"/>
      <c r="T573" s="245"/>
      <c r="U573" s="245"/>
      <c r="V573" s="245"/>
      <c r="W573" s="245"/>
    </row>
    <row r="574" spans="1:23" ht="18.75">
      <c r="A574" s="114">
        <v>1</v>
      </c>
      <c r="B574" s="209" t="s">
        <v>718</v>
      </c>
      <c r="C574" s="209" t="s">
        <v>719</v>
      </c>
      <c r="D574" s="217" t="s">
        <v>719</v>
      </c>
      <c r="E574" s="217" t="s">
        <v>4196</v>
      </c>
      <c r="F574" s="114">
        <v>143</v>
      </c>
      <c r="G574" s="164"/>
      <c r="H574" s="164"/>
      <c r="I574" s="211">
        <f t="shared" ref="I574:I620" si="80">F574*60/100*60*0.0015</f>
        <v>7.7220000000000004</v>
      </c>
      <c r="J574" s="211">
        <f t="shared" ref="J574:J620" si="81">K574+L574</f>
        <v>8.6229000000000013</v>
      </c>
      <c r="K574" s="211">
        <f t="shared" si="73"/>
        <v>2.7027000000000001</v>
      </c>
      <c r="L574" s="211">
        <f t="shared" ref="L574:L620" si="82">I574*2.3/3</f>
        <v>5.9202000000000004</v>
      </c>
      <c r="M574" s="211">
        <v>0</v>
      </c>
      <c r="N574" s="211">
        <f t="shared" ref="N574:N620" si="83">L574-H574</f>
        <v>5.9202000000000004</v>
      </c>
      <c r="O574" s="24">
        <f t="shared" ref="O574:P620" si="84">K574*1/3</f>
        <v>0.90090000000000003</v>
      </c>
      <c r="P574" s="24">
        <f t="shared" si="84"/>
        <v>1.9734</v>
      </c>
      <c r="Q574" s="24"/>
      <c r="R574" s="24">
        <f t="shared" ref="R574:S620" si="85">K574*1/3</f>
        <v>0.90090000000000003</v>
      </c>
      <c r="S574" s="212">
        <f t="shared" si="85"/>
        <v>1.9734</v>
      </c>
      <c r="T574" s="121"/>
      <c r="U574" s="121">
        <f t="shared" ref="U574:V620" si="86">K574*1/3</f>
        <v>0.90090000000000003</v>
      </c>
      <c r="V574" s="121">
        <f t="shared" si="86"/>
        <v>1.9734</v>
      </c>
      <c r="W574" s="121"/>
    </row>
    <row r="575" spans="1:23" ht="18.75">
      <c r="A575" s="114">
        <v>2</v>
      </c>
      <c r="B575" s="209" t="s">
        <v>718</v>
      </c>
      <c r="C575" s="209" t="s">
        <v>719</v>
      </c>
      <c r="D575" s="217" t="s">
        <v>721</v>
      </c>
      <c r="E575" s="217" t="s">
        <v>4197</v>
      </c>
      <c r="F575" s="114">
        <v>110</v>
      </c>
      <c r="G575" s="164"/>
      <c r="H575" s="164"/>
      <c r="I575" s="211">
        <f t="shared" si="80"/>
        <v>5.94</v>
      </c>
      <c r="J575" s="211">
        <f t="shared" si="81"/>
        <v>6.6329999999999991</v>
      </c>
      <c r="K575" s="211">
        <f t="shared" si="73"/>
        <v>2.0790000000000002</v>
      </c>
      <c r="L575" s="211">
        <f t="shared" si="82"/>
        <v>4.5539999999999994</v>
      </c>
      <c r="M575" s="211">
        <v>0</v>
      </c>
      <c r="N575" s="211">
        <f t="shared" si="83"/>
        <v>4.5539999999999994</v>
      </c>
      <c r="O575" s="24">
        <f t="shared" si="84"/>
        <v>0.69300000000000006</v>
      </c>
      <c r="P575" s="24">
        <f t="shared" si="84"/>
        <v>1.5179999999999998</v>
      </c>
      <c r="Q575" s="24"/>
      <c r="R575" s="24">
        <f t="shared" si="85"/>
        <v>0.69300000000000006</v>
      </c>
      <c r="S575" s="212">
        <f t="shared" si="85"/>
        <v>1.5179999999999998</v>
      </c>
      <c r="T575" s="121"/>
      <c r="U575" s="121">
        <f t="shared" si="86"/>
        <v>0.69300000000000006</v>
      </c>
      <c r="V575" s="121">
        <f t="shared" si="86"/>
        <v>1.5179999999999998</v>
      </c>
      <c r="W575" s="121"/>
    </row>
    <row r="576" spans="1:23" ht="18.75">
      <c r="A576" s="114">
        <v>3</v>
      </c>
      <c r="B576" s="209" t="s">
        <v>718</v>
      </c>
      <c r="C576" s="209" t="s">
        <v>719</v>
      </c>
      <c r="D576" s="210" t="s">
        <v>723</v>
      </c>
      <c r="E576" s="210" t="s">
        <v>4198</v>
      </c>
      <c r="F576" s="114">
        <v>81</v>
      </c>
      <c r="G576" s="164"/>
      <c r="H576" s="164"/>
      <c r="I576" s="211">
        <f t="shared" si="80"/>
        <v>4.3739999999999997</v>
      </c>
      <c r="J576" s="211">
        <f t="shared" si="81"/>
        <v>4.8842999999999996</v>
      </c>
      <c r="K576" s="211">
        <f t="shared" si="73"/>
        <v>1.5308999999999999</v>
      </c>
      <c r="L576" s="211">
        <f t="shared" si="82"/>
        <v>3.3533999999999993</v>
      </c>
      <c r="M576" s="211">
        <v>0</v>
      </c>
      <c r="N576" s="211">
        <f t="shared" si="83"/>
        <v>3.3533999999999993</v>
      </c>
      <c r="O576" s="24">
        <f t="shared" si="84"/>
        <v>0.51029999999999998</v>
      </c>
      <c r="P576" s="24">
        <f t="shared" si="84"/>
        <v>1.1177999999999997</v>
      </c>
      <c r="Q576" s="24"/>
      <c r="R576" s="24">
        <f t="shared" si="85"/>
        <v>0.51029999999999998</v>
      </c>
      <c r="S576" s="212">
        <f t="shared" si="85"/>
        <v>1.1177999999999997</v>
      </c>
      <c r="T576" s="121"/>
      <c r="U576" s="121">
        <f t="shared" si="86"/>
        <v>0.51029999999999998</v>
      </c>
      <c r="V576" s="121">
        <f t="shared" si="86"/>
        <v>1.1177999999999997</v>
      </c>
      <c r="W576" s="121"/>
    </row>
    <row r="577" spans="1:23" ht="18.75">
      <c r="A577" s="114">
        <v>4</v>
      </c>
      <c r="B577" s="209" t="s">
        <v>718</v>
      </c>
      <c r="C577" s="209" t="s">
        <v>4199</v>
      </c>
      <c r="D577" s="210" t="s">
        <v>739</v>
      </c>
      <c r="E577" s="210" t="s">
        <v>4200</v>
      </c>
      <c r="F577" s="114">
        <v>146</v>
      </c>
      <c r="G577" s="164"/>
      <c r="H577" s="164"/>
      <c r="I577" s="211">
        <f t="shared" si="80"/>
        <v>7.8840000000000003</v>
      </c>
      <c r="J577" s="211">
        <f t="shared" si="81"/>
        <v>8.803799999999999</v>
      </c>
      <c r="K577" s="211">
        <f t="shared" si="73"/>
        <v>2.7593999999999999</v>
      </c>
      <c r="L577" s="211">
        <f t="shared" si="82"/>
        <v>6.0443999999999996</v>
      </c>
      <c r="M577" s="211">
        <v>0</v>
      </c>
      <c r="N577" s="211">
        <f t="shared" si="83"/>
        <v>6.0443999999999996</v>
      </c>
      <c r="O577" s="24">
        <f t="shared" si="84"/>
        <v>0.91979999999999995</v>
      </c>
      <c r="P577" s="24">
        <f t="shared" si="84"/>
        <v>2.0147999999999997</v>
      </c>
      <c r="Q577" s="24"/>
      <c r="R577" s="24">
        <f t="shared" si="85"/>
        <v>0.91979999999999995</v>
      </c>
      <c r="S577" s="212">
        <f t="shared" si="85"/>
        <v>2.0147999999999997</v>
      </c>
      <c r="T577" s="121"/>
      <c r="U577" s="121">
        <f t="shared" si="86"/>
        <v>0.91979999999999995</v>
      </c>
      <c r="V577" s="121">
        <f t="shared" si="86"/>
        <v>2.0147999999999997</v>
      </c>
      <c r="W577" s="121"/>
    </row>
    <row r="578" spans="1:23" ht="18.75">
      <c r="A578" s="114">
        <v>5</v>
      </c>
      <c r="B578" s="209" t="s">
        <v>718</v>
      </c>
      <c r="C578" s="209" t="s">
        <v>4199</v>
      </c>
      <c r="D578" s="210" t="s">
        <v>4201</v>
      </c>
      <c r="E578" s="210" t="s">
        <v>4202</v>
      </c>
      <c r="F578" s="114">
        <v>84</v>
      </c>
      <c r="G578" s="164"/>
      <c r="H578" s="164"/>
      <c r="I578" s="211">
        <f t="shared" si="80"/>
        <v>4.5360000000000005</v>
      </c>
      <c r="J578" s="211">
        <f t="shared" si="81"/>
        <v>5.0652000000000008</v>
      </c>
      <c r="K578" s="211">
        <f t="shared" si="73"/>
        <v>1.5876000000000001</v>
      </c>
      <c r="L578" s="211">
        <f t="shared" si="82"/>
        <v>3.4776000000000002</v>
      </c>
      <c r="M578" s="211">
        <v>0</v>
      </c>
      <c r="N578" s="211">
        <f t="shared" si="83"/>
        <v>3.4776000000000002</v>
      </c>
      <c r="O578" s="24">
        <f t="shared" si="84"/>
        <v>0.5292</v>
      </c>
      <c r="P578" s="24">
        <f t="shared" si="84"/>
        <v>1.1592</v>
      </c>
      <c r="Q578" s="24"/>
      <c r="R578" s="24">
        <f t="shared" si="85"/>
        <v>0.5292</v>
      </c>
      <c r="S578" s="212">
        <f t="shared" si="85"/>
        <v>1.1592</v>
      </c>
      <c r="T578" s="121"/>
      <c r="U578" s="121">
        <f t="shared" si="86"/>
        <v>0.5292</v>
      </c>
      <c r="V578" s="121">
        <f t="shared" si="86"/>
        <v>1.1592</v>
      </c>
      <c r="W578" s="121"/>
    </row>
    <row r="579" spans="1:23" ht="18.75">
      <c r="A579" s="114">
        <v>6</v>
      </c>
      <c r="B579" s="209" t="s">
        <v>718</v>
      </c>
      <c r="C579" s="209" t="s">
        <v>778</v>
      </c>
      <c r="D579" s="210" t="s">
        <v>745</v>
      </c>
      <c r="E579" s="210" t="s">
        <v>4203</v>
      </c>
      <c r="F579" s="114">
        <v>41</v>
      </c>
      <c r="G579" s="164"/>
      <c r="H579" s="164"/>
      <c r="I579" s="211">
        <f t="shared" si="80"/>
        <v>2.214</v>
      </c>
      <c r="J579" s="211">
        <f t="shared" si="81"/>
        <v>2.4722999999999997</v>
      </c>
      <c r="K579" s="211">
        <f t="shared" si="73"/>
        <v>0.77490000000000003</v>
      </c>
      <c r="L579" s="211">
        <f t="shared" si="82"/>
        <v>1.6973999999999998</v>
      </c>
      <c r="M579" s="211">
        <v>0</v>
      </c>
      <c r="N579" s="211">
        <f t="shared" si="83"/>
        <v>1.6973999999999998</v>
      </c>
      <c r="O579" s="24">
        <f t="shared" si="84"/>
        <v>0.25830000000000003</v>
      </c>
      <c r="P579" s="24">
        <f t="shared" si="84"/>
        <v>0.56579999999999997</v>
      </c>
      <c r="Q579" s="24"/>
      <c r="R579" s="24">
        <f t="shared" si="85"/>
        <v>0.25830000000000003</v>
      </c>
      <c r="S579" s="212">
        <f t="shared" si="85"/>
        <v>0.56579999999999997</v>
      </c>
      <c r="T579" s="121"/>
      <c r="U579" s="121">
        <f t="shared" si="86"/>
        <v>0.25830000000000003</v>
      </c>
      <c r="V579" s="121">
        <f t="shared" si="86"/>
        <v>0.56579999999999997</v>
      </c>
      <c r="W579" s="121"/>
    </row>
    <row r="580" spans="1:23" ht="18.75">
      <c r="A580" s="114">
        <v>7</v>
      </c>
      <c r="B580" s="209" t="s">
        <v>718</v>
      </c>
      <c r="C580" s="209" t="s">
        <v>756</v>
      </c>
      <c r="D580" s="217" t="s">
        <v>751</v>
      </c>
      <c r="E580" s="217" t="s">
        <v>4204</v>
      </c>
      <c r="F580" s="114">
        <v>132</v>
      </c>
      <c r="G580" s="164"/>
      <c r="H580" s="164"/>
      <c r="I580" s="211">
        <f t="shared" si="80"/>
        <v>7.1280000000000001</v>
      </c>
      <c r="J580" s="211">
        <f t="shared" si="81"/>
        <v>7.9596</v>
      </c>
      <c r="K580" s="211">
        <f t="shared" si="73"/>
        <v>2.4948000000000001</v>
      </c>
      <c r="L580" s="211">
        <f t="shared" si="82"/>
        <v>5.4647999999999994</v>
      </c>
      <c r="M580" s="211">
        <v>0</v>
      </c>
      <c r="N580" s="211">
        <f t="shared" si="83"/>
        <v>5.4647999999999994</v>
      </c>
      <c r="O580" s="24">
        <f t="shared" si="84"/>
        <v>0.83160000000000001</v>
      </c>
      <c r="P580" s="24">
        <f t="shared" si="84"/>
        <v>1.8215999999999999</v>
      </c>
      <c r="Q580" s="24"/>
      <c r="R580" s="24">
        <f t="shared" si="85"/>
        <v>0.83160000000000001</v>
      </c>
      <c r="S580" s="212">
        <f t="shared" si="85"/>
        <v>1.8215999999999999</v>
      </c>
      <c r="T580" s="121"/>
      <c r="U580" s="121">
        <f t="shared" si="86"/>
        <v>0.83160000000000001</v>
      </c>
      <c r="V580" s="121">
        <f t="shared" si="86"/>
        <v>1.8215999999999999</v>
      </c>
      <c r="W580" s="121"/>
    </row>
    <row r="581" spans="1:23" ht="18.75">
      <c r="A581" s="114">
        <v>8</v>
      </c>
      <c r="B581" s="209" t="s">
        <v>718</v>
      </c>
      <c r="C581" s="209" t="s">
        <v>763</v>
      </c>
      <c r="D581" s="217" t="s">
        <v>763</v>
      </c>
      <c r="E581" s="217" t="s">
        <v>4205</v>
      </c>
      <c r="F581" s="114">
        <v>98</v>
      </c>
      <c r="G581" s="164"/>
      <c r="H581" s="164"/>
      <c r="I581" s="211">
        <f t="shared" si="80"/>
        <v>5.2919999999999998</v>
      </c>
      <c r="J581" s="211">
        <f t="shared" si="81"/>
        <v>5.9093999999999989</v>
      </c>
      <c r="K581" s="211">
        <f t="shared" si="73"/>
        <v>1.8522000000000001</v>
      </c>
      <c r="L581" s="211">
        <f t="shared" si="82"/>
        <v>4.057199999999999</v>
      </c>
      <c r="M581" s="211">
        <v>0</v>
      </c>
      <c r="N581" s="211">
        <f t="shared" si="83"/>
        <v>4.057199999999999</v>
      </c>
      <c r="O581" s="24">
        <f t="shared" si="84"/>
        <v>0.61740000000000006</v>
      </c>
      <c r="P581" s="24">
        <f t="shared" si="84"/>
        <v>1.3523999999999996</v>
      </c>
      <c r="Q581" s="24"/>
      <c r="R581" s="24">
        <f t="shared" si="85"/>
        <v>0.61740000000000006</v>
      </c>
      <c r="S581" s="212">
        <f t="shared" si="85"/>
        <v>1.3523999999999996</v>
      </c>
      <c r="T581" s="121"/>
      <c r="U581" s="121">
        <f t="shared" si="86"/>
        <v>0.61740000000000006</v>
      </c>
      <c r="V581" s="121">
        <f t="shared" si="86"/>
        <v>1.3523999999999996</v>
      </c>
      <c r="W581" s="121"/>
    </row>
    <row r="582" spans="1:23" ht="18.75">
      <c r="A582" s="114">
        <v>9</v>
      </c>
      <c r="B582" s="209" t="s">
        <v>718</v>
      </c>
      <c r="C582" s="209" t="s">
        <v>756</v>
      </c>
      <c r="D582" s="210" t="s">
        <v>4206</v>
      </c>
      <c r="E582" s="210" t="s">
        <v>4207</v>
      </c>
      <c r="F582" s="114">
        <v>43</v>
      </c>
      <c r="G582" s="164"/>
      <c r="H582" s="164"/>
      <c r="I582" s="211">
        <f t="shared" si="80"/>
        <v>2.3220000000000001</v>
      </c>
      <c r="J582" s="211">
        <f t="shared" si="81"/>
        <v>2.5928999999999998</v>
      </c>
      <c r="K582" s="211">
        <f t="shared" si="73"/>
        <v>0.81270000000000009</v>
      </c>
      <c r="L582" s="211">
        <f t="shared" si="82"/>
        <v>1.7801999999999998</v>
      </c>
      <c r="M582" s="211">
        <v>0</v>
      </c>
      <c r="N582" s="211">
        <f t="shared" si="83"/>
        <v>1.7801999999999998</v>
      </c>
      <c r="O582" s="24">
        <f t="shared" si="84"/>
        <v>0.27090000000000003</v>
      </c>
      <c r="P582" s="24">
        <f t="shared" si="84"/>
        <v>0.59339999999999993</v>
      </c>
      <c r="Q582" s="24"/>
      <c r="R582" s="24">
        <f t="shared" si="85"/>
        <v>0.27090000000000003</v>
      </c>
      <c r="S582" s="212">
        <f t="shared" si="85"/>
        <v>0.59339999999999993</v>
      </c>
      <c r="T582" s="121"/>
      <c r="U582" s="121">
        <f t="shared" si="86"/>
        <v>0.27090000000000003</v>
      </c>
      <c r="V582" s="121">
        <f t="shared" si="86"/>
        <v>0.59339999999999993</v>
      </c>
      <c r="W582" s="121"/>
    </row>
    <row r="583" spans="1:23" ht="18.75">
      <c r="A583" s="114">
        <v>10</v>
      </c>
      <c r="B583" s="209" t="s">
        <v>718</v>
      </c>
      <c r="C583" s="209" t="s">
        <v>4199</v>
      </c>
      <c r="D583" s="210" t="s">
        <v>767</v>
      </c>
      <c r="E583" s="210" t="s">
        <v>4208</v>
      </c>
      <c r="F583" s="114">
        <v>58</v>
      </c>
      <c r="G583" s="164"/>
      <c r="H583" s="164"/>
      <c r="I583" s="211">
        <f t="shared" si="80"/>
        <v>3.1320000000000001</v>
      </c>
      <c r="J583" s="211">
        <f t="shared" si="81"/>
        <v>3.4973999999999998</v>
      </c>
      <c r="K583" s="211">
        <f t="shared" ref="K583:K620" si="87">I583*1.05/3</f>
        <v>1.0962000000000001</v>
      </c>
      <c r="L583" s="211">
        <f t="shared" si="82"/>
        <v>2.4011999999999998</v>
      </c>
      <c r="M583" s="211">
        <v>0</v>
      </c>
      <c r="N583" s="211">
        <f t="shared" si="83"/>
        <v>2.4011999999999998</v>
      </c>
      <c r="O583" s="24">
        <f t="shared" si="84"/>
        <v>0.3654</v>
      </c>
      <c r="P583" s="24">
        <f t="shared" si="84"/>
        <v>0.80039999999999989</v>
      </c>
      <c r="Q583" s="24"/>
      <c r="R583" s="24">
        <f t="shared" si="85"/>
        <v>0.3654</v>
      </c>
      <c r="S583" s="212">
        <f t="shared" si="85"/>
        <v>0.80039999999999989</v>
      </c>
      <c r="T583" s="121"/>
      <c r="U583" s="121">
        <f t="shared" si="86"/>
        <v>0.3654</v>
      </c>
      <c r="V583" s="121">
        <f t="shared" si="86"/>
        <v>0.80039999999999989</v>
      </c>
      <c r="W583" s="121"/>
    </row>
    <row r="584" spans="1:23" ht="18.75">
      <c r="A584" s="114">
        <v>11</v>
      </c>
      <c r="B584" s="209" t="s">
        <v>718</v>
      </c>
      <c r="C584" s="209" t="s">
        <v>778</v>
      </c>
      <c r="D584" s="217" t="s">
        <v>778</v>
      </c>
      <c r="E584" s="217" t="s">
        <v>4209</v>
      </c>
      <c r="F584" s="114">
        <v>178</v>
      </c>
      <c r="G584" s="164"/>
      <c r="H584" s="164"/>
      <c r="I584" s="211">
        <f t="shared" si="80"/>
        <v>9.6120000000000001</v>
      </c>
      <c r="J584" s="211">
        <f t="shared" si="81"/>
        <v>10.7334</v>
      </c>
      <c r="K584" s="211">
        <f t="shared" si="87"/>
        <v>3.3642000000000003</v>
      </c>
      <c r="L584" s="211">
        <f t="shared" si="82"/>
        <v>7.3691999999999993</v>
      </c>
      <c r="M584" s="211">
        <v>0</v>
      </c>
      <c r="N584" s="211">
        <f t="shared" si="83"/>
        <v>7.3691999999999993</v>
      </c>
      <c r="O584" s="24">
        <f t="shared" si="84"/>
        <v>1.1214000000000002</v>
      </c>
      <c r="P584" s="24">
        <f t="shared" si="84"/>
        <v>2.4563999999999999</v>
      </c>
      <c r="Q584" s="24"/>
      <c r="R584" s="24">
        <f t="shared" si="85"/>
        <v>1.1214000000000002</v>
      </c>
      <c r="S584" s="212">
        <f t="shared" si="85"/>
        <v>2.4563999999999999</v>
      </c>
      <c r="T584" s="121"/>
      <c r="U584" s="121">
        <f t="shared" si="86"/>
        <v>1.1214000000000002</v>
      </c>
      <c r="V584" s="121">
        <f t="shared" si="86"/>
        <v>2.4563999999999999</v>
      </c>
      <c r="W584" s="121"/>
    </row>
    <row r="585" spans="1:23" ht="18.75">
      <c r="A585" s="114">
        <v>12</v>
      </c>
      <c r="B585" s="209" t="s">
        <v>718</v>
      </c>
      <c r="C585" s="209" t="s">
        <v>152</v>
      </c>
      <c r="D585" s="217" t="s">
        <v>781</v>
      </c>
      <c r="E585" s="217" t="s">
        <v>4210</v>
      </c>
      <c r="F585" s="114">
        <v>179</v>
      </c>
      <c r="G585" s="164"/>
      <c r="H585" s="164"/>
      <c r="I585" s="211">
        <f t="shared" si="80"/>
        <v>9.6660000000000004</v>
      </c>
      <c r="J585" s="211">
        <f t="shared" si="81"/>
        <v>10.793699999999999</v>
      </c>
      <c r="K585" s="211">
        <f t="shared" si="87"/>
        <v>3.3831000000000002</v>
      </c>
      <c r="L585" s="211">
        <f t="shared" si="82"/>
        <v>7.4105999999999996</v>
      </c>
      <c r="M585" s="211">
        <v>0</v>
      </c>
      <c r="N585" s="211">
        <f t="shared" si="83"/>
        <v>7.4105999999999996</v>
      </c>
      <c r="O585" s="24">
        <f t="shared" si="84"/>
        <v>1.1277000000000001</v>
      </c>
      <c r="P585" s="24">
        <f t="shared" si="84"/>
        <v>2.4701999999999997</v>
      </c>
      <c r="Q585" s="24"/>
      <c r="R585" s="24">
        <f t="shared" si="85"/>
        <v>1.1277000000000001</v>
      </c>
      <c r="S585" s="212">
        <f t="shared" si="85"/>
        <v>2.4701999999999997</v>
      </c>
      <c r="T585" s="121"/>
      <c r="U585" s="121">
        <f t="shared" si="86"/>
        <v>1.1277000000000001</v>
      </c>
      <c r="V585" s="121">
        <f t="shared" si="86"/>
        <v>2.4701999999999997</v>
      </c>
      <c r="W585" s="121"/>
    </row>
    <row r="586" spans="1:23" ht="18.75">
      <c r="A586" s="114">
        <v>13</v>
      </c>
      <c r="B586" s="209" t="s">
        <v>718</v>
      </c>
      <c r="C586" s="209" t="s">
        <v>152</v>
      </c>
      <c r="D586" s="210" t="s">
        <v>152</v>
      </c>
      <c r="E586" s="210" t="s">
        <v>4211</v>
      </c>
      <c r="F586" s="114">
        <v>220</v>
      </c>
      <c r="G586" s="164"/>
      <c r="H586" s="164"/>
      <c r="I586" s="211">
        <f t="shared" si="80"/>
        <v>11.88</v>
      </c>
      <c r="J586" s="211">
        <f t="shared" si="81"/>
        <v>13.265999999999998</v>
      </c>
      <c r="K586" s="211">
        <f t="shared" si="87"/>
        <v>4.1580000000000004</v>
      </c>
      <c r="L586" s="211">
        <f t="shared" si="82"/>
        <v>9.1079999999999988</v>
      </c>
      <c r="M586" s="211">
        <v>0</v>
      </c>
      <c r="N586" s="211">
        <f t="shared" si="83"/>
        <v>9.1079999999999988</v>
      </c>
      <c r="O586" s="24">
        <f t="shared" si="84"/>
        <v>1.3860000000000001</v>
      </c>
      <c r="P586" s="24">
        <f t="shared" si="84"/>
        <v>3.0359999999999996</v>
      </c>
      <c r="Q586" s="24"/>
      <c r="R586" s="24">
        <f t="shared" si="85"/>
        <v>1.3860000000000001</v>
      </c>
      <c r="S586" s="212">
        <f t="shared" si="85"/>
        <v>3.0359999999999996</v>
      </c>
      <c r="T586" s="121"/>
      <c r="U586" s="121">
        <f t="shared" si="86"/>
        <v>1.3860000000000001</v>
      </c>
      <c r="V586" s="121">
        <f t="shared" si="86"/>
        <v>3.0359999999999996</v>
      </c>
      <c r="W586" s="121"/>
    </row>
    <row r="587" spans="1:23" ht="18.75">
      <c r="A587" s="114">
        <v>14</v>
      </c>
      <c r="B587" s="209" t="s">
        <v>718</v>
      </c>
      <c r="C587" s="209" t="s">
        <v>763</v>
      </c>
      <c r="D587" s="210" t="s">
        <v>786</v>
      </c>
      <c r="E587" s="210" t="s">
        <v>4014</v>
      </c>
      <c r="F587" s="114">
        <v>77</v>
      </c>
      <c r="G587" s="164"/>
      <c r="H587" s="164"/>
      <c r="I587" s="211">
        <f t="shared" si="80"/>
        <v>4.1580000000000004</v>
      </c>
      <c r="J587" s="211">
        <f t="shared" si="81"/>
        <v>4.6431000000000004</v>
      </c>
      <c r="K587" s="211">
        <f t="shared" si="87"/>
        <v>1.4553000000000003</v>
      </c>
      <c r="L587" s="211">
        <f t="shared" si="82"/>
        <v>3.1877999999999997</v>
      </c>
      <c r="M587" s="211">
        <v>0</v>
      </c>
      <c r="N587" s="211">
        <f t="shared" si="83"/>
        <v>3.1877999999999997</v>
      </c>
      <c r="O587" s="24">
        <f t="shared" si="84"/>
        <v>0.48510000000000009</v>
      </c>
      <c r="P587" s="24">
        <f t="shared" si="84"/>
        <v>1.0626</v>
      </c>
      <c r="Q587" s="24"/>
      <c r="R587" s="24">
        <f t="shared" si="85"/>
        <v>0.48510000000000009</v>
      </c>
      <c r="S587" s="212">
        <f t="shared" si="85"/>
        <v>1.0626</v>
      </c>
      <c r="T587" s="121"/>
      <c r="U587" s="121">
        <f t="shared" si="86"/>
        <v>0.48510000000000009</v>
      </c>
      <c r="V587" s="121">
        <f t="shared" si="86"/>
        <v>1.0626</v>
      </c>
      <c r="W587" s="121"/>
    </row>
    <row r="588" spans="1:23" ht="18.75">
      <c r="A588" s="114">
        <v>15</v>
      </c>
      <c r="B588" s="209" t="s">
        <v>718</v>
      </c>
      <c r="C588" s="209" t="s">
        <v>763</v>
      </c>
      <c r="D588" s="210" t="s">
        <v>786</v>
      </c>
      <c r="E588" s="210" t="s">
        <v>4212</v>
      </c>
      <c r="F588" s="114">
        <v>73</v>
      </c>
      <c r="G588" s="164"/>
      <c r="H588" s="164"/>
      <c r="I588" s="211">
        <f t="shared" si="80"/>
        <v>3.9420000000000002</v>
      </c>
      <c r="J588" s="211">
        <f t="shared" si="81"/>
        <v>4.4018999999999995</v>
      </c>
      <c r="K588" s="211">
        <f t="shared" si="87"/>
        <v>1.3796999999999999</v>
      </c>
      <c r="L588" s="211">
        <f t="shared" si="82"/>
        <v>3.0221999999999998</v>
      </c>
      <c r="M588" s="211">
        <v>0</v>
      </c>
      <c r="N588" s="211">
        <f t="shared" si="83"/>
        <v>3.0221999999999998</v>
      </c>
      <c r="O588" s="24">
        <f t="shared" si="84"/>
        <v>0.45989999999999998</v>
      </c>
      <c r="P588" s="24">
        <f t="shared" si="84"/>
        <v>1.0073999999999999</v>
      </c>
      <c r="Q588" s="24"/>
      <c r="R588" s="24">
        <f t="shared" si="85"/>
        <v>0.45989999999999998</v>
      </c>
      <c r="S588" s="212">
        <f t="shared" si="85"/>
        <v>1.0073999999999999</v>
      </c>
      <c r="T588" s="121"/>
      <c r="U588" s="121">
        <f t="shared" si="86"/>
        <v>0.45989999999999998</v>
      </c>
      <c r="V588" s="121">
        <f t="shared" si="86"/>
        <v>1.0073999999999999</v>
      </c>
      <c r="W588" s="121"/>
    </row>
    <row r="589" spans="1:23" ht="18.75">
      <c r="A589" s="114">
        <v>16</v>
      </c>
      <c r="B589" s="209" t="s">
        <v>718</v>
      </c>
      <c r="C589" s="209" t="s">
        <v>756</v>
      </c>
      <c r="D589" s="210" t="s">
        <v>791</v>
      </c>
      <c r="E589" s="210" t="s">
        <v>4213</v>
      </c>
      <c r="F589" s="114">
        <v>115</v>
      </c>
      <c r="G589" s="164"/>
      <c r="H589" s="164"/>
      <c r="I589" s="211">
        <f t="shared" si="80"/>
        <v>6.21</v>
      </c>
      <c r="J589" s="211">
        <f t="shared" si="81"/>
        <v>6.9344999999999999</v>
      </c>
      <c r="K589" s="211">
        <f t="shared" si="87"/>
        <v>2.1735000000000002</v>
      </c>
      <c r="L589" s="211">
        <f t="shared" si="82"/>
        <v>4.7610000000000001</v>
      </c>
      <c r="M589" s="211">
        <v>0</v>
      </c>
      <c r="N589" s="211">
        <f t="shared" si="83"/>
        <v>4.7610000000000001</v>
      </c>
      <c r="O589" s="24">
        <f t="shared" si="84"/>
        <v>0.72450000000000003</v>
      </c>
      <c r="P589" s="24">
        <f t="shared" si="84"/>
        <v>1.587</v>
      </c>
      <c r="Q589" s="24"/>
      <c r="R589" s="24">
        <f t="shared" si="85"/>
        <v>0.72450000000000003</v>
      </c>
      <c r="S589" s="212">
        <f t="shared" si="85"/>
        <v>1.587</v>
      </c>
      <c r="T589" s="121"/>
      <c r="U589" s="121">
        <f t="shared" si="86"/>
        <v>0.72450000000000003</v>
      </c>
      <c r="V589" s="121">
        <f t="shared" si="86"/>
        <v>1.587</v>
      </c>
      <c r="W589" s="121"/>
    </row>
    <row r="590" spans="1:23" ht="18.75">
      <c r="A590" s="114">
        <v>17</v>
      </c>
      <c r="B590" s="209" t="s">
        <v>718</v>
      </c>
      <c r="C590" s="209" t="s">
        <v>778</v>
      </c>
      <c r="D590" s="210" t="s">
        <v>4214</v>
      </c>
      <c r="E590" s="210" t="s">
        <v>4215</v>
      </c>
      <c r="F590" s="114">
        <v>263</v>
      </c>
      <c r="G590" s="164"/>
      <c r="H590" s="164"/>
      <c r="I590" s="211">
        <f t="shared" si="80"/>
        <v>14.202</v>
      </c>
      <c r="J590" s="211">
        <f t="shared" si="81"/>
        <v>15.858899999999998</v>
      </c>
      <c r="K590" s="211">
        <f t="shared" si="87"/>
        <v>4.9706999999999999</v>
      </c>
      <c r="L590" s="211">
        <f t="shared" si="82"/>
        <v>10.888199999999999</v>
      </c>
      <c r="M590" s="211">
        <v>0</v>
      </c>
      <c r="N590" s="211">
        <f t="shared" si="83"/>
        <v>10.888199999999999</v>
      </c>
      <c r="O590" s="24">
        <f t="shared" si="84"/>
        <v>1.6569</v>
      </c>
      <c r="P590" s="24">
        <f t="shared" si="84"/>
        <v>3.6294</v>
      </c>
      <c r="Q590" s="24"/>
      <c r="R590" s="24">
        <f t="shared" si="85"/>
        <v>1.6569</v>
      </c>
      <c r="S590" s="212">
        <f t="shared" si="85"/>
        <v>3.6294</v>
      </c>
      <c r="T590" s="121"/>
      <c r="U590" s="121">
        <f t="shared" si="86"/>
        <v>1.6569</v>
      </c>
      <c r="V590" s="121">
        <f t="shared" si="86"/>
        <v>3.6294</v>
      </c>
      <c r="W590" s="121"/>
    </row>
    <row r="591" spans="1:23" ht="18.75">
      <c r="A591" s="114">
        <v>18</v>
      </c>
      <c r="B591" s="209" t="s">
        <v>718</v>
      </c>
      <c r="C591" s="209" t="s">
        <v>756</v>
      </c>
      <c r="D591" s="242" t="s">
        <v>4216</v>
      </c>
      <c r="E591" s="242" t="s">
        <v>4217</v>
      </c>
      <c r="F591" s="114">
        <v>129</v>
      </c>
      <c r="G591" s="164"/>
      <c r="H591" s="164"/>
      <c r="I591" s="211">
        <f t="shared" si="80"/>
        <v>6.9660000000000002</v>
      </c>
      <c r="J591" s="211">
        <f t="shared" si="81"/>
        <v>7.7786999999999988</v>
      </c>
      <c r="K591" s="211">
        <f t="shared" si="87"/>
        <v>2.4380999999999999</v>
      </c>
      <c r="L591" s="211">
        <f t="shared" si="82"/>
        <v>5.3405999999999993</v>
      </c>
      <c r="M591" s="211">
        <v>0</v>
      </c>
      <c r="N591" s="211">
        <f t="shared" si="83"/>
        <v>5.3405999999999993</v>
      </c>
      <c r="O591" s="24">
        <f t="shared" si="84"/>
        <v>0.81269999999999998</v>
      </c>
      <c r="P591" s="24">
        <f t="shared" si="84"/>
        <v>1.7801999999999998</v>
      </c>
      <c r="Q591" s="24"/>
      <c r="R591" s="24">
        <f t="shared" si="85"/>
        <v>0.81269999999999998</v>
      </c>
      <c r="S591" s="212">
        <f t="shared" si="85"/>
        <v>1.7801999999999998</v>
      </c>
      <c r="T591" s="121"/>
      <c r="U591" s="121">
        <f t="shared" si="86"/>
        <v>0.81269999999999998</v>
      </c>
      <c r="V591" s="121">
        <f t="shared" si="86"/>
        <v>1.7801999999999998</v>
      </c>
      <c r="W591" s="121"/>
    </row>
    <row r="592" spans="1:23" ht="18.75">
      <c r="A592" s="114">
        <v>19</v>
      </c>
      <c r="B592" s="209" t="s">
        <v>718</v>
      </c>
      <c r="C592" s="209" t="s">
        <v>810</v>
      </c>
      <c r="D592" s="217" t="s">
        <v>810</v>
      </c>
      <c r="E592" s="217" t="s">
        <v>3730</v>
      </c>
      <c r="F592" s="114">
        <v>105</v>
      </c>
      <c r="G592" s="164"/>
      <c r="H592" s="164"/>
      <c r="I592" s="211">
        <f t="shared" si="80"/>
        <v>5.67</v>
      </c>
      <c r="J592" s="211">
        <f t="shared" si="81"/>
        <v>6.3314999999999992</v>
      </c>
      <c r="K592" s="211">
        <f t="shared" si="87"/>
        <v>1.9844999999999999</v>
      </c>
      <c r="L592" s="211">
        <f t="shared" si="82"/>
        <v>4.3469999999999995</v>
      </c>
      <c r="M592" s="211">
        <v>0</v>
      </c>
      <c r="N592" s="211">
        <f t="shared" si="83"/>
        <v>4.3469999999999995</v>
      </c>
      <c r="O592" s="24">
        <f t="shared" si="84"/>
        <v>0.66149999999999998</v>
      </c>
      <c r="P592" s="24">
        <f t="shared" si="84"/>
        <v>1.4489999999999998</v>
      </c>
      <c r="Q592" s="24"/>
      <c r="R592" s="24">
        <f t="shared" si="85"/>
        <v>0.66149999999999998</v>
      </c>
      <c r="S592" s="212">
        <f t="shared" si="85"/>
        <v>1.4489999999999998</v>
      </c>
      <c r="T592" s="121"/>
      <c r="U592" s="121">
        <f t="shared" si="86"/>
        <v>0.66149999999999998</v>
      </c>
      <c r="V592" s="121">
        <f t="shared" si="86"/>
        <v>1.4489999999999998</v>
      </c>
      <c r="W592" s="121"/>
    </row>
    <row r="593" spans="1:23" ht="18.75">
      <c r="A593" s="114">
        <v>20</v>
      </c>
      <c r="B593" s="209" t="s">
        <v>718</v>
      </c>
      <c r="C593" s="209" t="s">
        <v>718</v>
      </c>
      <c r="D593" s="217" t="s">
        <v>814</v>
      </c>
      <c r="E593" s="217" t="s">
        <v>4218</v>
      </c>
      <c r="F593" s="114">
        <v>109</v>
      </c>
      <c r="G593" s="164"/>
      <c r="H593" s="164"/>
      <c r="I593" s="211">
        <f t="shared" si="80"/>
        <v>5.886000000000001</v>
      </c>
      <c r="J593" s="211">
        <f t="shared" si="81"/>
        <v>6.5727000000000011</v>
      </c>
      <c r="K593" s="211">
        <f t="shared" si="87"/>
        <v>2.0601000000000007</v>
      </c>
      <c r="L593" s="211">
        <f t="shared" si="82"/>
        <v>4.5125999999999999</v>
      </c>
      <c r="M593" s="211">
        <v>0</v>
      </c>
      <c r="N593" s="211">
        <f t="shared" si="83"/>
        <v>4.5125999999999999</v>
      </c>
      <c r="O593" s="24">
        <f t="shared" si="84"/>
        <v>0.6867000000000002</v>
      </c>
      <c r="P593" s="24">
        <f t="shared" si="84"/>
        <v>1.5042</v>
      </c>
      <c r="Q593" s="24"/>
      <c r="R593" s="24">
        <f t="shared" si="85"/>
        <v>0.6867000000000002</v>
      </c>
      <c r="S593" s="212">
        <f t="shared" si="85"/>
        <v>1.5042</v>
      </c>
      <c r="T593" s="121"/>
      <c r="U593" s="121">
        <f t="shared" si="86"/>
        <v>0.6867000000000002</v>
      </c>
      <c r="V593" s="121">
        <f t="shared" si="86"/>
        <v>1.5042</v>
      </c>
      <c r="W593" s="121"/>
    </row>
    <row r="594" spans="1:23" ht="18.75">
      <c r="A594" s="114">
        <v>21</v>
      </c>
      <c r="B594" s="209" t="s">
        <v>718</v>
      </c>
      <c r="C594" s="209" t="s">
        <v>718</v>
      </c>
      <c r="D594" s="210" t="s">
        <v>820</v>
      </c>
      <c r="E594" s="210" t="s">
        <v>3908</v>
      </c>
      <c r="F594" s="114">
        <v>75</v>
      </c>
      <c r="G594" s="164"/>
      <c r="H594" s="164"/>
      <c r="I594" s="211">
        <f t="shared" si="80"/>
        <v>4.05</v>
      </c>
      <c r="J594" s="211">
        <f t="shared" si="81"/>
        <v>4.5225</v>
      </c>
      <c r="K594" s="211">
        <f t="shared" si="87"/>
        <v>1.4175000000000002</v>
      </c>
      <c r="L594" s="211">
        <f t="shared" si="82"/>
        <v>3.105</v>
      </c>
      <c r="M594" s="211">
        <v>0</v>
      </c>
      <c r="N594" s="211">
        <f t="shared" si="83"/>
        <v>3.105</v>
      </c>
      <c r="O594" s="24">
        <f t="shared" si="84"/>
        <v>0.47250000000000009</v>
      </c>
      <c r="P594" s="24">
        <f t="shared" si="84"/>
        <v>1.0349999999999999</v>
      </c>
      <c r="Q594" s="24"/>
      <c r="R594" s="24">
        <f t="shared" si="85"/>
        <v>0.47250000000000009</v>
      </c>
      <c r="S594" s="212">
        <f t="shared" si="85"/>
        <v>1.0349999999999999</v>
      </c>
      <c r="T594" s="121"/>
      <c r="U594" s="121">
        <f t="shared" si="86"/>
        <v>0.47250000000000009</v>
      </c>
      <c r="V594" s="121">
        <f t="shared" si="86"/>
        <v>1.0349999999999999</v>
      </c>
      <c r="W594" s="121"/>
    </row>
    <row r="595" spans="1:23" ht="18.75">
      <c r="A595" s="114">
        <v>22</v>
      </c>
      <c r="B595" s="209" t="s">
        <v>718</v>
      </c>
      <c r="C595" s="209" t="s">
        <v>778</v>
      </c>
      <c r="D595" s="210" t="s">
        <v>4219</v>
      </c>
      <c r="E595" s="210" t="s">
        <v>4220</v>
      </c>
      <c r="F595" s="114">
        <v>137</v>
      </c>
      <c r="G595" s="164"/>
      <c r="H595" s="164"/>
      <c r="I595" s="211">
        <f t="shared" si="80"/>
        <v>7.3980000000000006</v>
      </c>
      <c r="J595" s="211">
        <f t="shared" si="81"/>
        <v>8.2611000000000008</v>
      </c>
      <c r="K595" s="211">
        <f t="shared" si="87"/>
        <v>2.5893000000000002</v>
      </c>
      <c r="L595" s="211">
        <f t="shared" si="82"/>
        <v>5.6718000000000002</v>
      </c>
      <c r="M595" s="211">
        <v>0</v>
      </c>
      <c r="N595" s="211">
        <f t="shared" si="83"/>
        <v>5.6718000000000002</v>
      </c>
      <c r="O595" s="24">
        <f t="shared" si="84"/>
        <v>0.86310000000000009</v>
      </c>
      <c r="P595" s="24">
        <f t="shared" si="84"/>
        <v>1.8906000000000001</v>
      </c>
      <c r="Q595" s="24"/>
      <c r="R595" s="24">
        <f t="shared" si="85"/>
        <v>0.86310000000000009</v>
      </c>
      <c r="S595" s="212">
        <f t="shared" si="85"/>
        <v>1.8906000000000001</v>
      </c>
      <c r="T595" s="121"/>
      <c r="U595" s="121">
        <f t="shared" si="86"/>
        <v>0.86310000000000009</v>
      </c>
      <c r="V595" s="121">
        <f t="shared" si="86"/>
        <v>1.8906000000000001</v>
      </c>
      <c r="W595" s="121"/>
    </row>
    <row r="596" spans="1:23" ht="18.75">
      <c r="A596" s="114">
        <v>23</v>
      </c>
      <c r="B596" s="209" t="s">
        <v>718</v>
      </c>
      <c r="C596" s="209" t="s">
        <v>763</v>
      </c>
      <c r="D596" s="210" t="s">
        <v>808</v>
      </c>
      <c r="E596" s="210" t="s">
        <v>4221</v>
      </c>
      <c r="F596" s="114">
        <v>46</v>
      </c>
      <c r="G596" s="164"/>
      <c r="H596" s="164"/>
      <c r="I596" s="211">
        <f t="shared" si="80"/>
        <v>2.484</v>
      </c>
      <c r="J596" s="211">
        <f t="shared" si="81"/>
        <v>2.7738</v>
      </c>
      <c r="K596" s="211">
        <f t="shared" si="87"/>
        <v>0.86940000000000006</v>
      </c>
      <c r="L596" s="211">
        <f t="shared" si="82"/>
        <v>1.9043999999999999</v>
      </c>
      <c r="M596" s="211">
        <v>0</v>
      </c>
      <c r="N596" s="211">
        <f t="shared" si="83"/>
        <v>1.9043999999999999</v>
      </c>
      <c r="O596" s="24">
        <f t="shared" si="84"/>
        <v>0.2898</v>
      </c>
      <c r="P596" s="24">
        <f t="shared" si="84"/>
        <v>0.63479999999999992</v>
      </c>
      <c r="Q596" s="24"/>
      <c r="R596" s="24">
        <f t="shared" si="85"/>
        <v>0.2898</v>
      </c>
      <c r="S596" s="212">
        <f t="shared" si="85"/>
        <v>0.63479999999999992</v>
      </c>
      <c r="T596" s="121"/>
      <c r="U596" s="121">
        <f t="shared" si="86"/>
        <v>0.2898</v>
      </c>
      <c r="V596" s="121">
        <f t="shared" si="86"/>
        <v>0.63479999999999992</v>
      </c>
      <c r="W596" s="121"/>
    </row>
    <row r="597" spans="1:23" ht="18.75">
      <c r="A597" s="114">
        <v>24</v>
      </c>
      <c r="B597" s="209" t="s">
        <v>718</v>
      </c>
      <c r="C597" s="209" t="s">
        <v>718</v>
      </c>
      <c r="D597" s="217" t="s">
        <v>4222</v>
      </c>
      <c r="E597" s="217" t="s">
        <v>4223</v>
      </c>
      <c r="F597" s="114">
        <v>142</v>
      </c>
      <c r="G597" s="164"/>
      <c r="H597" s="164"/>
      <c r="I597" s="211">
        <f t="shared" si="80"/>
        <v>7.6680000000000001</v>
      </c>
      <c r="J597" s="211">
        <f t="shared" si="81"/>
        <v>8.5625999999999998</v>
      </c>
      <c r="K597" s="211">
        <f t="shared" si="87"/>
        <v>2.6838000000000002</v>
      </c>
      <c r="L597" s="211">
        <f t="shared" si="82"/>
        <v>5.8787999999999991</v>
      </c>
      <c r="M597" s="211">
        <v>0</v>
      </c>
      <c r="N597" s="211">
        <f t="shared" si="83"/>
        <v>5.8787999999999991</v>
      </c>
      <c r="O597" s="24">
        <f t="shared" si="84"/>
        <v>0.89460000000000006</v>
      </c>
      <c r="P597" s="24">
        <f t="shared" si="84"/>
        <v>1.9595999999999998</v>
      </c>
      <c r="Q597" s="24"/>
      <c r="R597" s="24">
        <f t="shared" si="85"/>
        <v>0.89460000000000006</v>
      </c>
      <c r="S597" s="212">
        <f t="shared" si="85"/>
        <v>1.9595999999999998</v>
      </c>
      <c r="T597" s="121"/>
      <c r="U597" s="121">
        <f t="shared" si="86"/>
        <v>0.89460000000000006</v>
      </c>
      <c r="V597" s="121">
        <f t="shared" si="86"/>
        <v>1.9595999999999998</v>
      </c>
      <c r="W597" s="121"/>
    </row>
    <row r="598" spans="1:23" ht="18.75">
      <c r="A598" s="114">
        <v>25</v>
      </c>
      <c r="B598" s="209" t="s">
        <v>718</v>
      </c>
      <c r="C598" s="209" t="s">
        <v>4224</v>
      </c>
      <c r="D598" s="217" t="s">
        <v>841</v>
      </c>
      <c r="E598" s="217" t="s">
        <v>4225</v>
      </c>
      <c r="F598" s="114">
        <v>350</v>
      </c>
      <c r="G598" s="164"/>
      <c r="H598" s="164"/>
      <c r="I598" s="211">
        <f t="shared" si="80"/>
        <v>18.900000000000002</v>
      </c>
      <c r="J598" s="211">
        <f t="shared" si="81"/>
        <v>21.105</v>
      </c>
      <c r="K598" s="211">
        <f t="shared" si="87"/>
        <v>6.6150000000000011</v>
      </c>
      <c r="L598" s="211">
        <f t="shared" si="82"/>
        <v>14.49</v>
      </c>
      <c r="M598" s="211">
        <v>0</v>
      </c>
      <c r="N598" s="211">
        <f t="shared" si="83"/>
        <v>14.49</v>
      </c>
      <c r="O598" s="24">
        <f t="shared" si="84"/>
        <v>2.2050000000000005</v>
      </c>
      <c r="P598" s="24">
        <f t="shared" si="84"/>
        <v>4.83</v>
      </c>
      <c r="Q598" s="24"/>
      <c r="R598" s="24">
        <f t="shared" si="85"/>
        <v>2.2050000000000005</v>
      </c>
      <c r="S598" s="212">
        <f t="shared" si="85"/>
        <v>4.83</v>
      </c>
      <c r="T598" s="121"/>
      <c r="U598" s="121">
        <f t="shared" si="86"/>
        <v>2.2050000000000005</v>
      </c>
      <c r="V598" s="121">
        <f t="shared" si="86"/>
        <v>4.83</v>
      </c>
      <c r="W598" s="121"/>
    </row>
    <row r="599" spans="1:23" ht="18.75">
      <c r="A599" s="114">
        <v>26</v>
      </c>
      <c r="B599" s="209" t="s">
        <v>718</v>
      </c>
      <c r="C599" s="209" t="s">
        <v>719</v>
      </c>
      <c r="D599" s="210" t="s">
        <v>846</v>
      </c>
      <c r="E599" s="210" t="s">
        <v>4226</v>
      </c>
      <c r="F599" s="114">
        <v>80</v>
      </c>
      <c r="G599" s="164"/>
      <c r="H599" s="164"/>
      <c r="I599" s="211">
        <f t="shared" si="80"/>
        <v>4.32</v>
      </c>
      <c r="J599" s="211">
        <f t="shared" si="81"/>
        <v>4.8239999999999998</v>
      </c>
      <c r="K599" s="211">
        <f t="shared" si="87"/>
        <v>1.5120000000000002</v>
      </c>
      <c r="L599" s="211">
        <f t="shared" si="82"/>
        <v>3.3119999999999998</v>
      </c>
      <c r="M599" s="211">
        <v>0</v>
      </c>
      <c r="N599" s="211">
        <f t="shared" si="83"/>
        <v>3.3119999999999998</v>
      </c>
      <c r="O599" s="24">
        <f t="shared" si="84"/>
        <v>0.50400000000000011</v>
      </c>
      <c r="P599" s="24">
        <f t="shared" si="84"/>
        <v>1.1039999999999999</v>
      </c>
      <c r="Q599" s="24"/>
      <c r="R599" s="24">
        <f t="shared" si="85"/>
        <v>0.50400000000000011</v>
      </c>
      <c r="S599" s="212">
        <f t="shared" si="85"/>
        <v>1.1039999999999999</v>
      </c>
      <c r="T599" s="121"/>
      <c r="U599" s="121">
        <f t="shared" si="86"/>
        <v>0.50400000000000011</v>
      </c>
      <c r="V599" s="121">
        <f t="shared" si="86"/>
        <v>1.1039999999999999</v>
      </c>
      <c r="W599" s="121"/>
    </row>
    <row r="600" spans="1:23" ht="18.75">
      <c r="A600" s="114">
        <v>27</v>
      </c>
      <c r="B600" s="209" t="s">
        <v>718</v>
      </c>
      <c r="C600" s="209" t="s">
        <v>4224</v>
      </c>
      <c r="D600" s="210" t="s">
        <v>848</v>
      </c>
      <c r="E600" s="210" t="s">
        <v>4227</v>
      </c>
      <c r="F600" s="114">
        <v>10</v>
      </c>
      <c r="G600" s="164"/>
      <c r="H600" s="164"/>
      <c r="I600" s="211">
        <f t="shared" si="80"/>
        <v>0.54</v>
      </c>
      <c r="J600" s="211">
        <f t="shared" si="81"/>
        <v>0.60299999999999998</v>
      </c>
      <c r="K600" s="211">
        <f t="shared" si="87"/>
        <v>0.18900000000000003</v>
      </c>
      <c r="L600" s="211">
        <f t="shared" si="82"/>
        <v>0.41399999999999998</v>
      </c>
      <c r="M600" s="211">
        <v>0</v>
      </c>
      <c r="N600" s="211">
        <f t="shared" si="83"/>
        <v>0.41399999999999998</v>
      </c>
      <c r="O600" s="24">
        <f t="shared" si="84"/>
        <v>6.3000000000000014E-2</v>
      </c>
      <c r="P600" s="24">
        <f t="shared" si="84"/>
        <v>0.13799999999999998</v>
      </c>
      <c r="Q600" s="24"/>
      <c r="R600" s="24">
        <f t="shared" si="85"/>
        <v>6.3000000000000014E-2</v>
      </c>
      <c r="S600" s="212">
        <f t="shared" si="85"/>
        <v>0.13799999999999998</v>
      </c>
      <c r="T600" s="121"/>
      <c r="U600" s="121">
        <f t="shared" si="86"/>
        <v>6.3000000000000014E-2</v>
      </c>
      <c r="V600" s="121">
        <f t="shared" si="86"/>
        <v>0.13799999999999998</v>
      </c>
      <c r="W600" s="121"/>
    </row>
    <row r="601" spans="1:23" ht="18.75">
      <c r="A601" s="114">
        <v>28</v>
      </c>
      <c r="B601" s="209" t="s">
        <v>718</v>
      </c>
      <c r="C601" s="209" t="s">
        <v>718</v>
      </c>
      <c r="D601" s="210" t="s">
        <v>718</v>
      </c>
      <c r="E601" s="210" t="s">
        <v>4228</v>
      </c>
      <c r="F601" s="114">
        <v>125</v>
      </c>
      <c r="G601" s="164"/>
      <c r="H601" s="164"/>
      <c r="I601" s="211">
        <f t="shared" si="80"/>
        <v>6.75</v>
      </c>
      <c r="J601" s="211">
        <f t="shared" si="81"/>
        <v>7.5374999999999996</v>
      </c>
      <c r="K601" s="211">
        <f t="shared" si="87"/>
        <v>2.3625000000000003</v>
      </c>
      <c r="L601" s="211">
        <f t="shared" si="82"/>
        <v>5.1749999999999998</v>
      </c>
      <c r="M601" s="211">
        <v>0</v>
      </c>
      <c r="N601" s="211">
        <f t="shared" si="83"/>
        <v>5.1749999999999998</v>
      </c>
      <c r="O601" s="24">
        <f t="shared" si="84"/>
        <v>0.78750000000000009</v>
      </c>
      <c r="P601" s="24">
        <f t="shared" si="84"/>
        <v>1.7249999999999999</v>
      </c>
      <c r="Q601" s="24"/>
      <c r="R601" s="24">
        <f t="shared" si="85"/>
        <v>0.78750000000000009</v>
      </c>
      <c r="S601" s="212">
        <f t="shared" si="85"/>
        <v>1.7249999999999999</v>
      </c>
      <c r="T601" s="121"/>
      <c r="U601" s="121">
        <f t="shared" si="86"/>
        <v>0.78750000000000009</v>
      </c>
      <c r="V601" s="121">
        <f t="shared" si="86"/>
        <v>1.7249999999999999</v>
      </c>
      <c r="W601" s="121"/>
    </row>
    <row r="602" spans="1:23" ht="18.75">
      <c r="A602" s="114">
        <v>29</v>
      </c>
      <c r="B602" s="209" t="s">
        <v>718</v>
      </c>
      <c r="C602" s="209" t="s">
        <v>4224</v>
      </c>
      <c r="D602" s="210" t="s">
        <v>844</v>
      </c>
      <c r="E602" s="210" t="s">
        <v>4229</v>
      </c>
      <c r="F602" s="114">
        <v>62</v>
      </c>
      <c r="G602" s="164"/>
      <c r="H602" s="164"/>
      <c r="I602" s="211">
        <f t="shared" si="80"/>
        <v>3.3479999999999999</v>
      </c>
      <c r="J602" s="211">
        <f t="shared" si="81"/>
        <v>3.7385999999999999</v>
      </c>
      <c r="K602" s="211">
        <f t="shared" si="87"/>
        <v>1.1718</v>
      </c>
      <c r="L602" s="211">
        <f t="shared" si="82"/>
        <v>2.5667999999999997</v>
      </c>
      <c r="M602" s="211">
        <v>0</v>
      </c>
      <c r="N602" s="211">
        <f t="shared" si="83"/>
        <v>2.5667999999999997</v>
      </c>
      <c r="O602" s="24">
        <f t="shared" si="84"/>
        <v>0.3906</v>
      </c>
      <c r="P602" s="24">
        <f t="shared" si="84"/>
        <v>0.85559999999999992</v>
      </c>
      <c r="Q602" s="24"/>
      <c r="R602" s="24">
        <f t="shared" si="85"/>
        <v>0.3906</v>
      </c>
      <c r="S602" s="212">
        <f t="shared" si="85"/>
        <v>0.85559999999999992</v>
      </c>
      <c r="T602" s="121"/>
      <c r="U602" s="121">
        <f t="shared" si="86"/>
        <v>0.3906</v>
      </c>
      <c r="V602" s="121">
        <f t="shared" si="86"/>
        <v>0.85559999999999992</v>
      </c>
      <c r="W602" s="121"/>
    </row>
    <row r="603" spans="1:23" ht="18.75">
      <c r="A603" s="114">
        <v>30</v>
      </c>
      <c r="B603" s="209" t="s">
        <v>718</v>
      </c>
      <c r="C603" s="209" t="s">
        <v>810</v>
      </c>
      <c r="D603" s="217" t="s">
        <v>854</v>
      </c>
      <c r="E603" s="217" t="s">
        <v>4230</v>
      </c>
      <c r="F603" s="114">
        <v>200</v>
      </c>
      <c r="G603" s="164"/>
      <c r="H603" s="164"/>
      <c r="I603" s="211">
        <f t="shared" si="80"/>
        <v>10.8</v>
      </c>
      <c r="J603" s="211">
        <f t="shared" si="81"/>
        <v>12.06</v>
      </c>
      <c r="K603" s="211">
        <f t="shared" si="87"/>
        <v>3.7800000000000007</v>
      </c>
      <c r="L603" s="211">
        <f t="shared" si="82"/>
        <v>8.2799999999999994</v>
      </c>
      <c r="M603" s="211">
        <v>0</v>
      </c>
      <c r="N603" s="211">
        <f t="shared" si="83"/>
        <v>8.2799999999999994</v>
      </c>
      <c r="O603" s="24">
        <f t="shared" si="84"/>
        <v>1.2600000000000002</v>
      </c>
      <c r="P603" s="24">
        <f t="shared" si="84"/>
        <v>2.76</v>
      </c>
      <c r="Q603" s="24"/>
      <c r="R603" s="24">
        <f t="shared" si="85"/>
        <v>1.2600000000000002</v>
      </c>
      <c r="S603" s="212">
        <f t="shared" si="85"/>
        <v>2.76</v>
      </c>
      <c r="T603" s="121"/>
      <c r="U603" s="121">
        <f t="shared" si="86"/>
        <v>1.2600000000000002</v>
      </c>
      <c r="V603" s="121">
        <f t="shared" si="86"/>
        <v>2.76</v>
      </c>
      <c r="W603" s="121"/>
    </row>
    <row r="604" spans="1:23" ht="18.75">
      <c r="A604" s="114">
        <v>31</v>
      </c>
      <c r="B604" s="209" t="s">
        <v>718</v>
      </c>
      <c r="C604" s="209" t="s">
        <v>810</v>
      </c>
      <c r="D604" s="217" t="s">
        <v>858</v>
      </c>
      <c r="E604" s="217" t="s">
        <v>4231</v>
      </c>
      <c r="F604" s="114">
        <v>145</v>
      </c>
      <c r="G604" s="164"/>
      <c r="H604" s="164"/>
      <c r="I604" s="211">
        <f t="shared" si="80"/>
        <v>7.83</v>
      </c>
      <c r="J604" s="211">
        <f t="shared" si="81"/>
        <v>8.7435000000000009</v>
      </c>
      <c r="K604" s="211">
        <f t="shared" si="87"/>
        <v>2.7405000000000004</v>
      </c>
      <c r="L604" s="211">
        <f t="shared" si="82"/>
        <v>6.0030000000000001</v>
      </c>
      <c r="M604" s="211">
        <v>0</v>
      </c>
      <c r="N604" s="211">
        <f t="shared" si="83"/>
        <v>6.0030000000000001</v>
      </c>
      <c r="O604" s="24">
        <f t="shared" si="84"/>
        <v>0.91350000000000009</v>
      </c>
      <c r="P604" s="24">
        <f t="shared" si="84"/>
        <v>2.0009999999999999</v>
      </c>
      <c r="Q604" s="24"/>
      <c r="R604" s="24">
        <f t="shared" si="85"/>
        <v>0.91350000000000009</v>
      </c>
      <c r="S604" s="212">
        <f t="shared" si="85"/>
        <v>2.0009999999999999</v>
      </c>
      <c r="T604" s="121"/>
      <c r="U604" s="121">
        <f t="shared" si="86"/>
        <v>0.91350000000000009</v>
      </c>
      <c r="V604" s="121">
        <f t="shared" si="86"/>
        <v>2.0009999999999999</v>
      </c>
      <c r="W604" s="121"/>
    </row>
    <row r="605" spans="1:23" ht="18.75">
      <c r="A605" s="114">
        <v>32</v>
      </c>
      <c r="B605" s="209" t="s">
        <v>718</v>
      </c>
      <c r="C605" s="209" t="s">
        <v>810</v>
      </c>
      <c r="D605" s="210" t="s">
        <v>852</v>
      </c>
      <c r="E605" s="210" t="s">
        <v>4232</v>
      </c>
      <c r="F605" s="114">
        <v>71</v>
      </c>
      <c r="G605" s="164"/>
      <c r="H605" s="164"/>
      <c r="I605" s="211">
        <f t="shared" si="80"/>
        <v>3.8340000000000001</v>
      </c>
      <c r="J605" s="211">
        <f t="shared" si="81"/>
        <v>4.2812999999999999</v>
      </c>
      <c r="K605" s="211">
        <f t="shared" si="87"/>
        <v>1.3419000000000001</v>
      </c>
      <c r="L605" s="211">
        <f t="shared" si="82"/>
        <v>2.9393999999999996</v>
      </c>
      <c r="M605" s="211">
        <v>0</v>
      </c>
      <c r="N605" s="211">
        <f t="shared" si="83"/>
        <v>2.9393999999999996</v>
      </c>
      <c r="O605" s="24">
        <f t="shared" si="84"/>
        <v>0.44730000000000003</v>
      </c>
      <c r="P605" s="24">
        <f t="shared" si="84"/>
        <v>0.97979999999999989</v>
      </c>
      <c r="Q605" s="24"/>
      <c r="R605" s="24">
        <f t="shared" si="85"/>
        <v>0.44730000000000003</v>
      </c>
      <c r="S605" s="212">
        <f t="shared" si="85"/>
        <v>0.97979999999999989</v>
      </c>
      <c r="T605" s="121"/>
      <c r="U605" s="121">
        <f t="shared" si="86"/>
        <v>0.44730000000000003</v>
      </c>
      <c r="V605" s="121">
        <f t="shared" si="86"/>
        <v>0.97979999999999989</v>
      </c>
      <c r="W605" s="121"/>
    </row>
    <row r="606" spans="1:23" ht="18.75">
      <c r="A606" s="114">
        <v>33</v>
      </c>
      <c r="B606" s="209" t="s">
        <v>718</v>
      </c>
      <c r="C606" s="209" t="s">
        <v>763</v>
      </c>
      <c r="D606" s="217" t="s">
        <v>341</v>
      </c>
      <c r="E606" s="217" t="s">
        <v>4153</v>
      </c>
      <c r="F606" s="114">
        <v>110</v>
      </c>
      <c r="G606" s="164"/>
      <c r="H606" s="164"/>
      <c r="I606" s="211">
        <f t="shared" si="80"/>
        <v>5.94</v>
      </c>
      <c r="J606" s="211">
        <f t="shared" si="81"/>
        <v>6.6329999999999991</v>
      </c>
      <c r="K606" s="211">
        <f t="shared" si="87"/>
        <v>2.0790000000000002</v>
      </c>
      <c r="L606" s="211">
        <f t="shared" si="82"/>
        <v>4.5539999999999994</v>
      </c>
      <c r="M606" s="211">
        <v>0</v>
      </c>
      <c r="N606" s="211">
        <f t="shared" si="83"/>
        <v>4.5539999999999994</v>
      </c>
      <c r="O606" s="24">
        <f t="shared" si="84"/>
        <v>0.69300000000000006</v>
      </c>
      <c r="P606" s="24">
        <f t="shared" si="84"/>
        <v>1.5179999999999998</v>
      </c>
      <c r="Q606" s="24"/>
      <c r="R606" s="24">
        <f t="shared" si="85"/>
        <v>0.69300000000000006</v>
      </c>
      <c r="S606" s="212">
        <f t="shared" si="85"/>
        <v>1.5179999999999998</v>
      </c>
      <c r="T606" s="121"/>
      <c r="U606" s="121">
        <f t="shared" si="86"/>
        <v>0.69300000000000006</v>
      </c>
      <c r="V606" s="121">
        <f t="shared" si="86"/>
        <v>1.5179999999999998</v>
      </c>
      <c r="W606" s="121"/>
    </row>
    <row r="607" spans="1:23" ht="18.75">
      <c r="A607" s="114">
        <v>34</v>
      </c>
      <c r="B607" s="209" t="s">
        <v>718</v>
      </c>
      <c r="C607" s="209" t="s">
        <v>4233</v>
      </c>
      <c r="D607" s="217" t="s">
        <v>862</v>
      </c>
      <c r="E607" s="217" t="s">
        <v>4234</v>
      </c>
      <c r="F607" s="114">
        <v>122</v>
      </c>
      <c r="G607" s="164"/>
      <c r="H607" s="164"/>
      <c r="I607" s="211">
        <f t="shared" si="80"/>
        <v>6.5880000000000001</v>
      </c>
      <c r="J607" s="211">
        <f t="shared" si="81"/>
        <v>7.3566000000000003</v>
      </c>
      <c r="K607" s="211">
        <f t="shared" si="87"/>
        <v>2.3058000000000001</v>
      </c>
      <c r="L607" s="211">
        <f t="shared" si="82"/>
        <v>5.0507999999999997</v>
      </c>
      <c r="M607" s="211">
        <v>0</v>
      </c>
      <c r="N607" s="211">
        <f t="shared" si="83"/>
        <v>5.0507999999999997</v>
      </c>
      <c r="O607" s="24">
        <f t="shared" si="84"/>
        <v>0.76860000000000006</v>
      </c>
      <c r="P607" s="24">
        <f t="shared" si="84"/>
        <v>1.6836</v>
      </c>
      <c r="Q607" s="24"/>
      <c r="R607" s="24">
        <f t="shared" si="85"/>
        <v>0.76860000000000006</v>
      </c>
      <c r="S607" s="212">
        <f t="shared" si="85"/>
        <v>1.6836</v>
      </c>
      <c r="T607" s="121"/>
      <c r="U607" s="121">
        <f t="shared" si="86"/>
        <v>0.76860000000000006</v>
      </c>
      <c r="V607" s="121">
        <f t="shared" si="86"/>
        <v>1.6836</v>
      </c>
      <c r="W607" s="121"/>
    </row>
    <row r="608" spans="1:23" ht="18.75">
      <c r="A608" s="114">
        <v>35</v>
      </c>
      <c r="B608" s="209" t="s">
        <v>718</v>
      </c>
      <c r="C608" s="209" t="s">
        <v>4233</v>
      </c>
      <c r="D608" s="210" t="s">
        <v>866</v>
      </c>
      <c r="E608" s="210" t="s">
        <v>4235</v>
      </c>
      <c r="F608" s="114">
        <v>38</v>
      </c>
      <c r="G608" s="164"/>
      <c r="H608" s="164"/>
      <c r="I608" s="211">
        <f t="shared" si="80"/>
        <v>2.052</v>
      </c>
      <c r="J608" s="211">
        <f t="shared" si="81"/>
        <v>2.2913999999999999</v>
      </c>
      <c r="K608" s="211">
        <f t="shared" si="87"/>
        <v>0.71820000000000006</v>
      </c>
      <c r="L608" s="211">
        <f t="shared" si="82"/>
        <v>1.5731999999999999</v>
      </c>
      <c r="M608" s="211">
        <v>0</v>
      </c>
      <c r="N608" s="211">
        <f t="shared" si="83"/>
        <v>1.5731999999999999</v>
      </c>
      <c r="O608" s="24">
        <f t="shared" si="84"/>
        <v>0.23940000000000003</v>
      </c>
      <c r="P608" s="24">
        <f t="shared" si="84"/>
        <v>0.52439999999999998</v>
      </c>
      <c r="Q608" s="24"/>
      <c r="R608" s="24">
        <f t="shared" si="85"/>
        <v>0.23940000000000003</v>
      </c>
      <c r="S608" s="212">
        <f t="shared" si="85"/>
        <v>0.52439999999999998</v>
      </c>
      <c r="T608" s="121"/>
      <c r="U608" s="121">
        <f t="shared" si="86"/>
        <v>0.23940000000000003</v>
      </c>
      <c r="V608" s="121">
        <f t="shared" si="86"/>
        <v>0.52439999999999998</v>
      </c>
      <c r="W608" s="121"/>
    </row>
    <row r="609" spans="1:23" ht="37.5">
      <c r="A609" s="114">
        <v>36</v>
      </c>
      <c r="B609" s="209" t="s">
        <v>718</v>
      </c>
      <c r="C609" s="209" t="s">
        <v>4199</v>
      </c>
      <c r="D609" s="210" t="s">
        <v>739</v>
      </c>
      <c r="E609" s="213" t="s">
        <v>4236</v>
      </c>
      <c r="F609" s="114">
        <v>198</v>
      </c>
      <c r="G609" s="164"/>
      <c r="H609" s="164"/>
      <c r="I609" s="211">
        <f t="shared" si="80"/>
        <v>10.692</v>
      </c>
      <c r="J609" s="211">
        <f t="shared" si="81"/>
        <v>11.939400000000001</v>
      </c>
      <c r="K609" s="211">
        <f t="shared" si="87"/>
        <v>3.7422000000000004</v>
      </c>
      <c r="L609" s="211">
        <f t="shared" si="82"/>
        <v>8.1972000000000005</v>
      </c>
      <c r="M609" s="211">
        <v>0</v>
      </c>
      <c r="N609" s="211">
        <f t="shared" si="83"/>
        <v>8.1972000000000005</v>
      </c>
      <c r="O609" s="24">
        <f t="shared" si="84"/>
        <v>1.2474000000000001</v>
      </c>
      <c r="P609" s="24">
        <f t="shared" si="84"/>
        <v>2.7324000000000002</v>
      </c>
      <c r="Q609" s="24"/>
      <c r="R609" s="24">
        <f t="shared" si="85"/>
        <v>1.2474000000000001</v>
      </c>
      <c r="S609" s="212">
        <f t="shared" si="85"/>
        <v>2.7324000000000002</v>
      </c>
      <c r="T609" s="121"/>
      <c r="U609" s="121">
        <f t="shared" si="86"/>
        <v>1.2474000000000001</v>
      </c>
      <c r="V609" s="121">
        <f t="shared" si="86"/>
        <v>2.7324000000000002</v>
      </c>
      <c r="W609" s="121"/>
    </row>
    <row r="610" spans="1:23" ht="37.5">
      <c r="A610" s="114">
        <v>37</v>
      </c>
      <c r="B610" s="209" t="s">
        <v>718</v>
      </c>
      <c r="C610" s="209" t="s">
        <v>152</v>
      </c>
      <c r="D610" s="210" t="s">
        <v>741</v>
      </c>
      <c r="E610" s="213" t="s">
        <v>4237</v>
      </c>
      <c r="F610" s="114">
        <v>325</v>
      </c>
      <c r="G610" s="164"/>
      <c r="H610" s="164"/>
      <c r="I610" s="211">
        <f t="shared" si="80"/>
        <v>17.55</v>
      </c>
      <c r="J610" s="211">
        <f t="shared" si="81"/>
        <v>19.5975</v>
      </c>
      <c r="K610" s="211">
        <f t="shared" si="87"/>
        <v>6.142500000000001</v>
      </c>
      <c r="L610" s="211">
        <f t="shared" si="82"/>
        <v>13.455</v>
      </c>
      <c r="M610" s="211">
        <v>0</v>
      </c>
      <c r="N610" s="211">
        <f t="shared" si="83"/>
        <v>13.455</v>
      </c>
      <c r="O610" s="24">
        <f t="shared" si="84"/>
        <v>2.0475000000000003</v>
      </c>
      <c r="P610" s="24">
        <f t="shared" si="84"/>
        <v>4.4850000000000003</v>
      </c>
      <c r="Q610" s="24"/>
      <c r="R610" s="24">
        <f t="shared" si="85"/>
        <v>2.0475000000000003</v>
      </c>
      <c r="S610" s="212">
        <f t="shared" si="85"/>
        <v>4.4850000000000003</v>
      </c>
      <c r="T610" s="121"/>
      <c r="U610" s="121">
        <f t="shared" si="86"/>
        <v>2.0475000000000003</v>
      </c>
      <c r="V610" s="121">
        <f t="shared" si="86"/>
        <v>4.4850000000000003</v>
      </c>
      <c r="W610" s="121"/>
    </row>
    <row r="611" spans="1:23" ht="37.5">
      <c r="A611" s="114">
        <v>38</v>
      </c>
      <c r="B611" s="209" t="s">
        <v>718</v>
      </c>
      <c r="C611" s="209" t="s">
        <v>778</v>
      </c>
      <c r="D611" s="210" t="s">
        <v>4238</v>
      </c>
      <c r="E611" s="213" t="s">
        <v>4239</v>
      </c>
      <c r="F611" s="114">
        <v>431</v>
      </c>
      <c r="G611" s="164"/>
      <c r="H611" s="164"/>
      <c r="I611" s="211">
        <f t="shared" si="80"/>
        <v>23.274000000000004</v>
      </c>
      <c r="J611" s="211">
        <f t="shared" si="81"/>
        <v>25.989300000000007</v>
      </c>
      <c r="K611" s="211">
        <f t="shared" si="87"/>
        <v>8.1459000000000028</v>
      </c>
      <c r="L611" s="211">
        <f t="shared" si="82"/>
        <v>17.843400000000003</v>
      </c>
      <c r="M611" s="211">
        <v>0</v>
      </c>
      <c r="N611" s="211">
        <f t="shared" si="83"/>
        <v>17.843400000000003</v>
      </c>
      <c r="O611" s="24">
        <f t="shared" si="84"/>
        <v>2.7153000000000009</v>
      </c>
      <c r="P611" s="24">
        <f t="shared" si="84"/>
        <v>5.9478000000000009</v>
      </c>
      <c r="Q611" s="24"/>
      <c r="R611" s="24">
        <f t="shared" si="85"/>
        <v>2.7153000000000009</v>
      </c>
      <c r="S611" s="212">
        <f t="shared" si="85"/>
        <v>5.9478000000000009</v>
      </c>
      <c r="T611" s="121"/>
      <c r="U611" s="121">
        <f t="shared" si="86"/>
        <v>2.7153000000000009</v>
      </c>
      <c r="V611" s="121">
        <f t="shared" si="86"/>
        <v>5.9478000000000009</v>
      </c>
      <c r="W611" s="121"/>
    </row>
    <row r="612" spans="1:23" ht="18.75">
      <c r="A612" s="114">
        <v>39</v>
      </c>
      <c r="B612" s="209" t="s">
        <v>718</v>
      </c>
      <c r="C612" s="209" t="s">
        <v>810</v>
      </c>
      <c r="D612" s="210" t="s">
        <v>810</v>
      </c>
      <c r="E612" s="213" t="s">
        <v>4240</v>
      </c>
      <c r="F612" s="114">
        <v>190</v>
      </c>
      <c r="G612" s="164"/>
      <c r="H612" s="164"/>
      <c r="I612" s="211">
        <f t="shared" si="80"/>
        <v>10.26</v>
      </c>
      <c r="J612" s="211">
        <f t="shared" si="81"/>
        <v>11.456999999999999</v>
      </c>
      <c r="K612" s="211">
        <f t="shared" si="87"/>
        <v>3.5909999999999997</v>
      </c>
      <c r="L612" s="211">
        <f t="shared" si="82"/>
        <v>7.8659999999999997</v>
      </c>
      <c r="M612" s="211">
        <v>0</v>
      </c>
      <c r="N612" s="211">
        <f t="shared" si="83"/>
        <v>7.8659999999999997</v>
      </c>
      <c r="O612" s="24">
        <f t="shared" si="84"/>
        <v>1.1969999999999998</v>
      </c>
      <c r="P612" s="24">
        <f t="shared" si="84"/>
        <v>2.6219999999999999</v>
      </c>
      <c r="Q612" s="24"/>
      <c r="R612" s="24">
        <f t="shared" si="85"/>
        <v>1.1969999999999998</v>
      </c>
      <c r="S612" s="212">
        <f t="shared" si="85"/>
        <v>2.6219999999999999</v>
      </c>
      <c r="T612" s="121"/>
      <c r="U612" s="121">
        <f t="shared" si="86"/>
        <v>1.1969999999999998</v>
      </c>
      <c r="V612" s="121">
        <f t="shared" si="86"/>
        <v>2.6219999999999999</v>
      </c>
      <c r="W612" s="121"/>
    </row>
    <row r="613" spans="1:23" ht="18.75">
      <c r="A613" s="114">
        <v>40</v>
      </c>
      <c r="B613" s="209" t="s">
        <v>718</v>
      </c>
      <c r="C613" s="209" t="s">
        <v>778</v>
      </c>
      <c r="D613" s="210" t="s">
        <v>4238</v>
      </c>
      <c r="E613" s="213" t="s">
        <v>4241</v>
      </c>
      <c r="F613" s="114">
        <v>330</v>
      </c>
      <c r="G613" s="164"/>
      <c r="H613" s="164"/>
      <c r="I613" s="211">
        <f t="shared" si="80"/>
        <v>17.82</v>
      </c>
      <c r="J613" s="211">
        <f t="shared" si="81"/>
        <v>19.899000000000001</v>
      </c>
      <c r="K613" s="211">
        <f t="shared" si="87"/>
        <v>6.237000000000001</v>
      </c>
      <c r="L613" s="211">
        <f t="shared" si="82"/>
        <v>13.661999999999999</v>
      </c>
      <c r="M613" s="211">
        <v>0</v>
      </c>
      <c r="N613" s="211">
        <f t="shared" si="83"/>
        <v>13.661999999999999</v>
      </c>
      <c r="O613" s="24">
        <f t="shared" si="84"/>
        <v>2.0790000000000002</v>
      </c>
      <c r="P613" s="24">
        <f t="shared" si="84"/>
        <v>4.5539999999999994</v>
      </c>
      <c r="Q613" s="24"/>
      <c r="R613" s="24">
        <f t="shared" si="85"/>
        <v>2.0790000000000002</v>
      </c>
      <c r="S613" s="212">
        <f t="shared" si="85"/>
        <v>4.5539999999999994</v>
      </c>
      <c r="T613" s="121"/>
      <c r="U613" s="121">
        <f t="shared" si="86"/>
        <v>2.0790000000000002</v>
      </c>
      <c r="V613" s="121">
        <f t="shared" si="86"/>
        <v>4.5539999999999994</v>
      </c>
      <c r="W613" s="121"/>
    </row>
    <row r="614" spans="1:23" ht="18.75">
      <c r="A614" s="114">
        <v>41</v>
      </c>
      <c r="B614" s="209" t="s">
        <v>718</v>
      </c>
      <c r="C614" s="209" t="s">
        <v>763</v>
      </c>
      <c r="D614" s="210" t="s">
        <v>341</v>
      </c>
      <c r="E614" s="213" t="s">
        <v>4242</v>
      </c>
      <c r="F614" s="114">
        <v>182</v>
      </c>
      <c r="G614" s="164"/>
      <c r="H614" s="164"/>
      <c r="I614" s="211">
        <f t="shared" si="80"/>
        <v>9.8279999999999994</v>
      </c>
      <c r="J614" s="211">
        <f t="shared" si="81"/>
        <v>10.974599999999999</v>
      </c>
      <c r="K614" s="211">
        <f t="shared" si="87"/>
        <v>3.4398</v>
      </c>
      <c r="L614" s="211">
        <f t="shared" si="82"/>
        <v>7.5347999999999997</v>
      </c>
      <c r="M614" s="211">
        <v>0</v>
      </c>
      <c r="N614" s="211">
        <f t="shared" si="83"/>
        <v>7.5347999999999997</v>
      </c>
      <c r="O614" s="24">
        <f t="shared" si="84"/>
        <v>1.1466000000000001</v>
      </c>
      <c r="P614" s="24">
        <f t="shared" si="84"/>
        <v>2.5116000000000001</v>
      </c>
      <c r="Q614" s="24"/>
      <c r="R614" s="24">
        <f t="shared" si="85"/>
        <v>1.1466000000000001</v>
      </c>
      <c r="S614" s="212">
        <f t="shared" si="85"/>
        <v>2.5116000000000001</v>
      </c>
      <c r="T614" s="121"/>
      <c r="U614" s="121">
        <f t="shared" si="86"/>
        <v>1.1466000000000001</v>
      </c>
      <c r="V614" s="121">
        <f t="shared" si="86"/>
        <v>2.5116000000000001</v>
      </c>
      <c r="W614" s="121"/>
    </row>
    <row r="615" spans="1:23" ht="18.75">
      <c r="A615" s="114">
        <v>42</v>
      </c>
      <c r="B615" s="209" t="s">
        <v>718</v>
      </c>
      <c r="C615" s="209" t="s">
        <v>763</v>
      </c>
      <c r="D615" s="210" t="s">
        <v>796</v>
      </c>
      <c r="E615" s="213" t="s">
        <v>4243</v>
      </c>
      <c r="F615" s="114">
        <v>65</v>
      </c>
      <c r="G615" s="164"/>
      <c r="H615" s="164"/>
      <c r="I615" s="211">
        <f t="shared" si="80"/>
        <v>3.5100000000000002</v>
      </c>
      <c r="J615" s="211">
        <f t="shared" si="81"/>
        <v>3.9195000000000002</v>
      </c>
      <c r="K615" s="211">
        <f t="shared" si="87"/>
        <v>1.2285000000000001</v>
      </c>
      <c r="L615" s="211">
        <f t="shared" si="82"/>
        <v>2.6910000000000003</v>
      </c>
      <c r="M615" s="211">
        <v>0</v>
      </c>
      <c r="N615" s="211">
        <f t="shared" si="83"/>
        <v>2.6910000000000003</v>
      </c>
      <c r="O615" s="24">
        <f t="shared" si="84"/>
        <v>0.40950000000000003</v>
      </c>
      <c r="P615" s="24">
        <f t="shared" si="84"/>
        <v>0.89700000000000013</v>
      </c>
      <c r="Q615" s="24"/>
      <c r="R615" s="24">
        <f t="shared" si="85"/>
        <v>0.40950000000000003</v>
      </c>
      <c r="S615" s="212">
        <f t="shared" si="85"/>
        <v>0.89700000000000013</v>
      </c>
      <c r="T615" s="121"/>
      <c r="U615" s="121">
        <f t="shared" si="86"/>
        <v>0.40950000000000003</v>
      </c>
      <c r="V615" s="121">
        <f t="shared" si="86"/>
        <v>0.89700000000000013</v>
      </c>
      <c r="W615" s="121"/>
    </row>
    <row r="616" spans="1:23" ht="18.75">
      <c r="A616" s="114">
        <v>43</v>
      </c>
      <c r="B616" s="209" t="s">
        <v>718</v>
      </c>
      <c r="C616" s="209" t="s">
        <v>719</v>
      </c>
      <c r="D616" s="210" t="s">
        <v>733</v>
      </c>
      <c r="E616" s="213" t="s">
        <v>4244</v>
      </c>
      <c r="F616" s="114">
        <v>85</v>
      </c>
      <c r="G616" s="164"/>
      <c r="H616" s="164"/>
      <c r="I616" s="211">
        <f t="shared" si="80"/>
        <v>4.59</v>
      </c>
      <c r="J616" s="211">
        <f t="shared" si="81"/>
        <v>5.1254999999999997</v>
      </c>
      <c r="K616" s="211">
        <f t="shared" si="87"/>
        <v>1.6064999999999998</v>
      </c>
      <c r="L616" s="211">
        <f t="shared" si="82"/>
        <v>3.5189999999999997</v>
      </c>
      <c r="M616" s="211">
        <v>0</v>
      </c>
      <c r="N616" s="211">
        <f t="shared" si="83"/>
        <v>3.5189999999999997</v>
      </c>
      <c r="O616" s="24">
        <f t="shared" si="84"/>
        <v>0.53549999999999998</v>
      </c>
      <c r="P616" s="24">
        <f t="shared" si="84"/>
        <v>1.1729999999999998</v>
      </c>
      <c r="Q616" s="24"/>
      <c r="R616" s="24">
        <f t="shared" si="85"/>
        <v>0.53549999999999998</v>
      </c>
      <c r="S616" s="212">
        <f t="shared" si="85"/>
        <v>1.1729999999999998</v>
      </c>
      <c r="T616" s="121"/>
      <c r="U616" s="121">
        <f t="shared" si="86"/>
        <v>0.53549999999999998</v>
      </c>
      <c r="V616" s="121">
        <f t="shared" si="86"/>
        <v>1.1729999999999998</v>
      </c>
      <c r="W616" s="121"/>
    </row>
    <row r="617" spans="1:23" ht="37.5">
      <c r="A617" s="114">
        <v>44</v>
      </c>
      <c r="B617" s="209" t="s">
        <v>718</v>
      </c>
      <c r="C617" s="209" t="s">
        <v>756</v>
      </c>
      <c r="D617" s="210" t="s">
        <v>4216</v>
      </c>
      <c r="E617" s="213" t="s">
        <v>4245</v>
      </c>
      <c r="F617" s="114">
        <v>159</v>
      </c>
      <c r="G617" s="164"/>
      <c r="H617" s="164"/>
      <c r="I617" s="211">
        <f t="shared" si="80"/>
        <v>8.5860000000000003</v>
      </c>
      <c r="J617" s="211">
        <f t="shared" si="81"/>
        <v>9.5876999999999999</v>
      </c>
      <c r="K617" s="211">
        <f t="shared" si="87"/>
        <v>3.0051000000000001</v>
      </c>
      <c r="L617" s="211">
        <f t="shared" si="82"/>
        <v>6.5825999999999993</v>
      </c>
      <c r="M617" s="211">
        <v>0</v>
      </c>
      <c r="N617" s="211">
        <f t="shared" si="83"/>
        <v>6.5825999999999993</v>
      </c>
      <c r="O617" s="24">
        <f t="shared" si="84"/>
        <v>1.0017</v>
      </c>
      <c r="P617" s="24">
        <f t="shared" si="84"/>
        <v>2.1941999999999999</v>
      </c>
      <c r="Q617" s="24"/>
      <c r="R617" s="24">
        <f t="shared" si="85"/>
        <v>1.0017</v>
      </c>
      <c r="S617" s="212">
        <f t="shared" si="85"/>
        <v>2.1941999999999999</v>
      </c>
      <c r="T617" s="121"/>
      <c r="U617" s="121">
        <f t="shared" si="86"/>
        <v>1.0017</v>
      </c>
      <c r="V617" s="121">
        <f t="shared" si="86"/>
        <v>2.1941999999999999</v>
      </c>
      <c r="W617" s="121"/>
    </row>
    <row r="618" spans="1:23" ht="37.5">
      <c r="A618" s="114">
        <v>45</v>
      </c>
      <c r="B618" s="209" t="s">
        <v>718</v>
      </c>
      <c r="C618" s="209" t="s">
        <v>4233</v>
      </c>
      <c r="D618" s="210" t="s">
        <v>825</v>
      </c>
      <c r="E618" s="213" t="s">
        <v>4246</v>
      </c>
      <c r="F618" s="114">
        <v>200</v>
      </c>
      <c r="G618" s="164"/>
      <c r="H618" s="164"/>
      <c r="I618" s="211">
        <f t="shared" si="80"/>
        <v>10.8</v>
      </c>
      <c r="J618" s="211">
        <f t="shared" si="81"/>
        <v>12.06</v>
      </c>
      <c r="K618" s="211">
        <f t="shared" si="87"/>
        <v>3.7800000000000007</v>
      </c>
      <c r="L618" s="211">
        <f t="shared" si="82"/>
        <v>8.2799999999999994</v>
      </c>
      <c r="M618" s="211">
        <v>0</v>
      </c>
      <c r="N618" s="211">
        <f t="shared" si="83"/>
        <v>8.2799999999999994</v>
      </c>
      <c r="O618" s="24">
        <f t="shared" si="84"/>
        <v>1.2600000000000002</v>
      </c>
      <c r="P618" s="24">
        <f t="shared" si="84"/>
        <v>2.76</v>
      </c>
      <c r="Q618" s="24"/>
      <c r="R618" s="24">
        <f t="shared" si="85"/>
        <v>1.2600000000000002</v>
      </c>
      <c r="S618" s="212">
        <f t="shared" si="85"/>
        <v>2.76</v>
      </c>
      <c r="T618" s="121"/>
      <c r="U618" s="121">
        <f t="shared" si="86"/>
        <v>1.2600000000000002</v>
      </c>
      <c r="V618" s="121">
        <f t="shared" si="86"/>
        <v>2.76</v>
      </c>
      <c r="W618" s="121"/>
    </row>
    <row r="619" spans="1:23" ht="37.5">
      <c r="A619" s="114">
        <v>46</v>
      </c>
      <c r="B619" s="209" t="s">
        <v>718</v>
      </c>
      <c r="C619" s="209" t="s">
        <v>810</v>
      </c>
      <c r="D619" s="210" t="s">
        <v>852</v>
      </c>
      <c r="E619" s="213" t="s">
        <v>4247</v>
      </c>
      <c r="F619" s="114">
        <v>71</v>
      </c>
      <c r="G619" s="164"/>
      <c r="H619" s="164"/>
      <c r="I619" s="211">
        <f t="shared" si="80"/>
        <v>3.8340000000000001</v>
      </c>
      <c r="J619" s="211">
        <f t="shared" si="81"/>
        <v>4.2812999999999999</v>
      </c>
      <c r="K619" s="211">
        <f t="shared" si="87"/>
        <v>1.3419000000000001</v>
      </c>
      <c r="L619" s="211">
        <f t="shared" si="82"/>
        <v>2.9393999999999996</v>
      </c>
      <c r="M619" s="211">
        <v>0</v>
      </c>
      <c r="N619" s="211">
        <f t="shared" si="83"/>
        <v>2.9393999999999996</v>
      </c>
      <c r="O619" s="24">
        <f t="shared" si="84"/>
        <v>0.44730000000000003</v>
      </c>
      <c r="P619" s="24">
        <f t="shared" si="84"/>
        <v>0.97979999999999989</v>
      </c>
      <c r="Q619" s="24"/>
      <c r="R619" s="24">
        <f t="shared" si="85"/>
        <v>0.44730000000000003</v>
      </c>
      <c r="S619" s="212">
        <f t="shared" si="85"/>
        <v>0.97979999999999989</v>
      </c>
      <c r="T619" s="121"/>
      <c r="U619" s="121">
        <f t="shared" si="86"/>
        <v>0.44730000000000003</v>
      </c>
      <c r="V619" s="121">
        <f t="shared" si="86"/>
        <v>0.97979999999999989</v>
      </c>
      <c r="W619" s="121"/>
    </row>
    <row r="620" spans="1:23" ht="37.5">
      <c r="A620" s="114">
        <v>47</v>
      </c>
      <c r="B620" s="209" t="s">
        <v>718</v>
      </c>
      <c r="C620" s="209" t="s">
        <v>810</v>
      </c>
      <c r="D620" s="210" t="s">
        <v>854</v>
      </c>
      <c r="E620" s="213" t="s">
        <v>4248</v>
      </c>
      <c r="F620" s="114">
        <v>161</v>
      </c>
      <c r="G620" s="164"/>
      <c r="H620" s="164"/>
      <c r="I620" s="211">
        <f t="shared" si="80"/>
        <v>8.6940000000000008</v>
      </c>
      <c r="J620" s="211">
        <f t="shared" si="81"/>
        <v>9.7083000000000013</v>
      </c>
      <c r="K620" s="211">
        <f t="shared" si="87"/>
        <v>3.0429000000000008</v>
      </c>
      <c r="L620" s="211">
        <f t="shared" si="82"/>
        <v>6.6654000000000009</v>
      </c>
      <c r="M620" s="211">
        <v>0</v>
      </c>
      <c r="N620" s="211">
        <f t="shared" si="83"/>
        <v>6.6654000000000009</v>
      </c>
      <c r="O620" s="24">
        <f t="shared" si="84"/>
        <v>1.0143000000000002</v>
      </c>
      <c r="P620" s="24">
        <f t="shared" si="84"/>
        <v>2.2218000000000004</v>
      </c>
      <c r="Q620" s="24"/>
      <c r="R620" s="24">
        <f t="shared" si="85"/>
        <v>1.0143000000000002</v>
      </c>
      <c r="S620" s="212">
        <f t="shared" si="85"/>
        <v>2.2218000000000004</v>
      </c>
      <c r="T620" s="121"/>
      <c r="U620" s="121">
        <f t="shared" si="86"/>
        <v>1.0143000000000002</v>
      </c>
      <c r="V620" s="121">
        <f t="shared" si="86"/>
        <v>2.2218000000000004</v>
      </c>
      <c r="W620" s="121"/>
    </row>
    <row r="621" spans="1:23" ht="20.25">
      <c r="A621" s="220"/>
      <c r="B621" s="221"/>
      <c r="C621" s="221"/>
      <c r="D621" s="222"/>
      <c r="E621" s="223" t="s">
        <v>222</v>
      </c>
      <c r="F621" s="224"/>
      <c r="G621" s="165"/>
      <c r="H621" s="165"/>
      <c r="I621" s="165">
        <f t="shared" ref="I621:P621" si="88">SUM(I574:I620)</f>
        <v>350.67600000000004</v>
      </c>
      <c r="J621" s="165"/>
      <c r="K621" s="165">
        <f t="shared" si="88"/>
        <v>122.73659999999995</v>
      </c>
      <c r="L621" s="165">
        <f t="shared" si="88"/>
        <v>268.85159999999996</v>
      </c>
      <c r="M621" s="165">
        <f t="shared" si="88"/>
        <v>0</v>
      </c>
      <c r="N621" s="165">
        <f t="shared" si="88"/>
        <v>268.85159999999996</v>
      </c>
      <c r="O621" s="165">
        <f t="shared" si="88"/>
        <v>40.912199999999999</v>
      </c>
      <c r="P621" s="165">
        <f t="shared" si="88"/>
        <v>89.617199999999983</v>
      </c>
      <c r="Q621" s="165"/>
      <c r="R621" s="165">
        <f>SUM(R574:R620)</f>
        <v>40.912199999999999</v>
      </c>
      <c r="S621" s="165">
        <f>SUM(S574:S620)</f>
        <v>89.617199999999983</v>
      </c>
      <c r="T621" s="165"/>
      <c r="U621" s="165">
        <f>SUM(U574:U620)</f>
        <v>40.912199999999999</v>
      </c>
      <c r="V621" s="165">
        <f>SUM(V574:V620)</f>
        <v>89.617199999999983</v>
      </c>
      <c r="W621" s="165"/>
    </row>
    <row r="622" spans="1:23" ht="20.25">
      <c r="A622" s="246"/>
      <c r="B622" s="247"/>
      <c r="C622" s="247"/>
      <c r="D622" s="248"/>
      <c r="E622" s="249"/>
      <c r="F622" s="250"/>
      <c r="G622" s="245"/>
      <c r="H622" s="245"/>
      <c r="I622" s="245"/>
      <c r="J622" s="245"/>
      <c r="K622" s="245"/>
      <c r="L622" s="245"/>
      <c r="M622" s="245"/>
      <c r="N622" s="245"/>
      <c r="O622" s="245"/>
      <c r="P622" s="245"/>
      <c r="Q622" s="245"/>
      <c r="R622" s="245"/>
      <c r="S622" s="245"/>
      <c r="T622" s="245"/>
      <c r="U622" s="245"/>
      <c r="V622" s="245"/>
      <c r="W622" s="245"/>
    </row>
    <row r="623" spans="1:23" ht="18.75">
      <c r="A623" s="114">
        <v>1</v>
      </c>
      <c r="B623" s="209" t="s">
        <v>2580</v>
      </c>
      <c r="C623" s="209" t="s">
        <v>2626</v>
      </c>
      <c r="D623" s="210" t="s">
        <v>2626</v>
      </c>
      <c r="E623" s="210" t="s">
        <v>4249</v>
      </c>
      <c r="F623" s="232">
        <v>150</v>
      </c>
      <c r="G623" s="164"/>
      <c r="H623" s="164"/>
      <c r="I623" s="211">
        <f t="shared" ref="I623:I671" si="89">F623*60/100*60*0.0015</f>
        <v>8.1</v>
      </c>
      <c r="J623" s="211">
        <f t="shared" ref="J623:J671" si="90">K623+L623</f>
        <v>9.0449999999999999</v>
      </c>
      <c r="K623" s="211">
        <f t="shared" ref="K623:K671" si="91">I623*1.05/3</f>
        <v>2.8350000000000004</v>
      </c>
      <c r="L623" s="211">
        <f t="shared" ref="L623:L671" si="92">I623*2.3/3</f>
        <v>6.21</v>
      </c>
      <c r="M623" s="211">
        <v>0</v>
      </c>
      <c r="N623" s="211">
        <f t="shared" ref="N623:N671" si="93">L623-H623</f>
        <v>6.21</v>
      </c>
      <c r="O623" s="24">
        <f t="shared" ref="O623:P671" si="94">K623*1/3</f>
        <v>0.94500000000000017</v>
      </c>
      <c r="P623" s="24">
        <f t="shared" si="94"/>
        <v>2.0699999999999998</v>
      </c>
      <c r="Q623" s="24"/>
      <c r="R623" s="24">
        <f t="shared" ref="R623:S671" si="95">K623*1/3</f>
        <v>0.94500000000000017</v>
      </c>
      <c r="S623" s="212">
        <f t="shared" si="95"/>
        <v>2.0699999999999998</v>
      </c>
      <c r="T623" s="121"/>
      <c r="U623" s="121">
        <f t="shared" ref="U623:V671" si="96">K623*1/3</f>
        <v>0.94500000000000017</v>
      </c>
      <c r="V623" s="121">
        <f t="shared" si="96"/>
        <v>2.0699999999999998</v>
      </c>
      <c r="W623" s="121"/>
    </row>
    <row r="624" spans="1:23" ht="18.75">
      <c r="A624" s="114">
        <v>2</v>
      </c>
      <c r="B624" s="209" t="s">
        <v>2580</v>
      </c>
      <c r="C624" s="209" t="s">
        <v>2655</v>
      </c>
      <c r="D624" s="210" t="s">
        <v>2617</v>
      </c>
      <c r="E624" s="210" t="s">
        <v>4250</v>
      </c>
      <c r="F624" s="232">
        <v>94</v>
      </c>
      <c r="G624" s="164"/>
      <c r="H624" s="164"/>
      <c r="I624" s="211">
        <f t="shared" si="89"/>
        <v>5.0760000000000005</v>
      </c>
      <c r="J624" s="211">
        <f t="shared" si="90"/>
        <v>5.6682000000000006</v>
      </c>
      <c r="K624" s="211">
        <f t="shared" si="91"/>
        <v>1.7766000000000002</v>
      </c>
      <c r="L624" s="211">
        <f t="shared" si="92"/>
        <v>3.8915999999999999</v>
      </c>
      <c r="M624" s="211">
        <v>0</v>
      </c>
      <c r="N624" s="211">
        <f t="shared" si="93"/>
        <v>3.8915999999999999</v>
      </c>
      <c r="O624" s="24">
        <f t="shared" si="94"/>
        <v>0.59220000000000006</v>
      </c>
      <c r="P624" s="24">
        <f t="shared" si="94"/>
        <v>1.2971999999999999</v>
      </c>
      <c r="Q624" s="24"/>
      <c r="R624" s="24">
        <f t="shared" si="95"/>
        <v>0.59220000000000006</v>
      </c>
      <c r="S624" s="212">
        <f t="shared" si="95"/>
        <v>1.2971999999999999</v>
      </c>
      <c r="T624" s="121"/>
      <c r="U624" s="121">
        <f t="shared" si="96"/>
        <v>0.59220000000000006</v>
      </c>
      <c r="V624" s="121">
        <f t="shared" si="96"/>
        <v>1.2971999999999999</v>
      </c>
      <c r="W624" s="121"/>
    </row>
    <row r="625" spans="1:23" ht="18.75">
      <c r="A625" s="114">
        <v>3</v>
      </c>
      <c r="B625" s="209" t="s">
        <v>2580</v>
      </c>
      <c r="C625" s="209" t="s">
        <v>2679</v>
      </c>
      <c r="D625" s="210" t="s">
        <v>36</v>
      </c>
      <c r="E625" s="210" t="s">
        <v>4251</v>
      </c>
      <c r="F625" s="232">
        <v>31</v>
      </c>
      <c r="G625" s="164"/>
      <c r="H625" s="164"/>
      <c r="I625" s="211">
        <f t="shared" si="89"/>
        <v>1.6739999999999999</v>
      </c>
      <c r="J625" s="211">
        <f t="shared" si="90"/>
        <v>1.8693</v>
      </c>
      <c r="K625" s="211">
        <f t="shared" si="91"/>
        <v>0.58589999999999998</v>
      </c>
      <c r="L625" s="211">
        <f t="shared" si="92"/>
        <v>1.2833999999999999</v>
      </c>
      <c r="M625" s="211">
        <v>0</v>
      </c>
      <c r="N625" s="211">
        <f t="shared" si="93"/>
        <v>1.2833999999999999</v>
      </c>
      <c r="O625" s="24">
        <f t="shared" si="94"/>
        <v>0.1953</v>
      </c>
      <c r="P625" s="24">
        <f t="shared" si="94"/>
        <v>0.42779999999999996</v>
      </c>
      <c r="Q625" s="24"/>
      <c r="R625" s="24">
        <f t="shared" si="95"/>
        <v>0.1953</v>
      </c>
      <c r="S625" s="212">
        <f t="shared" si="95"/>
        <v>0.42779999999999996</v>
      </c>
      <c r="T625" s="121"/>
      <c r="U625" s="121">
        <f t="shared" si="96"/>
        <v>0.1953</v>
      </c>
      <c r="V625" s="121">
        <f t="shared" si="96"/>
        <v>0.42779999999999996</v>
      </c>
      <c r="W625" s="121"/>
    </row>
    <row r="626" spans="1:23" ht="18.75">
      <c r="A626" s="114">
        <v>4</v>
      </c>
      <c r="B626" s="209" t="s">
        <v>2580</v>
      </c>
      <c r="C626" s="209" t="s">
        <v>2679</v>
      </c>
      <c r="D626" s="210" t="s">
        <v>2583</v>
      </c>
      <c r="E626" s="210" t="s">
        <v>3985</v>
      </c>
      <c r="F626" s="232">
        <v>91</v>
      </c>
      <c r="G626" s="164"/>
      <c r="H626" s="164"/>
      <c r="I626" s="211">
        <f t="shared" si="89"/>
        <v>4.9139999999999997</v>
      </c>
      <c r="J626" s="211">
        <f t="shared" si="90"/>
        <v>5.4872999999999994</v>
      </c>
      <c r="K626" s="211">
        <f t="shared" si="91"/>
        <v>1.7199</v>
      </c>
      <c r="L626" s="211">
        <f t="shared" si="92"/>
        <v>3.7673999999999999</v>
      </c>
      <c r="M626" s="211">
        <v>0</v>
      </c>
      <c r="N626" s="211">
        <f t="shared" si="93"/>
        <v>3.7673999999999999</v>
      </c>
      <c r="O626" s="24">
        <f t="shared" si="94"/>
        <v>0.57330000000000003</v>
      </c>
      <c r="P626" s="24">
        <f t="shared" si="94"/>
        <v>1.2558</v>
      </c>
      <c r="Q626" s="24"/>
      <c r="R626" s="24">
        <f t="shared" si="95"/>
        <v>0.57330000000000003</v>
      </c>
      <c r="S626" s="212">
        <f t="shared" si="95"/>
        <v>1.2558</v>
      </c>
      <c r="T626" s="121"/>
      <c r="U626" s="121">
        <f t="shared" si="96"/>
        <v>0.57330000000000003</v>
      </c>
      <c r="V626" s="121">
        <f t="shared" si="96"/>
        <v>1.2558</v>
      </c>
      <c r="W626" s="121"/>
    </row>
    <row r="627" spans="1:23" ht="18.75">
      <c r="A627" s="114">
        <v>5</v>
      </c>
      <c r="B627" s="209" t="s">
        <v>2580</v>
      </c>
      <c r="C627" s="209" t="s">
        <v>2679</v>
      </c>
      <c r="D627" s="210" t="s">
        <v>2598</v>
      </c>
      <c r="E627" s="210" t="s">
        <v>4252</v>
      </c>
      <c r="F627" s="232">
        <v>35</v>
      </c>
      <c r="G627" s="164"/>
      <c r="H627" s="164"/>
      <c r="I627" s="211">
        <f t="shared" si="89"/>
        <v>1.8900000000000001</v>
      </c>
      <c r="J627" s="211">
        <f t="shared" si="90"/>
        <v>2.1105</v>
      </c>
      <c r="K627" s="211">
        <f t="shared" si="91"/>
        <v>0.66150000000000009</v>
      </c>
      <c r="L627" s="211">
        <f t="shared" si="92"/>
        <v>1.4489999999999998</v>
      </c>
      <c r="M627" s="211">
        <v>0</v>
      </c>
      <c r="N627" s="211">
        <f t="shared" si="93"/>
        <v>1.4489999999999998</v>
      </c>
      <c r="O627" s="24">
        <f t="shared" si="94"/>
        <v>0.22050000000000003</v>
      </c>
      <c r="P627" s="24">
        <f t="shared" si="94"/>
        <v>0.48299999999999993</v>
      </c>
      <c r="Q627" s="24"/>
      <c r="R627" s="24">
        <f t="shared" si="95"/>
        <v>0.22050000000000003</v>
      </c>
      <c r="S627" s="212">
        <f t="shared" si="95"/>
        <v>0.48299999999999993</v>
      </c>
      <c r="T627" s="121"/>
      <c r="U627" s="121">
        <f t="shared" si="96"/>
        <v>0.22050000000000003</v>
      </c>
      <c r="V627" s="121">
        <f t="shared" si="96"/>
        <v>0.48299999999999993</v>
      </c>
      <c r="W627" s="121"/>
    </row>
    <row r="628" spans="1:23" ht="18.75">
      <c r="A628" s="114">
        <v>6</v>
      </c>
      <c r="B628" s="209" t="s">
        <v>2580</v>
      </c>
      <c r="C628" s="209" t="s">
        <v>2560</v>
      </c>
      <c r="D628" s="210" t="s">
        <v>2600</v>
      </c>
      <c r="E628" s="210" t="s">
        <v>4253</v>
      </c>
      <c r="F628" s="232">
        <v>30</v>
      </c>
      <c r="G628" s="164"/>
      <c r="H628" s="164"/>
      <c r="I628" s="211">
        <f t="shared" si="89"/>
        <v>1.62</v>
      </c>
      <c r="J628" s="211">
        <f t="shared" si="90"/>
        <v>1.8090000000000002</v>
      </c>
      <c r="K628" s="211">
        <f t="shared" si="91"/>
        <v>0.56700000000000006</v>
      </c>
      <c r="L628" s="211">
        <f t="shared" si="92"/>
        <v>1.242</v>
      </c>
      <c r="M628" s="211">
        <v>0</v>
      </c>
      <c r="N628" s="211">
        <f t="shared" si="93"/>
        <v>1.242</v>
      </c>
      <c r="O628" s="24">
        <f t="shared" si="94"/>
        <v>0.18900000000000003</v>
      </c>
      <c r="P628" s="24">
        <f t="shared" si="94"/>
        <v>0.41399999999999998</v>
      </c>
      <c r="Q628" s="24"/>
      <c r="R628" s="24">
        <f t="shared" si="95"/>
        <v>0.18900000000000003</v>
      </c>
      <c r="S628" s="212">
        <f t="shared" si="95"/>
        <v>0.41399999999999998</v>
      </c>
      <c r="T628" s="121"/>
      <c r="U628" s="121">
        <f t="shared" si="96"/>
        <v>0.18900000000000003</v>
      </c>
      <c r="V628" s="121">
        <f t="shared" si="96"/>
        <v>0.41399999999999998</v>
      </c>
      <c r="W628" s="121"/>
    </row>
    <row r="629" spans="1:23" ht="18.75">
      <c r="A629" s="114">
        <v>7</v>
      </c>
      <c r="B629" s="209" t="s">
        <v>2580</v>
      </c>
      <c r="C629" s="209" t="s">
        <v>2580</v>
      </c>
      <c r="D629" s="210" t="s">
        <v>2659</v>
      </c>
      <c r="E629" s="210" t="s">
        <v>4254</v>
      </c>
      <c r="F629" s="232">
        <v>511</v>
      </c>
      <c r="G629" s="164"/>
      <c r="H629" s="164"/>
      <c r="I629" s="211">
        <f t="shared" si="89"/>
        <v>27.594000000000001</v>
      </c>
      <c r="J629" s="211">
        <f t="shared" si="90"/>
        <v>30.813299999999998</v>
      </c>
      <c r="K629" s="211">
        <f t="shared" si="91"/>
        <v>9.6578999999999997</v>
      </c>
      <c r="L629" s="211">
        <f t="shared" si="92"/>
        <v>21.1554</v>
      </c>
      <c r="M629" s="211">
        <v>0</v>
      </c>
      <c r="N629" s="211">
        <f t="shared" si="93"/>
        <v>21.1554</v>
      </c>
      <c r="O629" s="24">
        <f t="shared" si="94"/>
        <v>3.2193000000000001</v>
      </c>
      <c r="P629" s="24">
        <f t="shared" si="94"/>
        <v>7.0518000000000001</v>
      </c>
      <c r="Q629" s="24"/>
      <c r="R629" s="24">
        <f t="shared" si="95"/>
        <v>3.2193000000000001</v>
      </c>
      <c r="S629" s="212">
        <f t="shared" si="95"/>
        <v>7.0518000000000001</v>
      </c>
      <c r="T629" s="121"/>
      <c r="U629" s="121">
        <f t="shared" si="96"/>
        <v>3.2193000000000001</v>
      </c>
      <c r="V629" s="121">
        <f t="shared" si="96"/>
        <v>7.0518000000000001</v>
      </c>
      <c r="W629" s="121"/>
    </row>
    <row r="630" spans="1:23" ht="18.75">
      <c r="A630" s="114">
        <v>8</v>
      </c>
      <c r="B630" s="209" t="s">
        <v>2580</v>
      </c>
      <c r="C630" s="209" t="s">
        <v>2580</v>
      </c>
      <c r="D630" s="210" t="s">
        <v>2657</v>
      </c>
      <c r="E630" s="210" t="s">
        <v>4255</v>
      </c>
      <c r="F630" s="232">
        <v>43</v>
      </c>
      <c r="G630" s="164"/>
      <c r="H630" s="164"/>
      <c r="I630" s="211">
        <f t="shared" si="89"/>
        <v>2.3220000000000001</v>
      </c>
      <c r="J630" s="211">
        <f t="shared" si="90"/>
        <v>2.5928999999999998</v>
      </c>
      <c r="K630" s="211">
        <f t="shared" si="91"/>
        <v>0.81270000000000009</v>
      </c>
      <c r="L630" s="211">
        <f t="shared" si="92"/>
        <v>1.7801999999999998</v>
      </c>
      <c r="M630" s="211">
        <v>0</v>
      </c>
      <c r="N630" s="211">
        <f t="shared" si="93"/>
        <v>1.7801999999999998</v>
      </c>
      <c r="O630" s="24">
        <f t="shared" si="94"/>
        <v>0.27090000000000003</v>
      </c>
      <c r="P630" s="24">
        <f t="shared" si="94"/>
        <v>0.59339999999999993</v>
      </c>
      <c r="Q630" s="24"/>
      <c r="R630" s="24">
        <f t="shared" si="95"/>
        <v>0.27090000000000003</v>
      </c>
      <c r="S630" s="212">
        <f t="shared" si="95"/>
        <v>0.59339999999999993</v>
      </c>
      <c r="T630" s="121"/>
      <c r="U630" s="121">
        <f t="shared" si="96"/>
        <v>0.27090000000000003</v>
      </c>
      <c r="V630" s="121">
        <f t="shared" si="96"/>
        <v>0.59339999999999993</v>
      </c>
      <c r="W630" s="121"/>
    </row>
    <row r="631" spans="1:23" ht="18.75">
      <c r="A631" s="114">
        <v>9</v>
      </c>
      <c r="B631" s="209" t="s">
        <v>2580</v>
      </c>
      <c r="C631" s="209" t="s">
        <v>2560</v>
      </c>
      <c r="D631" s="210" t="s">
        <v>4256</v>
      </c>
      <c r="E631" s="210" t="s">
        <v>4257</v>
      </c>
      <c r="F631" s="232">
        <v>73</v>
      </c>
      <c r="G631" s="164"/>
      <c r="H631" s="164"/>
      <c r="I631" s="211">
        <f t="shared" si="89"/>
        <v>3.9420000000000002</v>
      </c>
      <c r="J631" s="211">
        <f t="shared" si="90"/>
        <v>4.4018999999999995</v>
      </c>
      <c r="K631" s="211">
        <f t="shared" si="91"/>
        <v>1.3796999999999999</v>
      </c>
      <c r="L631" s="211">
        <f t="shared" si="92"/>
        <v>3.0221999999999998</v>
      </c>
      <c r="M631" s="211">
        <v>0</v>
      </c>
      <c r="N631" s="211">
        <f t="shared" si="93"/>
        <v>3.0221999999999998</v>
      </c>
      <c r="O631" s="24">
        <f t="shared" si="94"/>
        <v>0.45989999999999998</v>
      </c>
      <c r="P631" s="24">
        <f t="shared" si="94"/>
        <v>1.0073999999999999</v>
      </c>
      <c r="Q631" s="24"/>
      <c r="R631" s="24">
        <f t="shared" si="95"/>
        <v>0.45989999999999998</v>
      </c>
      <c r="S631" s="212">
        <f t="shared" si="95"/>
        <v>1.0073999999999999</v>
      </c>
      <c r="T631" s="121"/>
      <c r="U631" s="121">
        <f t="shared" si="96"/>
        <v>0.45989999999999998</v>
      </c>
      <c r="V631" s="121">
        <f t="shared" si="96"/>
        <v>1.0073999999999999</v>
      </c>
      <c r="W631" s="121"/>
    </row>
    <row r="632" spans="1:23" ht="18.75">
      <c r="A632" s="114">
        <v>10</v>
      </c>
      <c r="B632" s="209" t="s">
        <v>2580</v>
      </c>
      <c r="C632" s="209" t="s">
        <v>2630</v>
      </c>
      <c r="D632" s="210" t="s">
        <v>2620</v>
      </c>
      <c r="E632" s="210" t="s">
        <v>4258</v>
      </c>
      <c r="F632" s="232">
        <v>147</v>
      </c>
      <c r="G632" s="164"/>
      <c r="H632" s="164"/>
      <c r="I632" s="211">
        <f t="shared" si="89"/>
        <v>7.9379999999999997</v>
      </c>
      <c r="J632" s="211">
        <f t="shared" si="90"/>
        <v>8.8640999999999988</v>
      </c>
      <c r="K632" s="211">
        <f t="shared" si="91"/>
        <v>2.7782999999999998</v>
      </c>
      <c r="L632" s="211">
        <f t="shared" si="92"/>
        <v>6.085799999999999</v>
      </c>
      <c r="M632" s="211">
        <v>0</v>
      </c>
      <c r="N632" s="211">
        <f t="shared" si="93"/>
        <v>6.085799999999999</v>
      </c>
      <c r="O632" s="24">
        <f t="shared" si="94"/>
        <v>0.92609999999999992</v>
      </c>
      <c r="P632" s="24">
        <f t="shared" si="94"/>
        <v>2.0285999999999995</v>
      </c>
      <c r="Q632" s="24"/>
      <c r="R632" s="24">
        <f t="shared" si="95"/>
        <v>0.92609999999999992</v>
      </c>
      <c r="S632" s="212">
        <f t="shared" si="95"/>
        <v>2.0285999999999995</v>
      </c>
      <c r="T632" s="121"/>
      <c r="U632" s="121">
        <f t="shared" si="96"/>
        <v>0.92609999999999992</v>
      </c>
      <c r="V632" s="121">
        <f t="shared" si="96"/>
        <v>2.0285999999999995</v>
      </c>
      <c r="W632" s="121"/>
    </row>
    <row r="633" spans="1:23" ht="18.75">
      <c r="A633" s="114">
        <v>11</v>
      </c>
      <c r="B633" s="209" t="s">
        <v>2580</v>
      </c>
      <c r="C633" s="209" t="s">
        <v>2630</v>
      </c>
      <c r="D633" s="210" t="s">
        <v>2630</v>
      </c>
      <c r="E633" s="210" t="s">
        <v>4259</v>
      </c>
      <c r="F633" s="232">
        <v>95</v>
      </c>
      <c r="G633" s="164"/>
      <c r="H633" s="164"/>
      <c r="I633" s="211">
        <f t="shared" si="89"/>
        <v>5.13</v>
      </c>
      <c r="J633" s="211">
        <f t="shared" si="90"/>
        <v>5.7284999999999995</v>
      </c>
      <c r="K633" s="211">
        <f t="shared" si="91"/>
        <v>1.7954999999999999</v>
      </c>
      <c r="L633" s="211">
        <f t="shared" si="92"/>
        <v>3.9329999999999998</v>
      </c>
      <c r="M633" s="211">
        <v>0</v>
      </c>
      <c r="N633" s="211">
        <f t="shared" si="93"/>
        <v>3.9329999999999998</v>
      </c>
      <c r="O633" s="24">
        <f t="shared" si="94"/>
        <v>0.59849999999999992</v>
      </c>
      <c r="P633" s="24">
        <f t="shared" si="94"/>
        <v>1.3109999999999999</v>
      </c>
      <c r="Q633" s="24"/>
      <c r="R633" s="24">
        <f t="shared" si="95"/>
        <v>0.59849999999999992</v>
      </c>
      <c r="S633" s="212">
        <f t="shared" si="95"/>
        <v>1.3109999999999999</v>
      </c>
      <c r="T633" s="121"/>
      <c r="U633" s="121">
        <f t="shared" si="96"/>
        <v>0.59849999999999992</v>
      </c>
      <c r="V633" s="121">
        <f t="shared" si="96"/>
        <v>1.3109999999999999</v>
      </c>
      <c r="W633" s="121"/>
    </row>
    <row r="634" spans="1:23" ht="18.75">
      <c r="A634" s="114">
        <v>12</v>
      </c>
      <c r="B634" s="209" t="s">
        <v>2580</v>
      </c>
      <c r="C634" s="209" t="s">
        <v>4260</v>
      </c>
      <c r="D634" s="210" t="s">
        <v>4261</v>
      </c>
      <c r="E634" s="210" t="s">
        <v>4262</v>
      </c>
      <c r="F634" s="232">
        <v>170</v>
      </c>
      <c r="G634" s="164"/>
      <c r="H634" s="164"/>
      <c r="I634" s="211">
        <f t="shared" si="89"/>
        <v>9.18</v>
      </c>
      <c r="J634" s="211">
        <f t="shared" si="90"/>
        <v>10.250999999999999</v>
      </c>
      <c r="K634" s="211">
        <f t="shared" si="91"/>
        <v>3.2129999999999996</v>
      </c>
      <c r="L634" s="211">
        <f t="shared" si="92"/>
        <v>7.0379999999999994</v>
      </c>
      <c r="M634" s="211">
        <v>0</v>
      </c>
      <c r="N634" s="211">
        <f t="shared" si="93"/>
        <v>7.0379999999999994</v>
      </c>
      <c r="O634" s="24">
        <f t="shared" si="94"/>
        <v>1.071</v>
      </c>
      <c r="P634" s="24">
        <f t="shared" si="94"/>
        <v>2.3459999999999996</v>
      </c>
      <c r="Q634" s="24"/>
      <c r="R634" s="24">
        <f t="shared" si="95"/>
        <v>1.071</v>
      </c>
      <c r="S634" s="212">
        <f t="shared" si="95"/>
        <v>2.3459999999999996</v>
      </c>
      <c r="T634" s="121"/>
      <c r="U634" s="121">
        <f t="shared" si="96"/>
        <v>1.071</v>
      </c>
      <c r="V634" s="121">
        <f t="shared" si="96"/>
        <v>2.3459999999999996</v>
      </c>
      <c r="W634" s="121"/>
    </row>
    <row r="635" spans="1:23" ht="18.75">
      <c r="A635" s="114">
        <v>13</v>
      </c>
      <c r="B635" s="209" t="s">
        <v>2580</v>
      </c>
      <c r="C635" s="209" t="s">
        <v>2707</v>
      </c>
      <c r="D635" s="210" t="s">
        <v>2642</v>
      </c>
      <c r="E635" s="210" t="s">
        <v>4263</v>
      </c>
      <c r="F635" s="232">
        <v>101</v>
      </c>
      <c r="G635" s="164"/>
      <c r="H635" s="164"/>
      <c r="I635" s="211">
        <f t="shared" si="89"/>
        <v>5.4539999999999997</v>
      </c>
      <c r="J635" s="211">
        <f t="shared" si="90"/>
        <v>6.0902999999999992</v>
      </c>
      <c r="K635" s="211">
        <f t="shared" si="91"/>
        <v>1.9089</v>
      </c>
      <c r="L635" s="211">
        <f t="shared" si="92"/>
        <v>4.1813999999999991</v>
      </c>
      <c r="M635" s="211">
        <v>0</v>
      </c>
      <c r="N635" s="211">
        <f t="shared" si="93"/>
        <v>4.1813999999999991</v>
      </c>
      <c r="O635" s="24">
        <f t="shared" si="94"/>
        <v>0.63629999999999998</v>
      </c>
      <c r="P635" s="24">
        <f t="shared" si="94"/>
        <v>1.3937999999999997</v>
      </c>
      <c r="Q635" s="24"/>
      <c r="R635" s="24">
        <f t="shared" si="95"/>
        <v>0.63629999999999998</v>
      </c>
      <c r="S635" s="212">
        <f t="shared" si="95"/>
        <v>1.3937999999999997</v>
      </c>
      <c r="T635" s="121"/>
      <c r="U635" s="121">
        <f t="shared" si="96"/>
        <v>0.63629999999999998</v>
      </c>
      <c r="V635" s="121">
        <f t="shared" si="96"/>
        <v>1.3937999999999997</v>
      </c>
      <c r="W635" s="121"/>
    </row>
    <row r="636" spans="1:23" ht="18.75">
      <c r="A636" s="114">
        <v>14</v>
      </c>
      <c r="B636" s="209" t="s">
        <v>2580</v>
      </c>
      <c r="C636" s="209" t="s">
        <v>4260</v>
      </c>
      <c r="D636" s="210" t="s">
        <v>2635</v>
      </c>
      <c r="E636" s="210" t="s">
        <v>4264</v>
      </c>
      <c r="F636" s="232">
        <v>108</v>
      </c>
      <c r="G636" s="164"/>
      <c r="H636" s="164"/>
      <c r="I636" s="211">
        <f t="shared" si="89"/>
        <v>5.8319999999999999</v>
      </c>
      <c r="J636" s="211">
        <f t="shared" si="90"/>
        <v>6.5123999999999995</v>
      </c>
      <c r="K636" s="211">
        <f t="shared" si="91"/>
        <v>2.0411999999999999</v>
      </c>
      <c r="L636" s="211">
        <f t="shared" si="92"/>
        <v>4.4711999999999996</v>
      </c>
      <c r="M636" s="211">
        <v>0</v>
      </c>
      <c r="N636" s="211">
        <f t="shared" si="93"/>
        <v>4.4711999999999996</v>
      </c>
      <c r="O636" s="24">
        <f t="shared" si="94"/>
        <v>0.6804</v>
      </c>
      <c r="P636" s="24">
        <f t="shared" si="94"/>
        <v>1.4903999999999999</v>
      </c>
      <c r="Q636" s="24"/>
      <c r="R636" s="24">
        <f t="shared" si="95"/>
        <v>0.6804</v>
      </c>
      <c r="S636" s="212">
        <f t="shared" si="95"/>
        <v>1.4903999999999999</v>
      </c>
      <c r="T636" s="121"/>
      <c r="U636" s="121">
        <f t="shared" si="96"/>
        <v>0.6804</v>
      </c>
      <c r="V636" s="121">
        <f t="shared" si="96"/>
        <v>1.4903999999999999</v>
      </c>
      <c r="W636" s="121"/>
    </row>
    <row r="637" spans="1:23" ht="18.75">
      <c r="A637" s="114">
        <v>15</v>
      </c>
      <c r="B637" s="209" t="s">
        <v>2580</v>
      </c>
      <c r="C637" s="209" t="s">
        <v>2707</v>
      </c>
      <c r="D637" s="210" t="s">
        <v>2604</v>
      </c>
      <c r="E637" s="210" t="s">
        <v>4265</v>
      </c>
      <c r="F637" s="232">
        <v>35</v>
      </c>
      <c r="G637" s="164"/>
      <c r="H637" s="164"/>
      <c r="I637" s="211">
        <f t="shared" si="89"/>
        <v>1.8900000000000001</v>
      </c>
      <c r="J637" s="211">
        <f t="shared" si="90"/>
        <v>2.1105</v>
      </c>
      <c r="K637" s="211">
        <f t="shared" si="91"/>
        <v>0.66150000000000009</v>
      </c>
      <c r="L637" s="211">
        <f t="shared" si="92"/>
        <v>1.4489999999999998</v>
      </c>
      <c r="M637" s="211">
        <v>0</v>
      </c>
      <c r="N637" s="211">
        <f t="shared" si="93"/>
        <v>1.4489999999999998</v>
      </c>
      <c r="O637" s="24">
        <f t="shared" si="94"/>
        <v>0.22050000000000003</v>
      </c>
      <c r="P637" s="24">
        <f t="shared" si="94"/>
        <v>0.48299999999999993</v>
      </c>
      <c r="Q637" s="24"/>
      <c r="R637" s="24">
        <f t="shared" si="95"/>
        <v>0.22050000000000003</v>
      </c>
      <c r="S637" s="212">
        <f t="shared" si="95"/>
        <v>0.48299999999999993</v>
      </c>
      <c r="T637" s="121"/>
      <c r="U637" s="121">
        <f t="shared" si="96"/>
        <v>0.22050000000000003</v>
      </c>
      <c r="V637" s="121">
        <f t="shared" si="96"/>
        <v>0.48299999999999993</v>
      </c>
      <c r="W637" s="121"/>
    </row>
    <row r="638" spans="1:23" ht="18.75">
      <c r="A638" s="114">
        <v>16</v>
      </c>
      <c r="B638" s="209" t="s">
        <v>2580</v>
      </c>
      <c r="C638" s="209" t="s">
        <v>2707</v>
      </c>
      <c r="D638" s="210" t="s">
        <v>2602</v>
      </c>
      <c r="E638" s="210" t="s">
        <v>4266</v>
      </c>
      <c r="F638" s="232">
        <v>156</v>
      </c>
      <c r="G638" s="164"/>
      <c r="H638" s="164"/>
      <c r="I638" s="211">
        <f t="shared" si="89"/>
        <v>8.4239999999999995</v>
      </c>
      <c r="J638" s="211">
        <f t="shared" si="90"/>
        <v>9.4067999999999987</v>
      </c>
      <c r="K638" s="211">
        <f t="shared" si="91"/>
        <v>2.9483999999999999</v>
      </c>
      <c r="L638" s="211">
        <f t="shared" si="92"/>
        <v>6.4583999999999984</v>
      </c>
      <c r="M638" s="211">
        <v>0</v>
      </c>
      <c r="N638" s="211">
        <f t="shared" si="93"/>
        <v>6.4583999999999984</v>
      </c>
      <c r="O638" s="24">
        <f t="shared" si="94"/>
        <v>0.98280000000000001</v>
      </c>
      <c r="P638" s="24">
        <f t="shared" si="94"/>
        <v>2.1527999999999996</v>
      </c>
      <c r="Q638" s="24"/>
      <c r="R638" s="24">
        <f t="shared" si="95"/>
        <v>0.98280000000000001</v>
      </c>
      <c r="S638" s="212">
        <f t="shared" si="95"/>
        <v>2.1527999999999996</v>
      </c>
      <c r="T638" s="121"/>
      <c r="U638" s="121">
        <f t="shared" si="96"/>
        <v>0.98280000000000001</v>
      </c>
      <c r="V638" s="121">
        <f t="shared" si="96"/>
        <v>2.1527999999999996</v>
      </c>
      <c r="W638" s="121"/>
    </row>
    <row r="639" spans="1:23" ht="18.75">
      <c r="A639" s="114">
        <v>17</v>
      </c>
      <c r="B639" s="209" t="s">
        <v>2580</v>
      </c>
      <c r="C639" s="209" t="s">
        <v>4267</v>
      </c>
      <c r="D639" s="210" t="s">
        <v>2373</v>
      </c>
      <c r="E639" s="210" t="s">
        <v>4268</v>
      </c>
      <c r="F639" s="232">
        <v>33</v>
      </c>
      <c r="G639" s="164"/>
      <c r="H639" s="164"/>
      <c r="I639" s="211">
        <f t="shared" si="89"/>
        <v>1.782</v>
      </c>
      <c r="J639" s="211">
        <f t="shared" si="90"/>
        <v>1.9899</v>
      </c>
      <c r="K639" s="211">
        <f t="shared" si="91"/>
        <v>0.62370000000000003</v>
      </c>
      <c r="L639" s="211">
        <f t="shared" si="92"/>
        <v>1.3661999999999999</v>
      </c>
      <c r="M639" s="211">
        <v>0</v>
      </c>
      <c r="N639" s="211">
        <f t="shared" si="93"/>
        <v>1.3661999999999999</v>
      </c>
      <c r="O639" s="24">
        <f t="shared" si="94"/>
        <v>0.2079</v>
      </c>
      <c r="P639" s="24">
        <f t="shared" si="94"/>
        <v>0.45539999999999997</v>
      </c>
      <c r="Q639" s="24"/>
      <c r="R639" s="24">
        <f t="shared" si="95"/>
        <v>0.2079</v>
      </c>
      <c r="S639" s="212">
        <f t="shared" si="95"/>
        <v>0.45539999999999997</v>
      </c>
      <c r="T639" s="121"/>
      <c r="U639" s="121">
        <f t="shared" si="96"/>
        <v>0.2079</v>
      </c>
      <c r="V639" s="121">
        <f t="shared" si="96"/>
        <v>0.45539999999999997</v>
      </c>
      <c r="W639" s="121"/>
    </row>
    <row r="640" spans="1:23" ht="18.75">
      <c r="A640" s="114">
        <v>18</v>
      </c>
      <c r="B640" s="209" t="s">
        <v>2580</v>
      </c>
      <c r="C640" s="209" t="s">
        <v>4267</v>
      </c>
      <c r="D640" s="210" t="s">
        <v>2649</v>
      </c>
      <c r="E640" s="210" t="s">
        <v>4269</v>
      </c>
      <c r="F640" s="232">
        <v>121</v>
      </c>
      <c r="G640" s="164"/>
      <c r="H640" s="164"/>
      <c r="I640" s="211">
        <f t="shared" si="89"/>
        <v>6.5339999999999998</v>
      </c>
      <c r="J640" s="211">
        <f t="shared" si="90"/>
        <v>7.2962999999999996</v>
      </c>
      <c r="K640" s="211">
        <f t="shared" si="91"/>
        <v>2.2869000000000002</v>
      </c>
      <c r="L640" s="211">
        <f t="shared" si="92"/>
        <v>5.0093999999999994</v>
      </c>
      <c r="M640" s="211">
        <v>0</v>
      </c>
      <c r="N640" s="211">
        <f t="shared" si="93"/>
        <v>5.0093999999999994</v>
      </c>
      <c r="O640" s="24">
        <f t="shared" si="94"/>
        <v>0.76230000000000009</v>
      </c>
      <c r="P640" s="24">
        <f t="shared" si="94"/>
        <v>1.6697999999999997</v>
      </c>
      <c r="Q640" s="24"/>
      <c r="R640" s="24">
        <f t="shared" si="95"/>
        <v>0.76230000000000009</v>
      </c>
      <c r="S640" s="212">
        <f t="shared" si="95"/>
        <v>1.6697999999999997</v>
      </c>
      <c r="T640" s="121"/>
      <c r="U640" s="121">
        <f t="shared" si="96"/>
        <v>0.76230000000000009</v>
      </c>
      <c r="V640" s="121">
        <f t="shared" si="96"/>
        <v>1.6697999999999997</v>
      </c>
      <c r="W640" s="121"/>
    </row>
    <row r="641" spans="1:23" ht="18.75">
      <c r="A641" s="114">
        <v>19</v>
      </c>
      <c r="B641" s="209" t="s">
        <v>2580</v>
      </c>
      <c r="C641" s="209" t="s">
        <v>4260</v>
      </c>
      <c r="D641" s="242" t="s">
        <v>2623</v>
      </c>
      <c r="E641" s="242" t="s">
        <v>4270</v>
      </c>
      <c r="F641" s="51">
        <v>29</v>
      </c>
      <c r="G641" s="164"/>
      <c r="H641" s="164"/>
      <c r="I641" s="211">
        <f t="shared" si="89"/>
        <v>1.5660000000000001</v>
      </c>
      <c r="J641" s="211">
        <f t="shared" si="90"/>
        <v>1.7486999999999999</v>
      </c>
      <c r="K641" s="211">
        <f t="shared" si="91"/>
        <v>0.54810000000000003</v>
      </c>
      <c r="L641" s="211">
        <f t="shared" si="92"/>
        <v>1.2005999999999999</v>
      </c>
      <c r="M641" s="211">
        <v>0</v>
      </c>
      <c r="N641" s="211">
        <f t="shared" si="93"/>
        <v>1.2005999999999999</v>
      </c>
      <c r="O641" s="24">
        <f t="shared" si="94"/>
        <v>0.1827</v>
      </c>
      <c r="P641" s="24">
        <f t="shared" si="94"/>
        <v>0.40019999999999994</v>
      </c>
      <c r="Q641" s="24"/>
      <c r="R641" s="24">
        <f t="shared" si="95"/>
        <v>0.1827</v>
      </c>
      <c r="S641" s="212">
        <f t="shared" si="95"/>
        <v>0.40019999999999994</v>
      </c>
      <c r="T641" s="121"/>
      <c r="U641" s="121">
        <f t="shared" si="96"/>
        <v>0.1827</v>
      </c>
      <c r="V641" s="121">
        <f t="shared" si="96"/>
        <v>0.40019999999999994</v>
      </c>
      <c r="W641" s="121"/>
    </row>
    <row r="642" spans="1:23" ht="18.75">
      <c r="A642" s="114">
        <v>20</v>
      </c>
      <c r="B642" s="209" t="s">
        <v>2580</v>
      </c>
      <c r="C642" s="209" t="s">
        <v>4260</v>
      </c>
      <c r="D642" s="210" t="s">
        <v>2590</v>
      </c>
      <c r="E642" s="210" t="s">
        <v>4271</v>
      </c>
      <c r="F642" s="232">
        <v>150</v>
      </c>
      <c r="G642" s="164"/>
      <c r="H642" s="164"/>
      <c r="I642" s="211">
        <f t="shared" si="89"/>
        <v>8.1</v>
      </c>
      <c r="J642" s="211">
        <f t="shared" si="90"/>
        <v>9.0449999999999999</v>
      </c>
      <c r="K642" s="211">
        <f t="shared" si="91"/>
        <v>2.8350000000000004</v>
      </c>
      <c r="L642" s="211">
        <f t="shared" si="92"/>
        <v>6.21</v>
      </c>
      <c r="M642" s="211">
        <v>0</v>
      </c>
      <c r="N642" s="211">
        <f t="shared" si="93"/>
        <v>6.21</v>
      </c>
      <c r="O642" s="24">
        <f t="shared" si="94"/>
        <v>0.94500000000000017</v>
      </c>
      <c r="P642" s="24">
        <f t="shared" si="94"/>
        <v>2.0699999999999998</v>
      </c>
      <c r="Q642" s="24"/>
      <c r="R642" s="24">
        <f t="shared" si="95"/>
        <v>0.94500000000000017</v>
      </c>
      <c r="S642" s="212">
        <f t="shared" si="95"/>
        <v>2.0699999999999998</v>
      </c>
      <c r="T642" s="121"/>
      <c r="U642" s="121">
        <f t="shared" si="96"/>
        <v>0.94500000000000017</v>
      </c>
      <c r="V642" s="121">
        <f t="shared" si="96"/>
        <v>2.0699999999999998</v>
      </c>
      <c r="W642" s="121"/>
    </row>
    <row r="643" spans="1:23" ht="18.75">
      <c r="A643" s="114">
        <v>21</v>
      </c>
      <c r="B643" s="209" t="s">
        <v>2580</v>
      </c>
      <c r="C643" s="209" t="s">
        <v>1566</v>
      </c>
      <c r="D643" s="210" t="s">
        <v>2665</v>
      </c>
      <c r="E643" s="210" t="s">
        <v>4272</v>
      </c>
      <c r="F643" s="232">
        <v>131</v>
      </c>
      <c r="G643" s="164"/>
      <c r="H643" s="164"/>
      <c r="I643" s="211">
        <f t="shared" si="89"/>
        <v>7.0739999999999998</v>
      </c>
      <c r="J643" s="211">
        <f t="shared" si="90"/>
        <v>7.8993000000000002</v>
      </c>
      <c r="K643" s="211">
        <f t="shared" si="91"/>
        <v>2.4758999999999998</v>
      </c>
      <c r="L643" s="211">
        <f t="shared" si="92"/>
        <v>5.4234</v>
      </c>
      <c r="M643" s="211">
        <v>0</v>
      </c>
      <c r="N643" s="211">
        <f t="shared" si="93"/>
        <v>5.4234</v>
      </c>
      <c r="O643" s="24">
        <f t="shared" si="94"/>
        <v>0.82529999999999992</v>
      </c>
      <c r="P643" s="24">
        <f t="shared" si="94"/>
        <v>1.8078000000000001</v>
      </c>
      <c r="Q643" s="24"/>
      <c r="R643" s="24">
        <f t="shared" si="95"/>
        <v>0.82529999999999992</v>
      </c>
      <c r="S643" s="212">
        <f t="shared" si="95"/>
        <v>1.8078000000000001</v>
      </c>
      <c r="T643" s="121"/>
      <c r="U643" s="121">
        <f t="shared" si="96"/>
        <v>0.82529999999999992</v>
      </c>
      <c r="V643" s="121">
        <f t="shared" si="96"/>
        <v>1.8078000000000001</v>
      </c>
      <c r="W643" s="121"/>
    </row>
    <row r="644" spans="1:23" ht="18.75">
      <c r="A644" s="114">
        <v>22</v>
      </c>
      <c r="B644" s="209" t="s">
        <v>2580</v>
      </c>
      <c r="C644" s="209" t="s">
        <v>1566</v>
      </c>
      <c r="D644" s="210" t="s">
        <v>2594</v>
      </c>
      <c r="E644" s="210" t="s">
        <v>4273</v>
      </c>
      <c r="F644" s="232">
        <v>110</v>
      </c>
      <c r="G644" s="164"/>
      <c r="H644" s="164"/>
      <c r="I644" s="211">
        <f t="shared" si="89"/>
        <v>5.94</v>
      </c>
      <c r="J644" s="211">
        <f t="shared" si="90"/>
        <v>6.6329999999999991</v>
      </c>
      <c r="K644" s="211">
        <f t="shared" si="91"/>
        <v>2.0790000000000002</v>
      </c>
      <c r="L644" s="211">
        <f t="shared" si="92"/>
        <v>4.5539999999999994</v>
      </c>
      <c r="M644" s="211">
        <v>0</v>
      </c>
      <c r="N644" s="211">
        <f t="shared" si="93"/>
        <v>4.5539999999999994</v>
      </c>
      <c r="O644" s="24">
        <f t="shared" si="94"/>
        <v>0.69300000000000006</v>
      </c>
      <c r="P644" s="24">
        <f t="shared" si="94"/>
        <v>1.5179999999999998</v>
      </c>
      <c r="Q644" s="24"/>
      <c r="R644" s="24">
        <f t="shared" si="95"/>
        <v>0.69300000000000006</v>
      </c>
      <c r="S644" s="212">
        <f t="shared" si="95"/>
        <v>1.5179999999999998</v>
      </c>
      <c r="T644" s="121"/>
      <c r="U644" s="121">
        <f t="shared" si="96"/>
        <v>0.69300000000000006</v>
      </c>
      <c r="V644" s="121">
        <f t="shared" si="96"/>
        <v>1.5179999999999998</v>
      </c>
      <c r="W644" s="121"/>
    </row>
    <row r="645" spans="1:23" ht="18.75">
      <c r="A645" s="114">
        <v>23</v>
      </c>
      <c r="B645" s="209" t="s">
        <v>2580</v>
      </c>
      <c r="C645" s="209" t="s">
        <v>4274</v>
      </c>
      <c r="D645" s="242" t="s">
        <v>2681</v>
      </c>
      <c r="E645" s="242" t="s">
        <v>4275</v>
      </c>
      <c r="F645" s="51">
        <v>28</v>
      </c>
      <c r="G645" s="164"/>
      <c r="H645" s="164"/>
      <c r="I645" s="211">
        <f t="shared" si="89"/>
        <v>1.512</v>
      </c>
      <c r="J645" s="211">
        <f t="shared" si="90"/>
        <v>1.6884000000000001</v>
      </c>
      <c r="K645" s="211">
        <f t="shared" si="91"/>
        <v>0.5292</v>
      </c>
      <c r="L645" s="211">
        <f t="shared" si="92"/>
        <v>1.1592</v>
      </c>
      <c r="M645" s="211">
        <v>0</v>
      </c>
      <c r="N645" s="211">
        <f t="shared" si="93"/>
        <v>1.1592</v>
      </c>
      <c r="O645" s="24">
        <f t="shared" si="94"/>
        <v>0.1764</v>
      </c>
      <c r="P645" s="24">
        <f t="shared" si="94"/>
        <v>0.38640000000000002</v>
      </c>
      <c r="Q645" s="24"/>
      <c r="R645" s="24">
        <f t="shared" si="95"/>
        <v>0.1764</v>
      </c>
      <c r="S645" s="212">
        <f t="shared" si="95"/>
        <v>0.38640000000000002</v>
      </c>
      <c r="T645" s="121"/>
      <c r="U645" s="121">
        <f t="shared" si="96"/>
        <v>0.1764</v>
      </c>
      <c r="V645" s="121">
        <f t="shared" si="96"/>
        <v>0.38640000000000002</v>
      </c>
      <c r="W645" s="121"/>
    </row>
    <row r="646" spans="1:23" ht="18.75">
      <c r="A646" s="114">
        <v>24</v>
      </c>
      <c r="B646" s="209" t="s">
        <v>2580</v>
      </c>
      <c r="C646" s="209" t="s">
        <v>1566</v>
      </c>
      <c r="D646" s="242" t="s">
        <v>1566</v>
      </c>
      <c r="E646" s="242" t="s">
        <v>4276</v>
      </c>
      <c r="F646" s="51">
        <v>78</v>
      </c>
      <c r="G646" s="164"/>
      <c r="H646" s="164"/>
      <c r="I646" s="211">
        <f t="shared" si="89"/>
        <v>4.2119999999999997</v>
      </c>
      <c r="J646" s="211">
        <f t="shared" si="90"/>
        <v>4.7033999999999994</v>
      </c>
      <c r="K646" s="211">
        <f t="shared" si="91"/>
        <v>1.4742</v>
      </c>
      <c r="L646" s="211">
        <f t="shared" si="92"/>
        <v>3.2291999999999992</v>
      </c>
      <c r="M646" s="211">
        <v>0</v>
      </c>
      <c r="N646" s="211">
        <f t="shared" si="93"/>
        <v>3.2291999999999992</v>
      </c>
      <c r="O646" s="24">
        <f t="shared" si="94"/>
        <v>0.4914</v>
      </c>
      <c r="P646" s="24">
        <f t="shared" si="94"/>
        <v>1.0763999999999998</v>
      </c>
      <c r="Q646" s="24"/>
      <c r="R646" s="24">
        <f t="shared" si="95"/>
        <v>0.4914</v>
      </c>
      <c r="S646" s="212">
        <f t="shared" si="95"/>
        <v>1.0763999999999998</v>
      </c>
      <c r="T646" s="121"/>
      <c r="U646" s="121">
        <f t="shared" si="96"/>
        <v>0.4914</v>
      </c>
      <c r="V646" s="121">
        <f t="shared" si="96"/>
        <v>1.0763999999999998</v>
      </c>
      <c r="W646" s="121"/>
    </row>
    <row r="647" spans="1:23" ht="18.75">
      <c r="A647" s="114">
        <v>25</v>
      </c>
      <c r="B647" s="209" t="s">
        <v>2580</v>
      </c>
      <c r="C647" s="209" t="s">
        <v>2679</v>
      </c>
      <c r="D647" s="242" t="s">
        <v>2613</v>
      </c>
      <c r="E647" s="242" t="s">
        <v>4277</v>
      </c>
      <c r="F647" s="51">
        <v>54</v>
      </c>
      <c r="G647" s="164"/>
      <c r="H647" s="164"/>
      <c r="I647" s="211">
        <f t="shared" si="89"/>
        <v>2.9159999999999999</v>
      </c>
      <c r="J647" s="211">
        <f t="shared" si="90"/>
        <v>3.2561999999999998</v>
      </c>
      <c r="K647" s="211">
        <f t="shared" si="91"/>
        <v>1.0206</v>
      </c>
      <c r="L647" s="211">
        <f t="shared" si="92"/>
        <v>2.2355999999999998</v>
      </c>
      <c r="M647" s="211">
        <v>0</v>
      </c>
      <c r="N647" s="211">
        <f t="shared" si="93"/>
        <v>2.2355999999999998</v>
      </c>
      <c r="O647" s="24">
        <f t="shared" si="94"/>
        <v>0.3402</v>
      </c>
      <c r="P647" s="24">
        <f t="shared" si="94"/>
        <v>0.74519999999999997</v>
      </c>
      <c r="Q647" s="24"/>
      <c r="R647" s="24">
        <f t="shared" si="95"/>
        <v>0.3402</v>
      </c>
      <c r="S647" s="212">
        <f t="shared" si="95"/>
        <v>0.74519999999999997</v>
      </c>
      <c r="T647" s="121"/>
      <c r="U647" s="121">
        <f t="shared" si="96"/>
        <v>0.3402</v>
      </c>
      <c r="V647" s="121">
        <f t="shared" si="96"/>
        <v>0.74519999999999997</v>
      </c>
      <c r="W647" s="121"/>
    </row>
    <row r="648" spans="1:23" ht="18.75">
      <c r="A648" s="114">
        <v>26</v>
      </c>
      <c r="B648" s="209" t="s">
        <v>2580</v>
      </c>
      <c r="C648" s="209" t="s">
        <v>2630</v>
      </c>
      <c r="D648" s="242" t="s">
        <v>2663</v>
      </c>
      <c r="E648" s="242" t="s">
        <v>4278</v>
      </c>
      <c r="F648" s="51">
        <v>30</v>
      </c>
      <c r="G648" s="164"/>
      <c r="H648" s="164"/>
      <c r="I648" s="211">
        <f t="shared" si="89"/>
        <v>1.62</v>
      </c>
      <c r="J648" s="211">
        <f t="shared" si="90"/>
        <v>1.8090000000000002</v>
      </c>
      <c r="K648" s="211">
        <f t="shared" si="91"/>
        <v>0.56700000000000006</v>
      </c>
      <c r="L648" s="211">
        <f t="shared" si="92"/>
        <v>1.242</v>
      </c>
      <c r="M648" s="211">
        <v>0</v>
      </c>
      <c r="N648" s="211">
        <f t="shared" si="93"/>
        <v>1.242</v>
      </c>
      <c r="O648" s="24">
        <f t="shared" si="94"/>
        <v>0.18900000000000003</v>
      </c>
      <c r="P648" s="24">
        <f t="shared" si="94"/>
        <v>0.41399999999999998</v>
      </c>
      <c r="Q648" s="24"/>
      <c r="R648" s="24">
        <f t="shared" si="95"/>
        <v>0.18900000000000003</v>
      </c>
      <c r="S648" s="212">
        <f t="shared" si="95"/>
        <v>0.41399999999999998</v>
      </c>
      <c r="T648" s="121"/>
      <c r="U648" s="121">
        <f t="shared" si="96"/>
        <v>0.18900000000000003</v>
      </c>
      <c r="V648" s="121">
        <f t="shared" si="96"/>
        <v>0.41399999999999998</v>
      </c>
      <c r="W648" s="121"/>
    </row>
    <row r="649" spans="1:23" ht="18.75">
      <c r="A649" s="114">
        <v>27</v>
      </c>
      <c r="B649" s="209" t="s">
        <v>2580</v>
      </c>
      <c r="C649" s="209" t="s">
        <v>2679</v>
      </c>
      <c r="D649" s="242" t="s">
        <v>36</v>
      </c>
      <c r="E649" s="242" t="s">
        <v>4279</v>
      </c>
      <c r="F649" s="51">
        <v>31</v>
      </c>
      <c r="G649" s="164"/>
      <c r="H649" s="164"/>
      <c r="I649" s="211">
        <f t="shared" si="89"/>
        <v>1.6739999999999999</v>
      </c>
      <c r="J649" s="211">
        <f t="shared" si="90"/>
        <v>1.8693</v>
      </c>
      <c r="K649" s="211">
        <f t="shared" si="91"/>
        <v>0.58589999999999998</v>
      </c>
      <c r="L649" s="211">
        <f t="shared" si="92"/>
        <v>1.2833999999999999</v>
      </c>
      <c r="M649" s="211">
        <v>0</v>
      </c>
      <c r="N649" s="211">
        <f t="shared" si="93"/>
        <v>1.2833999999999999</v>
      </c>
      <c r="O649" s="24">
        <f t="shared" si="94"/>
        <v>0.1953</v>
      </c>
      <c r="P649" s="24">
        <f t="shared" si="94"/>
        <v>0.42779999999999996</v>
      </c>
      <c r="Q649" s="24"/>
      <c r="R649" s="24">
        <f t="shared" si="95"/>
        <v>0.1953</v>
      </c>
      <c r="S649" s="212">
        <f t="shared" si="95"/>
        <v>0.42779999999999996</v>
      </c>
      <c r="T649" s="121"/>
      <c r="U649" s="121">
        <f t="shared" si="96"/>
        <v>0.1953</v>
      </c>
      <c r="V649" s="121">
        <f t="shared" si="96"/>
        <v>0.42779999999999996</v>
      </c>
      <c r="W649" s="121"/>
    </row>
    <row r="650" spans="1:23" ht="18.75">
      <c r="A650" s="114">
        <v>28</v>
      </c>
      <c r="B650" s="209" t="s">
        <v>2580</v>
      </c>
      <c r="C650" s="209" t="s">
        <v>4260</v>
      </c>
      <c r="D650" s="242" t="s">
        <v>4280</v>
      </c>
      <c r="E650" s="242" t="s">
        <v>4281</v>
      </c>
      <c r="F650" s="51">
        <v>27</v>
      </c>
      <c r="G650" s="164"/>
      <c r="H650" s="164"/>
      <c r="I650" s="211">
        <f t="shared" si="89"/>
        <v>1.458</v>
      </c>
      <c r="J650" s="211">
        <f t="shared" si="90"/>
        <v>1.6280999999999999</v>
      </c>
      <c r="K650" s="211">
        <f t="shared" si="91"/>
        <v>0.51029999999999998</v>
      </c>
      <c r="L650" s="211">
        <f t="shared" si="92"/>
        <v>1.1177999999999999</v>
      </c>
      <c r="M650" s="211">
        <v>0</v>
      </c>
      <c r="N650" s="211">
        <f t="shared" si="93"/>
        <v>1.1177999999999999</v>
      </c>
      <c r="O650" s="24">
        <f t="shared" si="94"/>
        <v>0.1701</v>
      </c>
      <c r="P650" s="24">
        <f t="shared" si="94"/>
        <v>0.37259999999999999</v>
      </c>
      <c r="Q650" s="24"/>
      <c r="R650" s="24">
        <f t="shared" si="95"/>
        <v>0.1701</v>
      </c>
      <c r="S650" s="212">
        <f t="shared" si="95"/>
        <v>0.37259999999999999</v>
      </c>
      <c r="T650" s="121"/>
      <c r="U650" s="121">
        <f t="shared" si="96"/>
        <v>0.1701</v>
      </c>
      <c r="V650" s="121">
        <f t="shared" si="96"/>
        <v>0.37259999999999999</v>
      </c>
      <c r="W650" s="121"/>
    </row>
    <row r="651" spans="1:23" ht="18.75">
      <c r="A651" s="114">
        <v>29</v>
      </c>
      <c r="B651" s="209" t="s">
        <v>2580</v>
      </c>
      <c r="C651" s="209" t="s">
        <v>4260</v>
      </c>
      <c r="D651" s="242" t="s">
        <v>2671</v>
      </c>
      <c r="E651" s="242" t="s">
        <v>4282</v>
      </c>
      <c r="F651" s="51">
        <v>22</v>
      </c>
      <c r="G651" s="164"/>
      <c r="H651" s="164"/>
      <c r="I651" s="211">
        <f t="shared" si="89"/>
        <v>1.1879999999999999</v>
      </c>
      <c r="J651" s="211">
        <f t="shared" si="90"/>
        <v>1.3266</v>
      </c>
      <c r="K651" s="211">
        <f t="shared" si="91"/>
        <v>0.4158</v>
      </c>
      <c r="L651" s="211">
        <f t="shared" si="92"/>
        <v>0.91079999999999994</v>
      </c>
      <c r="M651" s="211">
        <v>0</v>
      </c>
      <c r="N651" s="211">
        <f t="shared" si="93"/>
        <v>0.91079999999999994</v>
      </c>
      <c r="O651" s="24">
        <f t="shared" si="94"/>
        <v>0.1386</v>
      </c>
      <c r="P651" s="24">
        <f t="shared" si="94"/>
        <v>0.30359999999999998</v>
      </c>
      <c r="Q651" s="24"/>
      <c r="R651" s="24">
        <f t="shared" si="95"/>
        <v>0.1386</v>
      </c>
      <c r="S651" s="212">
        <f t="shared" si="95"/>
        <v>0.30359999999999998</v>
      </c>
      <c r="T651" s="121"/>
      <c r="U651" s="121">
        <f t="shared" si="96"/>
        <v>0.1386</v>
      </c>
      <c r="V651" s="121">
        <f t="shared" si="96"/>
        <v>0.30359999999999998</v>
      </c>
      <c r="W651" s="121"/>
    </row>
    <row r="652" spans="1:23" ht="18.75">
      <c r="A652" s="114">
        <v>30</v>
      </c>
      <c r="B652" s="209" t="s">
        <v>2580</v>
      </c>
      <c r="C652" s="209" t="s">
        <v>4267</v>
      </c>
      <c r="D652" s="242" t="s">
        <v>2683</v>
      </c>
      <c r="E652" s="242" t="s">
        <v>4283</v>
      </c>
      <c r="F652" s="51">
        <v>50</v>
      </c>
      <c r="G652" s="164"/>
      <c r="H652" s="164"/>
      <c r="I652" s="211">
        <f t="shared" si="89"/>
        <v>2.7</v>
      </c>
      <c r="J652" s="211">
        <f t="shared" si="90"/>
        <v>3.0150000000000001</v>
      </c>
      <c r="K652" s="211">
        <f t="shared" si="91"/>
        <v>0.94500000000000017</v>
      </c>
      <c r="L652" s="211">
        <f t="shared" si="92"/>
        <v>2.0699999999999998</v>
      </c>
      <c r="M652" s="211">
        <v>0</v>
      </c>
      <c r="N652" s="211">
        <f t="shared" si="93"/>
        <v>2.0699999999999998</v>
      </c>
      <c r="O652" s="24">
        <f t="shared" si="94"/>
        <v>0.31500000000000006</v>
      </c>
      <c r="P652" s="24">
        <f t="shared" si="94"/>
        <v>0.69</v>
      </c>
      <c r="Q652" s="24"/>
      <c r="R652" s="24">
        <f t="shared" si="95"/>
        <v>0.31500000000000006</v>
      </c>
      <c r="S652" s="212">
        <f t="shared" si="95"/>
        <v>0.69</v>
      </c>
      <c r="T652" s="121"/>
      <c r="U652" s="121">
        <f t="shared" si="96"/>
        <v>0.31500000000000006</v>
      </c>
      <c r="V652" s="121">
        <f t="shared" si="96"/>
        <v>0.69</v>
      </c>
      <c r="W652" s="121"/>
    </row>
    <row r="653" spans="1:23" ht="18.75">
      <c r="A653" s="114">
        <v>31</v>
      </c>
      <c r="B653" s="209" t="s">
        <v>2580</v>
      </c>
      <c r="C653" s="209" t="s">
        <v>2630</v>
      </c>
      <c r="D653" s="210" t="s">
        <v>1268</v>
      </c>
      <c r="E653" s="210" t="s">
        <v>4284</v>
      </c>
      <c r="F653" s="232">
        <v>136</v>
      </c>
      <c r="G653" s="164"/>
      <c r="H653" s="164"/>
      <c r="I653" s="211">
        <f t="shared" si="89"/>
        <v>7.3440000000000003</v>
      </c>
      <c r="J653" s="211">
        <f t="shared" si="90"/>
        <v>8.2007999999999992</v>
      </c>
      <c r="K653" s="211">
        <f t="shared" si="91"/>
        <v>2.5704000000000002</v>
      </c>
      <c r="L653" s="211">
        <f t="shared" si="92"/>
        <v>5.630399999999999</v>
      </c>
      <c r="M653" s="211">
        <v>0</v>
      </c>
      <c r="N653" s="211">
        <f t="shared" si="93"/>
        <v>5.630399999999999</v>
      </c>
      <c r="O653" s="24">
        <f t="shared" si="94"/>
        <v>0.85680000000000012</v>
      </c>
      <c r="P653" s="24">
        <f t="shared" si="94"/>
        <v>1.8767999999999996</v>
      </c>
      <c r="Q653" s="24"/>
      <c r="R653" s="24">
        <f t="shared" si="95"/>
        <v>0.85680000000000012</v>
      </c>
      <c r="S653" s="212">
        <f t="shared" si="95"/>
        <v>1.8767999999999996</v>
      </c>
      <c r="T653" s="121"/>
      <c r="U653" s="121">
        <f t="shared" si="96"/>
        <v>0.85680000000000012</v>
      </c>
      <c r="V653" s="121">
        <f t="shared" si="96"/>
        <v>1.8767999999999996</v>
      </c>
      <c r="W653" s="121"/>
    </row>
    <row r="654" spans="1:23" ht="18.75">
      <c r="A654" s="114">
        <v>32</v>
      </c>
      <c r="B654" s="209" t="s">
        <v>2580</v>
      </c>
      <c r="C654" s="209" t="s">
        <v>2630</v>
      </c>
      <c r="D654" s="210" t="s">
        <v>2698</v>
      </c>
      <c r="E654" s="210" t="s">
        <v>4285</v>
      </c>
      <c r="F654" s="232">
        <v>37</v>
      </c>
      <c r="G654" s="164"/>
      <c r="H654" s="164"/>
      <c r="I654" s="211">
        <f t="shared" si="89"/>
        <v>1.998</v>
      </c>
      <c r="J654" s="211">
        <f t="shared" si="90"/>
        <v>2.2310999999999996</v>
      </c>
      <c r="K654" s="211">
        <f t="shared" si="91"/>
        <v>0.69930000000000003</v>
      </c>
      <c r="L654" s="211">
        <f t="shared" si="92"/>
        <v>1.5317999999999998</v>
      </c>
      <c r="M654" s="211">
        <v>0</v>
      </c>
      <c r="N654" s="211">
        <f t="shared" si="93"/>
        <v>1.5317999999999998</v>
      </c>
      <c r="O654" s="24">
        <f t="shared" si="94"/>
        <v>0.2331</v>
      </c>
      <c r="P654" s="24">
        <f t="shared" si="94"/>
        <v>0.51059999999999994</v>
      </c>
      <c r="Q654" s="24"/>
      <c r="R654" s="24">
        <f t="shared" si="95"/>
        <v>0.2331</v>
      </c>
      <c r="S654" s="212">
        <f t="shared" si="95"/>
        <v>0.51059999999999994</v>
      </c>
      <c r="T654" s="121"/>
      <c r="U654" s="121">
        <f t="shared" si="96"/>
        <v>0.2331</v>
      </c>
      <c r="V654" s="121">
        <f t="shared" si="96"/>
        <v>0.51059999999999994</v>
      </c>
      <c r="W654" s="121"/>
    </row>
    <row r="655" spans="1:23" ht="18.75">
      <c r="A655" s="114">
        <v>33</v>
      </c>
      <c r="B655" s="209" t="s">
        <v>2580</v>
      </c>
      <c r="C655" s="209" t="s">
        <v>4274</v>
      </c>
      <c r="D655" s="210" t="s">
        <v>2702</v>
      </c>
      <c r="E655" s="210" t="s">
        <v>4286</v>
      </c>
      <c r="F655" s="232">
        <v>111</v>
      </c>
      <c r="G655" s="164"/>
      <c r="H655" s="164"/>
      <c r="I655" s="211">
        <f t="shared" si="89"/>
        <v>5.9939999999999998</v>
      </c>
      <c r="J655" s="211">
        <f t="shared" si="90"/>
        <v>6.6932999999999998</v>
      </c>
      <c r="K655" s="211">
        <f t="shared" si="91"/>
        <v>2.0979000000000001</v>
      </c>
      <c r="L655" s="211">
        <f t="shared" si="92"/>
        <v>4.5953999999999997</v>
      </c>
      <c r="M655" s="211">
        <v>0</v>
      </c>
      <c r="N655" s="211">
        <f t="shared" si="93"/>
        <v>4.5953999999999997</v>
      </c>
      <c r="O655" s="24">
        <f t="shared" si="94"/>
        <v>0.69930000000000003</v>
      </c>
      <c r="P655" s="24">
        <f t="shared" si="94"/>
        <v>1.5317999999999998</v>
      </c>
      <c r="Q655" s="24"/>
      <c r="R655" s="24">
        <f t="shared" si="95"/>
        <v>0.69930000000000003</v>
      </c>
      <c r="S655" s="212">
        <f t="shared" si="95"/>
        <v>1.5317999999999998</v>
      </c>
      <c r="T655" s="121"/>
      <c r="U655" s="121">
        <f t="shared" si="96"/>
        <v>0.69930000000000003</v>
      </c>
      <c r="V655" s="121">
        <f t="shared" si="96"/>
        <v>1.5317999999999998</v>
      </c>
      <c r="W655" s="121"/>
    </row>
    <row r="656" spans="1:23" ht="18.75">
      <c r="A656" s="114">
        <v>34</v>
      </c>
      <c r="B656" s="209" t="s">
        <v>2580</v>
      </c>
      <c r="C656" s="209" t="s">
        <v>4274</v>
      </c>
      <c r="D656" s="210" t="s">
        <v>4287</v>
      </c>
      <c r="E656" s="210" t="s">
        <v>4288</v>
      </c>
      <c r="F656" s="232">
        <v>43</v>
      </c>
      <c r="G656" s="164"/>
      <c r="H656" s="164"/>
      <c r="I656" s="211">
        <f t="shared" si="89"/>
        <v>2.3220000000000001</v>
      </c>
      <c r="J656" s="211">
        <f t="shared" si="90"/>
        <v>2.5928999999999998</v>
      </c>
      <c r="K656" s="211">
        <f t="shared" si="91"/>
        <v>0.81270000000000009</v>
      </c>
      <c r="L656" s="211">
        <f t="shared" si="92"/>
        <v>1.7801999999999998</v>
      </c>
      <c r="M656" s="211">
        <v>0</v>
      </c>
      <c r="N656" s="211">
        <f t="shared" si="93"/>
        <v>1.7801999999999998</v>
      </c>
      <c r="O656" s="24">
        <f t="shared" si="94"/>
        <v>0.27090000000000003</v>
      </c>
      <c r="P656" s="24">
        <f t="shared" si="94"/>
        <v>0.59339999999999993</v>
      </c>
      <c r="Q656" s="24"/>
      <c r="R656" s="24">
        <f t="shared" si="95"/>
        <v>0.27090000000000003</v>
      </c>
      <c r="S656" s="212">
        <f t="shared" si="95"/>
        <v>0.59339999999999993</v>
      </c>
      <c r="T656" s="121"/>
      <c r="U656" s="121">
        <f t="shared" si="96"/>
        <v>0.27090000000000003</v>
      </c>
      <c r="V656" s="121">
        <f t="shared" si="96"/>
        <v>0.59339999999999993</v>
      </c>
      <c r="W656" s="121"/>
    </row>
    <row r="657" spans="1:23" ht="18.75">
      <c r="A657" s="114">
        <v>35</v>
      </c>
      <c r="B657" s="209" t="s">
        <v>2580</v>
      </c>
      <c r="C657" s="209" t="s">
        <v>4274</v>
      </c>
      <c r="D657" s="210" t="s">
        <v>2711</v>
      </c>
      <c r="E657" s="210" t="s">
        <v>4289</v>
      </c>
      <c r="F657" s="232">
        <v>102</v>
      </c>
      <c r="G657" s="164"/>
      <c r="H657" s="164"/>
      <c r="I657" s="211">
        <f t="shared" si="89"/>
        <v>5.508</v>
      </c>
      <c r="J657" s="211">
        <f t="shared" si="90"/>
        <v>6.1505999999999998</v>
      </c>
      <c r="K657" s="211">
        <f t="shared" si="91"/>
        <v>1.9278000000000002</v>
      </c>
      <c r="L657" s="211">
        <f t="shared" si="92"/>
        <v>4.2227999999999994</v>
      </c>
      <c r="M657" s="211">
        <v>0</v>
      </c>
      <c r="N657" s="211">
        <f t="shared" si="93"/>
        <v>4.2227999999999994</v>
      </c>
      <c r="O657" s="24">
        <f t="shared" si="94"/>
        <v>0.64260000000000006</v>
      </c>
      <c r="P657" s="24">
        <f t="shared" si="94"/>
        <v>1.4075999999999997</v>
      </c>
      <c r="Q657" s="24"/>
      <c r="R657" s="24">
        <f t="shared" si="95"/>
        <v>0.64260000000000006</v>
      </c>
      <c r="S657" s="212">
        <f t="shared" si="95"/>
        <v>1.4075999999999997</v>
      </c>
      <c r="T657" s="121"/>
      <c r="U657" s="121">
        <f t="shared" si="96"/>
        <v>0.64260000000000006</v>
      </c>
      <c r="V657" s="121">
        <f t="shared" si="96"/>
        <v>1.4075999999999997</v>
      </c>
      <c r="W657" s="121"/>
    </row>
    <row r="658" spans="1:23" ht="18.75">
      <c r="A658" s="114">
        <v>36</v>
      </c>
      <c r="B658" s="209" t="s">
        <v>2580</v>
      </c>
      <c r="C658" s="209" t="s">
        <v>2707</v>
      </c>
      <c r="D658" s="210" t="s">
        <v>2707</v>
      </c>
      <c r="E658" s="210" t="s">
        <v>4290</v>
      </c>
      <c r="F658" s="232">
        <v>51</v>
      </c>
      <c r="G658" s="164"/>
      <c r="H658" s="164"/>
      <c r="I658" s="211">
        <f t="shared" si="89"/>
        <v>2.754</v>
      </c>
      <c r="J658" s="211">
        <f t="shared" si="90"/>
        <v>3.0752999999999999</v>
      </c>
      <c r="K658" s="211">
        <f t="shared" si="91"/>
        <v>0.96390000000000009</v>
      </c>
      <c r="L658" s="211">
        <f t="shared" si="92"/>
        <v>2.1113999999999997</v>
      </c>
      <c r="M658" s="211">
        <v>0</v>
      </c>
      <c r="N658" s="211">
        <f t="shared" si="93"/>
        <v>2.1113999999999997</v>
      </c>
      <c r="O658" s="24">
        <f t="shared" si="94"/>
        <v>0.32130000000000003</v>
      </c>
      <c r="P658" s="24">
        <f t="shared" si="94"/>
        <v>0.70379999999999987</v>
      </c>
      <c r="Q658" s="24"/>
      <c r="R658" s="24">
        <f t="shared" si="95"/>
        <v>0.32130000000000003</v>
      </c>
      <c r="S658" s="212">
        <f t="shared" si="95"/>
        <v>0.70379999999999987</v>
      </c>
      <c r="T658" s="121"/>
      <c r="U658" s="121">
        <f t="shared" si="96"/>
        <v>0.32130000000000003</v>
      </c>
      <c r="V658" s="121">
        <f t="shared" si="96"/>
        <v>0.70379999999999987</v>
      </c>
      <c r="W658" s="121"/>
    </row>
    <row r="659" spans="1:23" ht="18.75">
      <c r="A659" s="114">
        <v>37</v>
      </c>
      <c r="B659" s="209" t="s">
        <v>2580</v>
      </c>
      <c r="C659" s="209" t="s">
        <v>2560</v>
      </c>
      <c r="D659" s="210" t="s">
        <v>4291</v>
      </c>
      <c r="E659" s="210" t="s">
        <v>4292</v>
      </c>
      <c r="F659" s="232">
        <v>58</v>
      </c>
      <c r="G659" s="164"/>
      <c r="H659" s="164"/>
      <c r="I659" s="211">
        <f t="shared" si="89"/>
        <v>3.1320000000000001</v>
      </c>
      <c r="J659" s="211">
        <f t="shared" si="90"/>
        <v>3.4973999999999998</v>
      </c>
      <c r="K659" s="211">
        <f t="shared" si="91"/>
        <v>1.0962000000000001</v>
      </c>
      <c r="L659" s="211">
        <f t="shared" si="92"/>
        <v>2.4011999999999998</v>
      </c>
      <c r="M659" s="211">
        <v>0</v>
      </c>
      <c r="N659" s="211">
        <f t="shared" si="93"/>
        <v>2.4011999999999998</v>
      </c>
      <c r="O659" s="24">
        <f t="shared" si="94"/>
        <v>0.3654</v>
      </c>
      <c r="P659" s="24">
        <f t="shared" si="94"/>
        <v>0.80039999999999989</v>
      </c>
      <c r="Q659" s="24"/>
      <c r="R659" s="24">
        <f t="shared" si="95"/>
        <v>0.3654</v>
      </c>
      <c r="S659" s="212">
        <f t="shared" si="95"/>
        <v>0.80039999999999989</v>
      </c>
      <c r="T659" s="121"/>
      <c r="U659" s="121">
        <f t="shared" si="96"/>
        <v>0.3654</v>
      </c>
      <c r="V659" s="121">
        <f t="shared" si="96"/>
        <v>0.80039999999999989</v>
      </c>
      <c r="W659" s="121"/>
    </row>
    <row r="660" spans="1:23" ht="18.75">
      <c r="A660" s="114">
        <v>38</v>
      </c>
      <c r="B660" s="209" t="s">
        <v>2580</v>
      </c>
      <c r="C660" s="209" t="s">
        <v>4274</v>
      </c>
      <c r="D660" s="214" t="s">
        <v>4293</v>
      </c>
      <c r="E660" s="215" t="s">
        <v>4294</v>
      </c>
      <c r="F660" s="260">
        <v>67</v>
      </c>
      <c r="G660" s="164"/>
      <c r="H660" s="164"/>
      <c r="I660" s="211">
        <f t="shared" si="89"/>
        <v>3.6179999999999999</v>
      </c>
      <c r="J660" s="211">
        <f t="shared" si="90"/>
        <v>4.0400999999999998</v>
      </c>
      <c r="K660" s="211">
        <f t="shared" si="91"/>
        <v>1.2663</v>
      </c>
      <c r="L660" s="211">
        <f t="shared" si="92"/>
        <v>2.7737999999999996</v>
      </c>
      <c r="M660" s="211">
        <v>0</v>
      </c>
      <c r="N660" s="211">
        <f t="shared" si="93"/>
        <v>2.7737999999999996</v>
      </c>
      <c r="O660" s="24">
        <f t="shared" si="94"/>
        <v>0.42209999999999998</v>
      </c>
      <c r="P660" s="24">
        <f t="shared" si="94"/>
        <v>0.92459999999999987</v>
      </c>
      <c r="Q660" s="24"/>
      <c r="R660" s="24">
        <f t="shared" si="95"/>
        <v>0.42209999999999998</v>
      </c>
      <c r="S660" s="212">
        <f t="shared" si="95"/>
        <v>0.92459999999999987</v>
      </c>
      <c r="T660" s="121"/>
      <c r="U660" s="121">
        <f t="shared" si="96"/>
        <v>0.42209999999999998</v>
      </c>
      <c r="V660" s="121">
        <f t="shared" si="96"/>
        <v>0.92459999999999987</v>
      </c>
      <c r="W660" s="121"/>
    </row>
    <row r="661" spans="1:23" ht="18.75">
      <c r="A661" s="114">
        <v>39</v>
      </c>
      <c r="B661" s="209" t="s">
        <v>2580</v>
      </c>
      <c r="C661" s="209" t="s">
        <v>4274</v>
      </c>
      <c r="D661" s="214" t="s">
        <v>2702</v>
      </c>
      <c r="E661" s="215" t="s">
        <v>4295</v>
      </c>
      <c r="F661" s="260">
        <v>132</v>
      </c>
      <c r="G661" s="164"/>
      <c r="H661" s="164"/>
      <c r="I661" s="211">
        <f t="shared" si="89"/>
        <v>7.1280000000000001</v>
      </c>
      <c r="J661" s="211">
        <f t="shared" si="90"/>
        <v>7.9596</v>
      </c>
      <c r="K661" s="211">
        <f t="shared" si="91"/>
        <v>2.4948000000000001</v>
      </c>
      <c r="L661" s="211">
        <f t="shared" si="92"/>
        <v>5.4647999999999994</v>
      </c>
      <c r="M661" s="211">
        <v>0</v>
      </c>
      <c r="N661" s="211">
        <f t="shared" si="93"/>
        <v>5.4647999999999994</v>
      </c>
      <c r="O661" s="24">
        <f t="shared" si="94"/>
        <v>0.83160000000000001</v>
      </c>
      <c r="P661" s="24">
        <f t="shared" si="94"/>
        <v>1.8215999999999999</v>
      </c>
      <c r="Q661" s="24"/>
      <c r="R661" s="24">
        <f t="shared" si="95"/>
        <v>0.83160000000000001</v>
      </c>
      <c r="S661" s="212">
        <f t="shared" si="95"/>
        <v>1.8215999999999999</v>
      </c>
      <c r="T661" s="121"/>
      <c r="U661" s="121">
        <f t="shared" si="96"/>
        <v>0.83160000000000001</v>
      </c>
      <c r="V661" s="121">
        <f t="shared" si="96"/>
        <v>1.8215999999999999</v>
      </c>
      <c r="W661" s="121"/>
    </row>
    <row r="662" spans="1:23" ht="31.5">
      <c r="A662" s="114">
        <v>40</v>
      </c>
      <c r="B662" s="209" t="s">
        <v>2580</v>
      </c>
      <c r="C662" s="209" t="s">
        <v>4267</v>
      </c>
      <c r="D662" s="214" t="s">
        <v>2649</v>
      </c>
      <c r="E662" s="215" t="s">
        <v>4296</v>
      </c>
      <c r="F662" s="260">
        <v>170</v>
      </c>
      <c r="G662" s="164"/>
      <c r="H662" s="164"/>
      <c r="I662" s="211">
        <f t="shared" si="89"/>
        <v>9.18</v>
      </c>
      <c r="J662" s="211">
        <f t="shared" si="90"/>
        <v>10.250999999999999</v>
      </c>
      <c r="K662" s="211">
        <f t="shared" si="91"/>
        <v>3.2129999999999996</v>
      </c>
      <c r="L662" s="211">
        <f t="shared" si="92"/>
        <v>7.0379999999999994</v>
      </c>
      <c r="M662" s="211">
        <v>0</v>
      </c>
      <c r="N662" s="211">
        <f t="shared" si="93"/>
        <v>7.0379999999999994</v>
      </c>
      <c r="O662" s="24">
        <f t="shared" si="94"/>
        <v>1.071</v>
      </c>
      <c r="P662" s="24">
        <f t="shared" si="94"/>
        <v>2.3459999999999996</v>
      </c>
      <c r="Q662" s="24"/>
      <c r="R662" s="24">
        <f t="shared" si="95"/>
        <v>1.071</v>
      </c>
      <c r="S662" s="212">
        <f t="shared" si="95"/>
        <v>2.3459999999999996</v>
      </c>
      <c r="T662" s="121"/>
      <c r="U662" s="121">
        <f t="shared" si="96"/>
        <v>1.071</v>
      </c>
      <c r="V662" s="121">
        <f t="shared" si="96"/>
        <v>2.3459999999999996</v>
      </c>
      <c r="W662" s="121"/>
    </row>
    <row r="663" spans="1:23" ht="31.5">
      <c r="A663" s="114">
        <v>41</v>
      </c>
      <c r="B663" s="209" t="s">
        <v>2580</v>
      </c>
      <c r="C663" s="209" t="s">
        <v>4267</v>
      </c>
      <c r="D663" s="214" t="s">
        <v>2649</v>
      </c>
      <c r="E663" s="215" t="s">
        <v>4297</v>
      </c>
      <c r="F663" s="260">
        <v>65</v>
      </c>
      <c r="G663" s="164"/>
      <c r="H663" s="164"/>
      <c r="I663" s="211">
        <f t="shared" si="89"/>
        <v>3.5100000000000002</v>
      </c>
      <c r="J663" s="211">
        <f t="shared" si="90"/>
        <v>3.9195000000000002</v>
      </c>
      <c r="K663" s="211">
        <f t="shared" si="91"/>
        <v>1.2285000000000001</v>
      </c>
      <c r="L663" s="211">
        <f t="shared" si="92"/>
        <v>2.6910000000000003</v>
      </c>
      <c r="M663" s="211">
        <v>0</v>
      </c>
      <c r="N663" s="211">
        <f t="shared" si="93"/>
        <v>2.6910000000000003</v>
      </c>
      <c r="O663" s="24">
        <f t="shared" si="94"/>
        <v>0.40950000000000003</v>
      </c>
      <c r="P663" s="24">
        <f t="shared" si="94"/>
        <v>0.89700000000000013</v>
      </c>
      <c r="Q663" s="24"/>
      <c r="R663" s="24">
        <f t="shared" si="95"/>
        <v>0.40950000000000003</v>
      </c>
      <c r="S663" s="212">
        <f t="shared" si="95"/>
        <v>0.89700000000000013</v>
      </c>
      <c r="T663" s="121"/>
      <c r="U663" s="121">
        <f t="shared" si="96"/>
        <v>0.40950000000000003</v>
      </c>
      <c r="V663" s="121">
        <f t="shared" si="96"/>
        <v>0.89700000000000013</v>
      </c>
      <c r="W663" s="121"/>
    </row>
    <row r="664" spans="1:23" ht="18.75">
      <c r="A664" s="114">
        <v>42</v>
      </c>
      <c r="B664" s="209" t="s">
        <v>2580</v>
      </c>
      <c r="C664" s="209" t="s">
        <v>2679</v>
      </c>
      <c r="D664" s="214" t="s">
        <v>2584</v>
      </c>
      <c r="E664" s="215" t="s">
        <v>4298</v>
      </c>
      <c r="F664" s="260">
        <v>157</v>
      </c>
      <c r="G664" s="164"/>
      <c r="H664" s="164"/>
      <c r="I664" s="211">
        <f t="shared" si="89"/>
        <v>8.4779999999999998</v>
      </c>
      <c r="J664" s="211">
        <f t="shared" si="90"/>
        <v>9.4670999999999985</v>
      </c>
      <c r="K664" s="211">
        <f t="shared" si="91"/>
        <v>2.9672999999999998</v>
      </c>
      <c r="L664" s="211">
        <f t="shared" si="92"/>
        <v>6.4997999999999996</v>
      </c>
      <c r="M664" s="211">
        <v>0</v>
      </c>
      <c r="N664" s="211">
        <f t="shared" si="93"/>
        <v>6.4997999999999996</v>
      </c>
      <c r="O664" s="24">
        <f t="shared" si="94"/>
        <v>0.98909999999999998</v>
      </c>
      <c r="P664" s="24">
        <f t="shared" si="94"/>
        <v>2.1665999999999999</v>
      </c>
      <c r="Q664" s="24"/>
      <c r="R664" s="24">
        <f t="shared" si="95"/>
        <v>0.98909999999999998</v>
      </c>
      <c r="S664" s="212">
        <f t="shared" si="95"/>
        <v>2.1665999999999999</v>
      </c>
      <c r="T664" s="121"/>
      <c r="U664" s="121">
        <f t="shared" si="96"/>
        <v>0.98909999999999998</v>
      </c>
      <c r="V664" s="121">
        <f t="shared" si="96"/>
        <v>2.1665999999999999</v>
      </c>
      <c r="W664" s="121"/>
    </row>
    <row r="665" spans="1:23" ht="18.75">
      <c r="A665" s="114">
        <v>43</v>
      </c>
      <c r="B665" s="209" t="s">
        <v>2580</v>
      </c>
      <c r="C665" s="209" t="s">
        <v>4267</v>
      </c>
      <c r="D665" s="214" t="s">
        <v>4299</v>
      </c>
      <c r="E665" s="215" t="s">
        <v>4300</v>
      </c>
      <c r="F665" s="260">
        <v>302</v>
      </c>
      <c r="G665" s="164"/>
      <c r="H665" s="164"/>
      <c r="I665" s="211">
        <f t="shared" si="89"/>
        <v>16.308</v>
      </c>
      <c r="J665" s="211">
        <f t="shared" si="90"/>
        <v>18.210599999999999</v>
      </c>
      <c r="K665" s="211">
        <f t="shared" si="91"/>
        <v>5.7077999999999998</v>
      </c>
      <c r="L665" s="211">
        <f t="shared" si="92"/>
        <v>12.502799999999999</v>
      </c>
      <c r="M665" s="211">
        <v>0</v>
      </c>
      <c r="N665" s="211">
        <f t="shared" si="93"/>
        <v>12.502799999999999</v>
      </c>
      <c r="O665" s="24">
        <f t="shared" si="94"/>
        <v>1.9025999999999998</v>
      </c>
      <c r="P665" s="24">
        <f t="shared" si="94"/>
        <v>4.1675999999999993</v>
      </c>
      <c r="Q665" s="24"/>
      <c r="R665" s="24">
        <f t="shared" si="95"/>
        <v>1.9025999999999998</v>
      </c>
      <c r="S665" s="212">
        <f t="shared" si="95"/>
        <v>4.1675999999999993</v>
      </c>
      <c r="T665" s="121"/>
      <c r="U665" s="121">
        <f t="shared" si="96"/>
        <v>1.9025999999999998</v>
      </c>
      <c r="V665" s="121">
        <f t="shared" si="96"/>
        <v>4.1675999999999993</v>
      </c>
      <c r="W665" s="121"/>
    </row>
    <row r="666" spans="1:23" ht="31.5">
      <c r="A666" s="114">
        <v>44</v>
      </c>
      <c r="B666" s="209" t="s">
        <v>2580</v>
      </c>
      <c r="C666" s="209" t="s">
        <v>2630</v>
      </c>
      <c r="D666" s="214" t="s">
        <v>2695</v>
      </c>
      <c r="E666" s="215" t="s">
        <v>4301</v>
      </c>
      <c r="F666" s="260">
        <v>65</v>
      </c>
      <c r="G666" s="164"/>
      <c r="H666" s="164"/>
      <c r="I666" s="211">
        <f t="shared" si="89"/>
        <v>3.5100000000000002</v>
      </c>
      <c r="J666" s="211">
        <f t="shared" si="90"/>
        <v>3.9195000000000002</v>
      </c>
      <c r="K666" s="211">
        <f t="shared" si="91"/>
        <v>1.2285000000000001</v>
      </c>
      <c r="L666" s="211">
        <f t="shared" si="92"/>
        <v>2.6910000000000003</v>
      </c>
      <c r="M666" s="211">
        <v>0</v>
      </c>
      <c r="N666" s="211">
        <f t="shared" si="93"/>
        <v>2.6910000000000003</v>
      </c>
      <c r="O666" s="24">
        <f t="shared" si="94"/>
        <v>0.40950000000000003</v>
      </c>
      <c r="P666" s="24">
        <f t="shared" si="94"/>
        <v>0.89700000000000013</v>
      </c>
      <c r="Q666" s="24"/>
      <c r="R666" s="24">
        <f t="shared" si="95"/>
        <v>0.40950000000000003</v>
      </c>
      <c r="S666" s="212">
        <f t="shared" si="95"/>
        <v>0.89700000000000013</v>
      </c>
      <c r="T666" s="121"/>
      <c r="U666" s="121">
        <f t="shared" si="96"/>
        <v>0.40950000000000003</v>
      </c>
      <c r="V666" s="121">
        <f t="shared" si="96"/>
        <v>0.89700000000000013</v>
      </c>
      <c r="W666" s="121"/>
    </row>
    <row r="667" spans="1:23" ht="18.75">
      <c r="A667" s="114">
        <v>45</v>
      </c>
      <c r="B667" s="209" t="s">
        <v>2580</v>
      </c>
      <c r="C667" s="209" t="s">
        <v>2580</v>
      </c>
      <c r="D667" s="214" t="s">
        <v>2580</v>
      </c>
      <c r="E667" s="226" t="s">
        <v>2690</v>
      </c>
      <c r="F667" s="260">
        <v>110</v>
      </c>
      <c r="G667" s="164"/>
      <c r="H667" s="164"/>
      <c r="I667" s="211">
        <f t="shared" si="89"/>
        <v>5.94</v>
      </c>
      <c r="J667" s="211">
        <f t="shared" si="90"/>
        <v>6.6329999999999991</v>
      </c>
      <c r="K667" s="211">
        <f t="shared" si="91"/>
        <v>2.0790000000000002</v>
      </c>
      <c r="L667" s="211">
        <f t="shared" si="92"/>
        <v>4.5539999999999994</v>
      </c>
      <c r="M667" s="211">
        <v>0</v>
      </c>
      <c r="N667" s="211">
        <f t="shared" si="93"/>
        <v>4.5539999999999994</v>
      </c>
      <c r="O667" s="24">
        <f t="shared" si="94"/>
        <v>0.69300000000000006</v>
      </c>
      <c r="P667" s="24">
        <f t="shared" si="94"/>
        <v>1.5179999999999998</v>
      </c>
      <c r="Q667" s="24"/>
      <c r="R667" s="24">
        <f t="shared" si="95"/>
        <v>0.69300000000000006</v>
      </c>
      <c r="S667" s="212">
        <f t="shared" si="95"/>
        <v>1.5179999999999998</v>
      </c>
      <c r="T667" s="121"/>
      <c r="U667" s="121">
        <f t="shared" si="96"/>
        <v>0.69300000000000006</v>
      </c>
      <c r="V667" s="121">
        <f t="shared" si="96"/>
        <v>1.5179999999999998</v>
      </c>
      <c r="W667" s="121"/>
    </row>
    <row r="668" spans="1:23" ht="18.75">
      <c r="A668" s="114">
        <v>46</v>
      </c>
      <c r="B668" s="209" t="s">
        <v>2580</v>
      </c>
      <c r="C668" s="209" t="s">
        <v>4274</v>
      </c>
      <c r="D668" s="214" t="s">
        <v>2653</v>
      </c>
      <c r="E668" s="215" t="s">
        <v>4302</v>
      </c>
      <c r="F668" s="260">
        <v>166</v>
      </c>
      <c r="G668" s="164"/>
      <c r="H668" s="164"/>
      <c r="I668" s="211">
        <f t="shared" si="89"/>
        <v>8.9640000000000004</v>
      </c>
      <c r="J668" s="211">
        <f t="shared" si="90"/>
        <v>10.0098</v>
      </c>
      <c r="K668" s="211">
        <f t="shared" si="91"/>
        <v>3.1374</v>
      </c>
      <c r="L668" s="211">
        <f t="shared" si="92"/>
        <v>6.8723999999999998</v>
      </c>
      <c r="M668" s="211">
        <v>0</v>
      </c>
      <c r="N668" s="211">
        <f t="shared" si="93"/>
        <v>6.8723999999999998</v>
      </c>
      <c r="O668" s="24">
        <f t="shared" si="94"/>
        <v>1.0458000000000001</v>
      </c>
      <c r="P668" s="24">
        <f t="shared" si="94"/>
        <v>2.2907999999999999</v>
      </c>
      <c r="Q668" s="24"/>
      <c r="R668" s="24">
        <f t="shared" si="95"/>
        <v>1.0458000000000001</v>
      </c>
      <c r="S668" s="212">
        <f t="shared" si="95"/>
        <v>2.2907999999999999</v>
      </c>
      <c r="T668" s="121"/>
      <c r="U668" s="121">
        <f t="shared" si="96"/>
        <v>1.0458000000000001</v>
      </c>
      <c r="V668" s="121">
        <f t="shared" si="96"/>
        <v>2.2907999999999999</v>
      </c>
      <c r="W668" s="121"/>
    </row>
    <row r="669" spans="1:23" ht="18.75">
      <c r="A669" s="114">
        <v>47</v>
      </c>
      <c r="B669" s="209" t="s">
        <v>2580</v>
      </c>
      <c r="C669" s="209" t="s">
        <v>4260</v>
      </c>
      <c r="D669" s="214" t="s">
        <v>2635</v>
      </c>
      <c r="E669" s="213" t="s">
        <v>4303</v>
      </c>
      <c r="F669" s="125">
        <v>103</v>
      </c>
      <c r="G669" s="164"/>
      <c r="H669" s="164"/>
      <c r="I669" s="211">
        <f t="shared" si="89"/>
        <v>5.5620000000000003</v>
      </c>
      <c r="J669" s="211">
        <f t="shared" si="90"/>
        <v>6.2108999999999996</v>
      </c>
      <c r="K669" s="211">
        <f t="shared" si="91"/>
        <v>1.9467000000000001</v>
      </c>
      <c r="L669" s="211">
        <f t="shared" si="92"/>
        <v>4.2641999999999998</v>
      </c>
      <c r="M669" s="211">
        <v>0</v>
      </c>
      <c r="N669" s="211">
        <f t="shared" si="93"/>
        <v>4.2641999999999998</v>
      </c>
      <c r="O669" s="24">
        <f t="shared" si="94"/>
        <v>0.64890000000000003</v>
      </c>
      <c r="P669" s="24">
        <f t="shared" si="94"/>
        <v>1.4214</v>
      </c>
      <c r="Q669" s="24"/>
      <c r="R669" s="24">
        <f t="shared" si="95"/>
        <v>0.64890000000000003</v>
      </c>
      <c r="S669" s="212">
        <f t="shared" si="95"/>
        <v>1.4214</v>
      </c>
      <c r="T669" s="121"/>
      <c r="U669" s="121">
        <f t="shared" si="96"/>
        <v>0.64890000000000003</v>
      </c>
      <c r="V669" s="121">
        <f t="shared" si="96"/>
        <v>1.4214</v>
      </c>
      <c r="W669" s="121"/>
    </row>
    <row r="670" spans="1:23" ht="39">
      <c r="A670" s="114">
        <v>48</v>
      </c>
      <c r="B670" s="209" t="s">
        <v>2580</v>
      </c>
      <c r="C670" s="209"/>
      <c r="D670" s="261" t="s">
        <v>926</v>
      </c>
      <c r="E670" s="261" t="s">
        <v>4304</v>
      </c>
      <c r="F670" s="114">
        <v>44</v>
      </c>
      <c r="G670" s="164"/>
      <c r="H670" s="164"/>
      <c r="I670" s="211">
        <f t="shared" si="89"/>
        <v>2.3759999999999999</v>
      </c>
      <c r="J670" s="211">
        <f t="shared" si="90"/>
        <v>2.6532</v>
      </c>
      <c r="K670" s="211">
        <f t="shared" si="91"/>
        <v>0.83160000000000001</v>
      </c>
      <c r="L670" s="211">
        <f t="shared" si="92"/>
        <v>1.8215999999999999</v>
      </c>
      <c r="M670" s="211">
        <v>0</v>
      </c>
      <c r="N670" s="211">
        <f t="shared" si="93"/>
        <v>1.8215999999999999</v>
      </c>
      <c r="O670" s="24">
        <f t="shared" si="94"/>
        <v>0.2772</v>
      </c>
      <c r="P670" s="24">
        <f t="shared" si="94"/>
        <v>0.60719999999999996</v>
      </c>
      <c r="Q670" s="24"/>
      <c r="R670" s="24">
        <f t="shared" si="95"/>
        <v>0.2772</v>
      </c>
      <c r="S670" s="212">
        <f t="shared" si="95"/>
        <v>0.60719999999999996</v>
      </c>
      <c r="T670" s="121"/>
      <c r="U670" s="121">
        <f t="shared" si="96"/>
        <v>0.2772</v>
      </c>
      <c r="V670" s="121">
        <f t="shared" si="96"/>
        <v>0.60719999999999996</v>
      </c>
      <c r="W670" s="121"/>
    </row>
    <row r="671" spans="1:23" ht="39">
      <c r="A671" s="114">
        <v>49</v>
      </c>
      <c r="B671" s="209" t="s">
        <v>2580</v>
      </c>
      <c r="C671" s="209"/>
      <c r="D671" s="261" t="s">
        <v>2644</v>
      </c>
      <c r="E671" s="261" t="s">
        <v>4305</v>
      </c>
      <c r="F671" s="114">
        <v>45</v>
      </c>
      <c r="G671" s="164"/>
      <c r="H671" s="164"/>
      <c r="I671" s="211">
        <f t="shared" si="89"/>
        <v>2.4300000000000002</v>
      </c>
      <c r="J671" s="211">
        <f t="shared" si="90"/>
        <v>2.7134999999999998</v>
      </c>
      <c r="K671" s="211">
        <f t="shared" si="91"/>
        <v>0.85050000000000014</v>
      </c>
      <c r="L671" s="211">
        <f t="shared" si="92"/>
        <v>1.8629999999999998</v>
      </c>
      <c r="M671" s="211">
        <v>0</v>
      </c>
      <c r="N671" s="211">
        <f t="shared" si="93"/>
        <v>1.8629999999999998</v>
      </c>
      <c r="O671" s="24">
        <f t="shared" si="94"/>
        <v>0.28350000000000003</v>
      </c>
      <c r="P671" s="24">
        <f t="shared" si="94"/>
        <v>0.62099999999999989</v>
      </c>
      <c r="Q671" s="24"/>
      <c r="R671" s="24">
        <f t="shared" si="95"/>
        <v>0.28350000000000003</v>
      </c>
      <c r="S671" s="212">
        <f t="shared" si="95"/>
        <v>0.62099999999999989</v>
      </c>
      <c r="T671" s="121"/>
      <c r="U671" s="121">
        <f t="shared" si="96"/>
        <v>0.28350000000000003</v>
      </c>
      <c r="V671" s="121">
        <f t="shared" si="96"/>
        <v>0.62099999999999989</v>
      </c>
      <c r="W671" s="121"/>
    </row>
    <row r="672" spans="1:23" ht="20.25">
      <c r="A672" s="220"/>
      <c r="B672" s="221"/>
      <c r="C672" s="221"/>
      <c r="D672" s="222"/>
      <c r="E672" s="223" t="s">
        <v>222</v>
      </c>
      <c r="F672" s="224"/>
      <c r="G672" s="165"/>
      <c r="H672" s="165"/>
      <c r="I672" s="165">
        <f t="shared" ref="I672:P672" si="97">SUM(I623:I671)</f>
        <v>255.31199999999998</v>
      </c>
      <c r="J672" s="165"/>
      <c r="K672" s="165">
        <f t="shared" si="97"/>
        <v>89.359200000000001</v>
      </c>
      <c r="L672" s="165">
        <f t="shared" si="97"/>
        <v>195.73919999999995</v>
      </c>
      <c r="M672" s="165">
        <f t="shared" si="97"/>
        <v>0</v>
      </c>
      <c r="N672" s="165">
        <f t="shared" si="97"/>
        <v>195.73919999999995</v>
      </c>
      <c r="O672" s="165">
        <f t="shared" si="97"/>
        <v>29.786400000000018</v>
      </c>
      <c r="P672" s="165">
        <f t="shared" si="97"/>
        <v>65.246399999999994</v>
      </c>
      <c r="Q672" s="165"/>
      <c r="R672" s="165">
        <f>SUM(R623:R671)</f>
        <v>29.786400000000018</v>
      </c>
      <c r="S672" s="165">
        <f>SUM(S623:S671)</f>
        <v>65.246399999999994</v>
      </c>
      <c r="T672" s="165"/>
      <c r="U672" s="165">
        <f>SUM(U623:U671)</f>
        <v>29.786400000000018</v>
      </c>
      <c r="V672" s="165">
        <f>SUM(V623:V671)</f>
        <v>65.246399999999994</v>
      </c>
      <c r="W672" s="165"/>
    </row>
    <row r="673" spans="1:23">
      <c r="A673" s="72"/>
      <c r="B673" s="168"/>
      <c r="C673" s="168"/>
      <c r="D673" s="168"/>
      <c r="E673" s="168"/>
      <c r="F673" s="72"/>
      <c r="G673" s="170"/>
      <c r="H673" s="170"/>
      <c r="I673" s="170"/>
      <c r="J673" s="170"/>
      <c r="K673" s="170"/>
      <c r="L673" s="170"/>
      <c r="M673" s="170"/>
      <c r="N673" s="170"/>
      <c r="O673" s="170"/>
      <c r="P673" s="170"/>
      <c r="Q673" s="170"/>
      <c r="R673" s="170"/>
      <c r="S673" s="170"/>
      <c r="T673" s="170"/>
      <c r="U673" s="170"/>
      <c r="V673" s="170"/>
      <c r="W673" s="170"/>
    </row>
    <row r="674" spans="1:23">
      <c r="A674" s="72"/>
      <c r="B674" s="168"/>
      <c r="C674" s="168"/>
      <c r="D674" s="168"/>
      <c r="E674" s="225"/>
      <c r="F674" s="61"/>
      <c r="G674" s="170"/>
      <c r="H674" s="170"/>
      <c r="I674" s="170"/>
      <c r="J674" s="170"/>
      <c r="K674" s="170"/>
      <c r="L674" s="170"/>
      <c r="M674" s="170"/>
      <c r="N674" s="170"/>
      <c r="O674" s="170"/>
      <c r="P674" s="170"/>
      <c r="Q674" s="170"/>
      <c r="R674" s="170"/>
      <c r="S674" s="170"/>
      <c r="T674" s="170"/>
      <c r="U674" s="170"/>
      <c r="V674" s="170"/>
      <c r="W674" s="170"/>
    </row>
    <row r="675" spans="1:23">
      <c r="A675" s="72"/>
      <c r="B675" s="168"/>
      <c r="C675" s="168"/>
      <c r="D675" s="168"/>
      <c r="E675" s="225"/>
      <c r="F675" s="61"/>
      <c r="G675" s="170"/>
      <c r="H675" s="170"/>
      <c r="I675" s="170"/>
      <c r="J675" s="170"/>
      <c r="K675" s="170"/>
      <c r="L675" s="170"/>
      <c r="M675" s="170"/>
      <c r="N675" s="170"/>
      <c r="O675" s="170"/>
      <c r="P675" s="170"/>
      <c r="Q675" s="170"/>
      <c r="R675" s="170"/>
      <c r="S675" s="170"/>
      <c r="T675" s="170"/>
      <c r="U675" s="170"/>
      <c r="V675" s="170"/>
      <c r="W675" s="170"/>
    </row>
    <row r="676" spans="1:23">
      <c r="A676" s="72"/>
      <c r="B676" s="168"/>
      <c r="C676" s="168"/>
      <c r="D676" s="168"/>
      <c r="E676" s="225"/>
      <c r="F676" s="61"/>
      <c r="G676" s="170"/>
      <c r="H676" s="170"/>
      <c r="I676" s="170"/>
      <c r="J676" s="170"/>
      <c r="K676" s="170"/>
      <c r="L676" s="170"/>
      <c r="M676" s="170"/>
      <c r="N676" s="170"/>
      <c r="O676" s="170"/>
      <c r="P676" s="170"/>
      <c r="Q676" s="170"/>
      <c r="R676" s="170"/>
      <c r="S676" s="170"/>
      <c r="T676" s="170"/>
      <c r="U676" s="170"/>
      <c r="V676" s="170"/>
      <c r="W676" s="170"/>
    </row>
    <row r="677" spans="1:23">
      <c r="A677" s="72"/>
      <c r="B677" s="168"/>
      <c r="C677" s="168"/>
      <c r="D677" s="168"/>
      <c r="E677" s="225"/>
      <c r="F677" s="61"/>
      <c r="G677" s="170"/>
      <c r="H677" s="170"/>
      <c r="I677" s="170"/>
      <c r="J677" s="170"/>
      <c r="K677" s="170"/>
      <c r="L677" s="170"/>
      <c r="M677" s="170"/>
      <c r="N677" s="170"/>
      <c r="O677" s="170"/>
      <c r="P677" s="170"/>
      <c r="Q677" s="170"/>
      <c r="R677" s="170"/>
      <c r="S677" s="170"/>
      <c r="T677" s="170"/>
      <c r="U677" s="170"/>
      <c r="V677" s="170"/>
      <c r="W677" s="170"/>
    </row>
    <row r="678" spans="1:23">
      <c r="A678" s="72"/>
      <c r="B678" s="168"/>
      <c r="C678" s="168"/>
      <c r="D678" s="168"/>
      <c r="E678" s="225"/>
      <c r="F678" s="61"/>
      <c r="G678" s="170"/>
      <c r="H678" s="170"/>
      <c r="I678" s="170"/>
      <c r="J678" s="170"/>
      <c r="K678" s="170"/>
      <c r="L678" s="170"/>
      <c r="M678" s="170"/>
      <c r="N678" s="170"/>
      <c r="O678" s="170"/>
      <c r="P678" s="170"/>
      <c r="Q678" s="170"/>
      <c r="R678" s="170"/>
      <c r="S678" s="170"/>
      <c r="T678" s="170"/>
      <c r="U678" s="170"/>
      <c r="V678" s="170"/>
      <c r="W678" s="170"/>
    </row>
    <row r="679" spans="1:23">
      <c r="A679" s="72"/>
      <c r="B679" s="168"/>
      <c r="C679" s="168"/>
      <c r="D679" s="168"/>
      <c r="E679" s="225"/>
      <c r="F679" s="61"/>
      <c r="G679" s="170"/>
      <c r="H679" s="170"/>
      <c r="I679" s="170"/>
      <c r="J679" s="170"/>
      <c r="K679" s="170"/>
      <c r="L679" s="170"/>
      <c r="M679" s="170"/>
      <c r="N679" s="170"/>
      <c r="O679" s="170"/>
      <c r="P679" s="170"/>
      <c r="Q679" s="170"/>
      <c r="R679" s="170"/>
      <c r="S679" s="170"/>
      <c r="T679" s="170"/>
      <c r="U679" s="170"/>
      <c r="V679" s="170"/>
      <c r="W679" s="170"/>
    </row>
    <row r="680" spans="1:23">
      <c r="A680" s="72"/>
      <c r="B680" s="168"/>
      <c r="C680" s="168"/>
      <c r="D680" s="168"/>
      <c r="E680" s="225"/>
      <c r="F680" s="61"/>
      <c r="G680" s="170"/>
      <c r="H680" s="170"/>
      <c r="I680" s="170"/>
      <c r="J680" s="170"/>
      <c r="K680" s="170"/>
      <c r="L680" s="170"/>
      <c r="M680" s="170"/>
      <c r="N680" s="170"/>
      <c r="O680" s="170"/>
      <c r="P680" s="170"/>
      <c r="Q680" s="170"/>
      <c r="R680" s="170"/>
      <c r="S680" s="170"/>
      <c r="T680" s="170"/>
      <c r="U680" s="170"/>
      <c r="V680" s="170"/>
      <c r="W680" s="170"/>
    </row>
    <row r="681" spans="1:23">
      <c r="A681" s="72"/>
      <c r="B681" s="168"/>
      <c r="C681" s="168"/>
      <c r="D681" s="168"/>
      <c r="E681" s="225"/>
      <c r="F681" s="61"/>
      <c r="G681" s="170"/>
      <c r="H681" s="170"/>
      <c r="I681" s="170"/>
      <c r="J681" s="170"/>
      <c r="K681" s="170"/>
      <c r="L681" s="170"/>
      <c r="M681" s="170"/>
      <c r="N681" s="170"/>
      <c r="O681" s="170"/>
      <c r="P681" s="170"/>
      <c r="Q681" s="170"/>
      <c r="R681" s="170"/>
      <c r="S681" s="170"/>
      <c r="T681" s="170"/>
      <c r="U681" s="170"/>
      <c r="V681" s="170"/>
      <c r="W681" s="170"/>
    </row>
    <row r="682" spans="1:23">
      <c r="A682" s="72"/>
      <c r="B682" s="168"/>
      <c r="C682" s="168"/>
      <c r="D682" s="168"/>
      <c r="E682" s="225"/>
      <c r="F682" s="61"/>
      <c r="G682" s="170"/>
      <c r="H682" s="170"/>
      <c r="I682" s="170"/>
      <c r="J682" s="170"/>
      <c r="K682" s="170"/>
      <c r="L682" s="170"/>
      <c r="M682" s="170"/>
      <c r="N682" s="170"/>
      <c r="O682" s="170"/>
      <c r="P682" s="170"/>
      <c r="Q682" s="170"/>
      <c r="R682" s="170"/>
      <c r="S682" s="170"/>
      <c r="T682" s="170"/>
      <c r="U682" s="170"/>
      <c r="V682" s="170"/>
      <c r="W682" s="170"/>
    </row>
    <row r="683" spans="1:23">
      <c r="A683" s="72"/>
      <c r="B683" s="168"/>
      <c r="C683" s="168"/>
      <c r="D683" s="168"/>
      <c r="E683" s="225"/>
      <c r="F683" s="61"/>
      <c r="G683" s="170"/>
      <c r="H683" s="170"/>
      <c r="I683" s="170"/>
      <c r="J683" s="170"/>
      <c r="K683" s="170"/>
      <c r="L683" s="170"/>
      <c r="M683" s="170"/>
      <c r="N683" s="170"/>
      <c r="O683" s="170"/>
      <c r="P683" s="170"/>
      <c r="Q683" s="170"/>
      <c r="R683" s="170"/>
      <c r="S683" s="170"/>
      <c r="T683" s="170"/>
      <c r="U683" s="170"/>
      <c r="V683" s="170"/>
      <c r="W683" s="170"/>
    </row>
    <row r="684" spans="1:23" ht="18.75">
      <c r="A684" s="114">
        <v>1</v>
      </c>
      <c r="B684" s="209" t="s">
        <v>2882</v>
      </c>
      <c r="C684" s="209"/>
      <c r="D684" s="210" t="s">
        <v>2951</v>
      </c>
      <c r="E684" s="210" t="s">
        <v>4306</v>
      </c>
      <c r="F684" s="114">
        <v>32</v>
      </c>
      <c r="G684" s="164"/>
      <c r="H684" s="164"/>
      <c r="I684" s="211">
        <f t="shared" ref="I684:I745" si="98">F684*60/100*60*0.0015</f>
        <v>1.728</v>
      </c>
      <c r="J684" s="211">
        <f t="shared" ref="J684:J745" si="99">K684+L684</f>
        <v>1.9296</v>
      </c>
      <c r="K684" s="211">
        <f t="shared" ref="K684:K745" si="100">I684*1.05/3</f>
        <v>0.6048</v>
      </c>
      <c r="L684" s="211">
        <f t="shared" ref="L684:L745" si="101">I684*2.3/3</f>
        <v>1.3248</v>
      </c>
      <c r="M684" s="211">
        <v>0</v>
      </c>
      <c r="N684" s="211">
        <f t="shared" ref="N684:N745" si="102">L684-H684</f>
        <v>1.3248</v>
      </c>
      <c r="O684" s="24">
        <f t="shared" ref="O684:P745" si="103">K684*1/3</f>
        <v>0.2016</v>
      </c>
      <c r="P684" s="24">
        <f t="shared" si="103"/>
        <v>0.44159999999999999</v>
      </c>
      <c r="Q684" s="24"/>
      <c r="R684" s="24">
        <f t="shared" ref="R684:S745" si="104">K684*1/3</f>
        <v>0.2016</v>
      </c>
      <c r="S684" s="212">
        <f t="shared" si="104"/>
        <v>0.44159999999999999</v>
      </c>
      <c r="T684" s="121"/>
      <c r="U684" s="121">
        <f t="shared" ref="U684:V745" si="105">K684*1/3</f>
        <v>0.2016</v>
      </c>
      <c r="V684" s="121">
        <f t="shared" si="105"/>
        <v>0.44159999999999999</v>
      </c>
      <c r="W684" s="121"/>
    </row>
    <row r="685" spans="1:23" ht="18.75">
      <c r="A685" s="114">
        <v>2</v>
      </c>
      <c r="B685" s="209" t="s">
        <v>2882</v>
      </c>
      <c r="C685" s="209"/>
      <c r="D685" s="210" t="s">
        <v>2956</v>
      </c>
      <c r="E685" s="210" t="s">
        <v>4307</v>
      </c>
      <c r="F685" s="114">
        <v>150</v>
      </c>
      <c r="G685" s="164"/>
      <c r="H685" s="164"/>
      <c r="I685" s="211">
        <f t="shared" si="98"/>
        <v>8.1</v>
      </c>
      <c r="J685" s="211">
        <f t="shared" si="99"/>
        <v>9.0449999999999999</v>
      </c>
      <c r="K685" s="211">
        <f t="shared" si="100"/>
        <v>2.8350000000000004</v>
      </c>
      <c r="L685" s="211">
        <f t="shared" si="101"/>
        <v>6.21</v>
      </c>
      <c r="M685" s="211">
        <v>0</v>
      </c>
      <c r="N685" s="211">
        <f t="shared" si="102"/>
        <v>6.21</v>
      </c>
      <c r="O685" s="24">
        <f t="shared" si="103"/>
        <v>0.94500000000000017</v>
      </c>
      <c r="P685" s="24">
        <f t="shared" si="103"/>
        <v>2.0699999999999998</v>
      </c>
      <c r="Q685" s="24"/>
      <c r="R685" s="24">
        <f t="shared" si="104"/>
        <v>0.94500000000000017</v>
      </c>
      <c r="S685" s="212">
        <f t="shared" si="104"/>
        <v>2.0699999999999998</v>
      </c>
      <c r="T685" s="121"/>
      <c r="U685" s="121">
        <f t="shared" si="105"/>
        <v>0.94500000000000017</v>
      </c>
      <c r="V685" s="121">
        <f t="shared" si="105"/>
        <v>2.0699999999999998</v>
      </c>
      <c r="W685" s="121"/>
    </row>
    <row r="686" spans="1:23" ht="18.75">
      <c r="A686" s="114">
        <v>3</v>
      </c>
      <c r="B686" s="209" t="s">
        <v>2882</v>
      </c>
      <c r="C686" s="209"/>
      <c r="D686" s="210" t="s">
        <v>2956</v>
      </c>
      <c r="E686" s="210" t="s">
        <v>4308</v>
      </c>
      <c r="F686" s="114">
        <v>40</v>
      </c>
      <c r="G686" s="164"/>
      <c r="H686" s="164"/>
      <c r="I686" s="211">
        <f t="shared" si="98"/>
        <v>2.16</v>
      </c>
      <c r="J686" s="211">
        <f t="shared" si="99"/>
        <v>2.4119999999999999</v>
      </c>
      <c r="K686" s="211">
        <f t="shared" si="100"/>
        <v>0.75600000000000012</v>
      </c>
      <c r="L686" s="211">
        <f t="shared" si="101"/>
        <v>1.6559999999999999</v>
      </c>
      <c r="M686" s="211">
        <v>0</v>
      </c>
      <c r="N686" s="211">
        <f t="shared" si="102"/>
        <v>1.6559999999999999</v>
      </c>
      <c r="O686" s="24">
        <f t="shared" si="103"/>
        <v>0.25200000000000006</v>
      </c>
      <c r="P686" s="24">
        <f t="shared" si="103"/>
        <v>0.55199999999999994</v>
      </c>
      <c r="Q686" s="24"/>
      <c r="R686" s="24">
        <f t="shared" si="104"/>
        <v>0.25200000000000006</v>
      </c>
      <c r="S686" s="212">
        <f t="shared" si="104"/>
        <v>0.55199999999999994</v>
      </c>
      <c r="T686" s="121"/>
      <c r="U686" s="121">
        <f t="shared" si="105"/>
        <v>0.25200000000000006</v>
      </c>
      <c r="V686" s="121">
        <f t="shared" si="105"/>
        <v>0.55199999999999994</v>
      </c>
      <c r="W686" s="121"/>
    </row>
    <row r="687" spans="1:23" ht="18.75">
      <c r="A687" s="114">
        <v>4</v>
      </c>
      <c r="B687" s="209" t="s">
        <v>2882</v>
      </c>
      <c r="C687" s="209"/>
      <c r="D687" s="210" t="s">
        <v>2958</v>
      </c>
      <c r="E687" s="210" t="s">
        <v>4309</v>
      </c>
      <c r="F687" s="114">
        <v>140</v>
      </c>
      <c r="G687" s="164"/>
      <c r="H687" s="164"/>
      <c r="I687" s="211">
        <f t="shared" si="98"/>
        <v>7.5600000000000005</v>
      </c>
      <c r="J687" s="211">
        <f t="shared" si="99"/>
        <v>8.4420000000000002</v>
      </c>
      <c r="K687" s="211">
        <f t="shared" si="100"/>
        <v>2.6460000000000004</v>
      </c>
      <c r="L687" s="211">
        <f t="shared" si="101"/>
        <v>5.7959999999999994</v>
      </c>
      <c r="M687" s="211">
        <v>0</v>
      </c>
      <c r="N687" s="211">
        <f t="shared" si="102"/>
        <v>5.7959999999999994</v>
      </c>
      <c r="O687" s="24">
        <f t="shared" si="103"/>
        <v>0.88200000000000012</v>
      </c>
      <c r="P687" s="24">
        <f t="shared" si="103"/>
        <v>1.9319999999999997</v>
      </c>
      <c r="Q687" s="24"/>
      <c r="R687" s="24">
        <f t="shared" si="104"/>
        <v>0.88200000000000012</v>
      </c>
      <c r="S687" s="212">
        <f t="shared" si="104"/>
        <v>1.9319999999999997</v>
      </c>
      <c r="T687" s="121"/>
      <c r="U687" s="121">
        <f t="shared" si="105"/>
        <v>0.88200000000000012</v>
      </c>
      <c r="V687" s="121">
        <f t="shared" si="105"/>
        <v>1.9319999999999997</v>
      </c>
      <c r="W687" s="121"/>
    </row>
    <row r="688" spans="1:23" ht="18.75">
      <c r="A688" s="114">
        <v>5</v>
      </c>
      <c r="B688" s="209" t="s">
        <v>2882</v>
      </c>
      <c r="C688" s="209"/>
      <c r="D688" s="210" t="s">
        <v>2954</v>
      </c>
      <c r="E688" s="210" t="s">
        <v>4310</v>
      </c>
      <c r="F688" s="114">
        <v>208</v>
      </c>
      <c r="G688" s="164"/>
      <c r="H688" s="164"/>
      <c r="I688" s="211">
        <f t="shared" si="98"/>
        <v>11.232000000000001</v>
      </c>
      <c r="J688" s="211">
        <f t="shared" si="99"/>
        <v>12.542400000000001</v>
      </c>
      <c r="K688" s="211">
        <f t="shared" si="100"/>
        <v>3.9312000000000005</v>
      </c>
      <c r="L688" s="211">
        <f t="shared" si="101"/>
        <v>8.6112000000000002</v>
      </c>
      <c r="M688" s="211">
        <v>0</v>
      </c>
      <c r="N688" s="211">
        <f t="shared" si="102"/>
        <v>8.6112000000000002</v>
      </c>
      <c r="O688" s="24">
        <f t="shared" si="103"/>
        <v>1.3104000000000002</v>
      </c>
      <c r="P688" s="24">
        <f t="shared" si="103"/>
        <v>2.8704000000000001</v>
      </c>
      <c r="Q688" s="24"/>
      <c r="R688" s="24">
        <f t="shared" si="104"/>
        <v>1.3104000000000002</v>
      </c>
      <c r="S688" s="212">
        <f t="shared" si="104"/>
        <v>2.8704000000000001</v>
      </c>
      <c r="T688" s="121"/>
      <c r="U688" s="121">
        <f t="shared" si="105"/>
        <v>1.3104000000000002</v>
      </c>
      <c r="V688" s="121">
        <f t="shared" si="105"/>
        <v>2.8704000000000001</v>
      </c>
      <c r="W688" s="121"/>
    </row>
    <row r="689" spans="1:23" ht="18.75">
      <c r="A689" s="114">
        <v>6</v>
      </c>
      <c r="B689" s="209" t="s">
        <v>2882</v>
      </c>
      <c r="C689" s="209"/>
      <c r="D689" s="210" t="s">
        <v>4311</v>
      </c>
      <c r="E689" s="210" t="s">
        <v>4312</v>
      </c>
      <c r="F689" s="114">
        <v>81</v>
      </c>
      <c r="G689" s="164"/>
      <c r="H689" s="164"/>
      <c r="I689" s="211">
        <f t="shared" si="98"/>
        <v>4.3739999999999997</v>
      </c>
      <c r="J689" s="211">
        <f t="shared" si="99"/>
        <v>4.8842999999999996</v>
      </c>
      <c r="K689" s="211">
        <f t="shared" si="100"/>
        <v>1.5308999999999999</v>
      </c>
      <c r="L689" s="211">
        <f t="shared" si="101"/>
        <v>3.3533999999999993</v>
      </c>
      <c r="M689" s="211">
        <v>0</v>
      </c>
      <c r="N689" s="211">
        <f t="shared" si="102"/>
        <v>3.3533999999999993</v>
      </c>
      <c r="O689" s="24">
        <f t="shared" si="103"/>
        <v>0.51029999999999998</v>
      </c>
      <c r="P689" s="24">
        <f t="shared" si="103"/>
        <v>1.1177999999999997</v>
      </c>
      <c r="Q689" s="24"/>
      <c r="R689" s="24">
        <f t="shared" si="104"/>
        <v>0.51029999999999998</v>
      </c>
      <c r="S689" s="212">
        <f t="shared" si="104"/>
        <v>1.1177999999999997</v>
      </c>
      <c r="T689" s="121"/>
      <c r="U689" s="121">
        <f t="shared" si="105"/>
        <v>0.51029999999999998</v>
      </c>
      <c r="V689" s="121">
        <f t="shared" si="105"/>
        <v>1.1177999999999997</v>
      </c>
      <c r="W689" s="121"/>
    </row>
    <row r="690" spans="1:23" ht="18.75">
      <c r="A690" s="114">
        <v>7</v>
      </c>
      <c r="B690" s="209" t="s">
        <v>2882</v>
      </c>
      <c r="C690" s="209"/>
      <c r="D690" s="210" t="s">
        <v>2907</v>
      </c>
      <c r="E690" s="210" t="s">
        <v>4313</v>
      </c>
      <c r="F690" s="114">
        <v>166</v>
      </c>
      <c r="G690" s="164"/>
      <c r="H690" s="164"/>
      <c r="I690" s="211">
        <f t="shared" si="98"/>
        <v>8.9640000000000004</v>
      </c>
      <c r="J690" s="211">
        <f t="shared" si="99"/>
        <v>10.0098</v>
      </c>
      <c r="K690" s="211">
        <f t="shared" si="100"/>
        <v>3.1374</v>
      </c>
      <c r="L690" s="211">
        <f t="shared" si="101"/>
        <v>6.8723999999999998</v>
      </c>
      <c r="M690" s="211">
        <v>0</v>
      </c>
      <c r="N690" s="211">
        <f t="shared" si="102"/>
        <v>6.8723999999999998</v>
      </c>
      <c r="O690" s="24">
        <f t="shared" si="103"/>
        <v>1.0458000000000001</v>
      </c>
      <c r="P690" s="24">
        <f t="shared" si="103"/>
        <v>2.2907999999999999</v>
      </c>
      <c r="Q690" s="24"/>
      <c r="R690" s="24">
        <f t="shared" si="104"/>
        <v>1.0458000000000001</v>
      </c>
      <c r="S690" s="212">
        <f t="shared" si="104"/>
        <v>2.2907999999999999</v>
      </c>
      <c r="T690" s="121"/>
      <c r="U690" s="121">
        <f t="shared" si="105"/>
        <v>1.0458000000000001</v>
      </c>
      <c r="V690" s="121">
        <f t="shared" si="105"/>
        <v>2.2907999999999999</v>
      </c>
      <c r="W690" s="121"/>
    </row>
    <row r="691" spans="1:23" ht="18.75">
      <c r="A691" s="114">
        <v>8</v>
      </c>
      <c r="B691" s="209" t="s">
        <v>2882</v>
      </c>
      <c r="C691" s="209"/>
      <c r="D691" s="210" t="s">
        <v>2910</v>
      </c>
      <c r="E691" s="210" t="s">
        <v>4314</v>
      </c>
      <c r="F691" s="114">
        <v>46</v>
      </c>
      <c r="G691" s="164"/>
      <c r="H691" s="164"/>
      <c r="I691" s="211">
        <f t="shared" si="98"/>
        <v>2.484</v>
      </c>
      <c r="J691" s="211">
        <f t="shared" si="99"/>
        <v>2.7738</v>
      </c>
      <c r="K691" s="211">
        <f t="shared" si="100"/>
        <v>0.86940000000000006</v>
      </c>
      <c r="L691" s="211">
        <f t="shared" si="101"/>
        <v>1.9043999999999999</v>
      </c>
      <c r="M691" s="211">
        <v>0</v>
      </c>
      <c r="N691" s="211">
        <f t="shared" si="102"/>
        <v>1.9043999999999999</v>
      </c>
      <c r="O691" s="24">
        <f t="shared" si="103"/>
        <v>0.2898</v>
      </c>
      <c r="P691" s="24">
        <f t="shared" si="103"/>
        <v>0.63479999999999992</v>
      </c>
      <c r="Q691" s="24"/>
      <c r="R691" s="24">
        <f t="shared" si="104"/>
        <v>0.2898</v>
      </c>
      <c r="S691" s="212">
        <f t="shared" si="104"/>
        <v>0.63479999999999992</v>
      </c>
      <c r="T691" s="121"/>
      <c r="U691" s="121">
        <f t="shared" si="105"/>
        <v>0.2898</v>
      </c>
      <c r="V691" s="121">
        <f t="shared" si="105"/>
        <v>0.63479999999999992</v>
      </c>
      <c r="W691" s="121"/>
    </row>
    <row r="692" spans="1:23" ht="18.75">
      <c r="A692" s="114">
        <v>9</v>
      </c>
      <c r="B692" s="209" t="s">
        <v>2882</v>
      </c>
      <c r="C692" s="209"/>
      <c r="D692" s="210" t="s">
        <v>2883</v>
      </c>
      <c r="E692" s="210" t="s">
        <v>4315</v>
      </c>
      <c r="F692" s="114">
        <v>117</v>
      </c>
      <c r="G692" s="164"/>
      <c r="H692" s="164"/>
      <c r="I692" s="211">
        <f t="shared" si="98"/>
        <v>6.3180000000000005</v>
      </c>
      <c r="J692" s="211">
        <f t="shared" si="99"/>
        <v>7.0550999999999995</v>
      </c>
      <c r="K692" s="211">
        <f t="shared" si="100"/>
        <v>2.2113</v>
      </c>
      <c r="L692" s="211">
        <f t="shared" si="101"/>
        <v>4.8437999999999999</v>
      </c>
      <c r="M692" s="211">
        <v>0</v>
      </c>
      <c r="N692" s="211">
        <f t="shared" si="102"/>
        <v>4.8437999999999999</v>
      </c>
      <c r="O692" s="24">
        <f t="shared" si="103"/>
        <v>0.73709999999999998</v>
      </c>
      <c r="P692" s="24">
        <f t="shared" si="103"/>
        <v>1.6146</v>
      </c>
      <c r="Q692" s="24"/>
      <c r="R692" s="24">
        <f t="shared" si="104"/>
        <v>0.73709999999999998</v>
      </c>
      <c r="S692" s="212">
        <f t="shared" si="104"/>
        <v>1.6146</v>
      </c>
      <c r="T692" s="121"/>
      <c r="U692" s="121">
        <f t="shared" si="105"/>
        <v>0.73709999999999998</v>
      </c>
      <c r="V692" s="121">
        <f t="shared" si="105"/>
        <v>1.6146</v>
      </c>
      <c r="W692" s="121"/>
    </row>
    <row r="693" spans="1:23" ht="18.75">
      <c r="A693" s="114">
        <v>10</v>
      </c>
      <c r="B693" s="209" t="s">
        <v>2882</v>
      </c>
      <c r="C693" s="209"/>
      <c r="D693" s="231" t="s">
        <v>2920</v>
      </c>
      <c r="E693" s="210" t="s">
        <v>4316</v>
      </c>
      <c r="F693" s="114">
        <v>35</v>
      </c>
      <c r="G693" s="164"/>
      <c r="H693" s="164"/>
      <c r="I693" s="211">
        <f t="shared" si="98"/>
        <v>1.8900000000000001</v>
      </c>
      <c r="J693" s="211">
        <f t="shared" si="99"/>
        <v>2.1105</v>
      </c>
      <c r="K693" s="211">
        <f t="shared" si="100"/>
        <v>0.66150000000000009</v>
      </c>
      <c r="L693" s="211">
        <f t="shared" si="101"/>
        <v>1.4489999999999998</v>
      </c>
      <c r="M693" s="211">
        <v>0</v>
      </c>
      <c r="N693" s="211">
        <f t="shared" si="102"/>
        <v>1.4489999999999998</v>
      </c>
      <c r="O693" s="24">
        <f t="shared" si="103"/>
        <v>0.22050000000000003</v>
      </c>
      <c r="P693" s="24">
        <f t="shared" si="103"/>
        <v>0.48299999999999993</v>
      </c>
      <c r="Q693" s="24"/>
      <c r="R693" s="24">
        <f t="shared" si="104"/>
        <v>0.22050000000000003</v>
      </c>
      <c r="S693" s="212">
        <f t="shared" si="104"/>
        <v>0.48299999999999993</v>
      </c>
      <c r="T693" s="121"/>
      <c r="U693" s="121">
        <f t="shared" si="105"/>
        <v>0.22050000000000003</v>
      </c>
      <c r="V693" s="121">
        <f t="shared" si="105"/>
        <v>0.48299999999999993</v>
      </c>
      <c r="W693" s="121"/>
    </row>
    <row r="694" spans="1:23" ht="18.75">
      <c r="A694" s="114">
        <v>11</v>
      </c>
      <c r="B694" s="209" t="s">
        <v>2882</v>
      </c>
      <c r="C694" s="209"/>
      <c r="D694" s="210" t="s">
        <v>4317</v>
      </c>
      <c r="E694" s="210" t="s">
        <v>4318</v>
      </c>
      <c r="F694" s="114">
        <v>141</v>
      </c>
      <c r="G694" s="164"/>
      <c r="H694" s="164"/>
      <c r="I694" s="211">
        <f t="shared" si="98"/>
        <v>7.6139999999999999</v>
      </c>
      <c r="J694" s="211">
        <f t="shared" si="99"/>
        <v>8.5023</v>
      </c>
      <c r="K694" s="211">
        <f t="shared" si="100"/>
        <v>2.6648999999999998</v>
      </c>
      <c r="L694" s="211">
        <f t="shared" si="101"/>
        <v>5.8373999999999997</v>
      </c>
      <c r="M694" s="211">
        <v>0</v>
      </c>
      <c r="N694" s="211">
        <f t="shared" si="102"/>
        <v>5.8373999999999997</v>
      </c>
      <c r="O694" s="24">
        <f t="shared" si="103"/>
        <v>0.88829999999999998</v>
      </c>
      <c r="P694" s="24">
        <f t="shared" si="103"/>
        <v>1.9458</v>
      </c>
      <c r="Q694" s="24"/>
      <c r="R694" s="24">
        <f t="shared" si="104"/>
        <v>0.88829999999999998</v>
      </c>
      <c r="S694" s="212">
        <f t="shared" si="104"/>
        <v>1.9458</v>
      </c>
      <c r="T694" s="121"/>
      <c r="U694" s="121">
        <f t="shared" si="105"/>
        <v>0.88829999999999998</v>
      </c>
      <c r="V694" s="121">
        <f t="shared" si="105"/>
        <v>1.9458</v>
      </c>
      <c r="W694" s="121"/>
    </row>
    <row r="695" spans="1:23" ht="18.75">
      <c r="A695" s="114">
        <v>12</v>
      </c>
      <c r="B695" s="209" t="s">
        <v>2882</v>
      </c>
      <c r="C695" s="209"/>
      <c r="D695" s="210" t="s">
        <v>4319</v>
      </c>
      <c r="E695" s="210" t="s">
        <v>4320</v>
      </c>
      <c r="F695" s="114">
        <v>32</v>
      </c>
      <c r="G695" s="164"/>
      <c r="H695" s="164"/>
      <c r="I695" s="211">
        <f t="shared" si="98"/>
        <v>1.728</v>
      </c>
      <c r="J695" s="211">
        <f t="shared" si="99"/>
        <v>1.9296</v>
      </c>
      <c r="K695" s="211">
        <f t="shared" si="100"/>
        <v>0.6048</v>
      </c>
      <c r="L695" s="211">
        <f t="shared" si="101"/>
        <v>1.3248</v>
      </c>
      <c r="M695" s="211">
        <v>0</v>
      </c>
      <c r="N695" s="211">
        <f t="shared" si="102"/>
        <v>1.3248</v>
      </c>
      <c r="O695" s="24">
        <f t="shared" si="103"/>
        <v>0.2016</v>
      </c>
      <c r="P695" s="24">
        <f t="shared" si="103"/>
        <v>0.44159999999999999</v>
      </c>
      <c r="Q695" s="24"/>
      <c r="R695" s="24">
        <f t="shared" si="104"/>
        <v>0.2016</v>
      </c>
      <c r="S695" s="212">
        <f t="shared" si="104"/>
        <v>0.44159999999999999</v>
      </c>
      <c r="T695" s="121"/>
      <c r="U695" s="121">
        <f t="shared" si="105"/>
        <v>0.2016</v>
      </c>
      <c r="V695" s="121">
        <f t="shared" si="105"/>
        <v>0.44159999999999999</v>
      </c>
      <c r="W695" s="121"/>
    </row>
    <row r="696" spans="1:23" ht="18.75">
      <c r="A696" s="114">
        <v>13</v>
      </c>
      <c r="B696" s="209" t="s">
        <v>2882</v>
      </c>
      <c r="C696" s="209"/>
      <c r="D696" s="210" t="s">
        <v>2913</v>
      </c>
      <c r="E696" s="210" t="s">
        <v>4321</v>
      </c>
      <c r="F696" s="114">
        <v>223</v>
      </c>
      <c r="G696" s="164"/>
      <c r="H696" s="164"/>
      <c r="I696" s="211">
        <f t="shared" si="98"/>
        <v>12.042000000000002</v>
      </c>
      <c r="J696" s="211">
        <f t="shared" si="99"/>
        <v>13.446900000000001</v>
      </c>
      <c r="K696" s="211">
        <f t="shared" si="100"/>
        <v>4.2147000000000006</v>
      </c>
      <c r="L696" s="211">
        <f t="shared" si="101"/>
        <v>9.2322000000000006</v>
      </c>
      <c r="M696" s="211">
        <v>0</v>
      </c>
      <c r="N696" s="211">
        <f t="shared" si="102"/>
        <v>9.2322000000000006</v>
      </c>
      <c r="O696" s="24">
        <f t="shared" si="103"/>
        <v>1.4049000000000003</v>
      </c>
      <c r="P696" s="24">
        <f t="shared" si="103"/>
        <v>3.0774000000000004</v>
      </c>
      <c r="Q696" s="24"/>
      <c r="R696" s="24">
        <f t="shared" si="104"/>
        <v>1.4049000000000003</v>
      </c>
      <c r="S696" s="212">
        <f t="shared" si="104"/>
        <v>3.0774000000000004</v>
      </c>
      <c r="T696" s="121"/>
      <c r="U696" s="121">
        <f t="shared" si="105"/>
        <v>1.4049000000000003</v>
      </c>
      <c r="V696" s="121">
        <f t="shared" si="105"/>
        <v>3.0774000000000004</v>
      </c>
      <c r="W696" s="121"/>
    </row>
    <row r="697" spans="1:23" ht="18.75">
      <c r="A697" s="114">
        <v>14</v>
      </c>
      <c r="B697" s="209" t="s">
        <v>2882</v>
      </c>
      <c r="C697" s="209"/>
      <c r="D697" s="210" t="s">
        <v>4322</v>
      </c>
      <c r="E697" s="210" t="s">
        <v>4323</v>
      </c>
      <c r="F697" s="114">
        <v>159</v>
      </c>
      <c r="G697" s="164"/>
      <c r="H697" s="164"/>
      <c r="I697" s="211">
        <f t="shared" si="98"/>
        <v>8.5860000000000003</v>
      </c>
      <c r="J697" s="211">
        <f t="shared" si="99"/>
        <v>9.5876999999999999</v>
      </c>
      <c r="K697" s="211">
        <f t="shared" si="100"/>
        <v>3.0051000000000001</v>
      </c>
      <c r="L697" s="211">
        <f t="shared" si="101"/>
        <v>6.5825999999999993</v>
      </c>
      <c r="M697" s="211">
        <v>0</v>
      </c>
      <c r="N697" s="211">
        <f t="shared" si="102"/>
        <v>6.5825999999999993</v>
      </c>
      <c r="O697" s="24">
        <f t="shared" si="103"/>
        <v>1.0017</v>
      </c>
      <c r="P697" s="24">
        <f t="shared" si="103"/>
        <v>2.1941999999999999</v>
      </c>
      <c r="Q697" s="24"/>
      <c r="R697" s="24">
        <f t="shared" si="104"/>
        <v>1.0017</v>
      </c>
      <c r="S697" s="212">
        <f t="shared" si="104"/>
        <v>2.1941999999999999</v>
      </c>
      <c r="T697" s="121"/>
      <c r="U697" s="121">
        <f t="shared" si="105"/>
        <v>1.0017</v>
      </c>
      <c r="V697" s="121">
        <f t="shared" si="105"/>
        <v>2.1941999999999999</v>
      </c>
      <c r="W697" s="121"/>
    </row>
    <row r="698" spans="1:23" ht="18.75">
      <c r="A698" s="114">
        <v>15</v>
      </c>
      <c r="B698" s="209" t="s">
        <v>2882</v>
      </c>
      <c r="C698" s="209"/>
      <c r="D698" s="210" t="s">
        <v>50</v>
      </c>
      <c r="E698" s="210" t="s">
        <v>4324</v>
      </c>
      <c r="F698" s="114">
        <v>160</v>
      </c>
      <c r="G698" s="164"/>
      <c r="H698" s="164"/>
      <c r="I698" s="211">
        <f t="shared" si="98"/>
        <v>8.64</v>
      </c>
      <c r="J698" s="211">
        <f t="shared" si="99"/>
        <v>9.6479999999999997</v>
      </c>
      <c r="K698" s="211">
        <f t="shared" si="100"/>
        <v>3.0240000000000005</v>
      </c>
      <c r="L698" s="211">
        <f t="shared" si="101"/>
        <v>6.6239999999999997</v>
      </c>
      <c r="M698" s="211">
        <v>0</v>
      </c>
      <c r="N698" s="211">
        <f t="shared" si="102"/>
        <v>6.6239999999999997</v>
      </c>
      <c r="O698" s="24">
        <f t="shared" si="103"/>
        <v>1.0080000000000002</v>
      </c>
      <c r="P698" s="24">
        <f t="shared" si="103"/>
        <v>2.2079999999999997</v>
      </c>
      <c r="Q698" s="24"/>
      <c r="R698" s="24">
        <f t="shared" si="104"/>
        <v>1.0080000000000002</v>
      </c>
      <c r="S698" s="212">
        <f t="shared" si="104"/>
        <v>2.2079999999999997</v>
      </c>
      <c r="T698" s="121"/>
      <c r="U698" s="121">
        <f t="shared" si="105"/>
        <v>1.0080000000000002</v>
      </c>
      <c r="V698" s="121">
        <f t="shared" si="105"/>
        <v>2.2079999999999997</v>
      </c>
      <c r="W698" s="121"/>
    </row>
    <row r="699" spans="1:23" ht="18.75">
      <c r="A699" s="114">
        <v>16</v>
      </c>
      <c r="B699" s="209" t="s">
        <v>2882</v>
      </c>
      <c r="C699" s="209"/>
      <c r="D699" s="210" t="s">
        <v>2919</v>
      </c>
      <c r="E699" s="210" t="s">
        <v>4325</v>
      </c>
      <c r="F699" s="114">
        <v>19</v>
      </c>
      <c r="G699" s="164"/>
      <c r="H699" s="164"/>
      <c r="I699" s="211">
        <f t="shared" si="98"/>
        <v>1.026</v>
      </c>
      <c r="J699" s="211">
        <f t="shared" si="99"/>
        <v>1.1456999999999999</v>
      </c>
      <c r="K699" s="211">
        <f t="shared" si="100"/>
        <v>0.35910000000000003</v>
      </c>
      <c r="L699" s="211">
        <f t="shared" si="101"/>
        <v>0.78659999999999997</v>
      </c>
      <c r="M699" s="211">
        <v>0</v>
      </c>
      <c r="N699" s="211">
        <f t="shared" si="102"/>
        <v>0.78659999999999997</v>
      </c>
      <c r="O699" s="24">
        <f t="shared" si="103"/>
        <v>0.11970000000000001</v>
      </c>
      <c r="P699" s="24">
        <f t="shared" si="103"/>
        <v>0.26219999999999999</v>
      </c>
      <c r="Q699" s="24"/>
      <c r="R699" s="24">
        <f t="shared" si="104"/>
        <v>0.11970000000000001</v>
      </c>
      <c r="S699" s="212">
        <f t="shared" si="104"/>
        <v>0.26219999999999999</v>
      </c>
      <c r="T699" s="121"/>
      <c r="U699" s="121">
        <f t="shared" si="105"/>
        <v>0.11970000000000001</v>
      </c>
      <c r="V699" s="121">
        <f t="shared" si="105"/>
        <v>0.26219999999999999</v>
      </c>
      <c r="W699" s="121"/>
    </row>
    <row r="700" spans="1:23" ht="18.75">
      <c r="A700" s="114">
        <v>17</v>
      </c>
      <c r="B700" s="209" t="s">
        <v>2882</v>
      </c>
      <c r="C700" s="209"/>
      <c r="D700" s="210" t="s">
        <v>2892</v>
      </c>
      <c r="E700" s="210" t="s">
        <v>4326</v>
      </c>
      <c r="F700" s="114">
        <v>50</v>
      </c>
      <c r="G700" s="164"/>
      <c r="H700" s="164"/>
      <c r="I700" s="211">
        <f t="shared" si="98"/>
        <v>2.7</v>
      </c>
      <c r="J700" s="211">
        <f t="shared" si="99"/>
        <v>3.0150000000000001</v>
      </c>
      <c r="K700" s="211">
        <f t="shared" si="100"/>
        <v>0.94500000000000017</v>
      </c>
      <c r="L700" s="211">
        <f t="shared" si="101"/>
        <v>2.0699999999999998</v>
      </c>
      <c r="M700" s="211">
        <v>0</v>
      </c>
      <c r="N700" s="211">
        <f t="shared" si="102"/>
        <v>2.0699999999999998</v>
      </c>
      <c r="O700" s="24">
        <f t="shared" si="103"/>
        <v>0.31500000000000006</v>
      </c>
      <c r="P700" s="24">
        <f t="shared" si="103"/>
        <v>0.69</v>
      </c>
      <c r="Q700" s="24"/>
      <c r="R700" s="24">
        <f t="shared" si="104"/>
        <v>0.31500000000000006</v>
      </c>
      <c r="S700" s="212">
        <f t="shared" si="104"/>
        <v>0.69</v>
      </c>
      <c r="T700" s="121"/>
      <c r="U700" s="121">
        <f t="shared" si="105"/>
        <v>0.31500000000000006</v>
      </c>
      <c r="V700" s="121">
        <f t="shared" si="105"/>
        <v>0.69</v>
      </c>
      <c r="W700" s="121"/>
    </row>
    <row r="701" spans="1:23" ht="18.75">
      <c r="A701" s="114">
        <v>18</v>
      </c>
      <c r="B701" s="209" t="s">
        <v>2882</v>
      </c>
      <c r="C701" s="209"/>
      <c r="D701" s="210" t="s">
        <v>2887</v>
      </c>
      <c r="E701" s="210" t="s">
        <v>4327</v>
      </c>
      <c r="F701" s="114">
        <v>72</v>
      </c>
      <c r="G701" s="164"/>
      <c r="H701" s="164"/>
      <c r="I701" s="211">
        <f t="shared" si="98"/>
        <v>3.8879999999999999</v>
      </c>
      <c r="J701" s="211">
        <f t="shared" si="99"/>
        <v>4.3415999999999997</v>
      </c>
      <c r="K701" s="211">
        <f t="shared" si="100"/>
        <v>1.3608</v>
      </c>
      <c r="L701" s="211">
        <f t="shared" si="101"/>
        <v>2.9807999999999999</v>
      </c>
      <c r="M701" s="211">
        <v>0</v>
      </c>
      <c r="N701" s="211">
        <f t="shared" si="102"/>
        <v>2.9807999999999999</v>
      </c>
      <c r="O701" s="24">
        <f t="shared" si="103"/>
        <v>0.4536</v>
      </c>
      <c r="P701" s="24">
        <f t="shared" si="103"/>
        <v>0.99359999999999993</v>
      </c>
      <c r="Q701" s="24"/>
      <c r="R701" s="24">
        <f t="shared" si="104"/>
        <v>0.4536</v>
      </c>
      <c r="S701" s="212">
        <f t="shared" si="104"/>
        <v>0.99359999999999993</v>
      </c>
      <c r="T701" s="121"/>
      <c r="U701" s="121">
        <f t="shared" si="105"/>
        <v>0.4536</v>
      </c>
      <c r="V701" s="121">
        <f t="shared" si="105"/>
        <v>0.99359999999999993</v>
      </c>
      <c r="W701" s="121"/>
    </row>
    <row r="702" spans="1:23" ht="18.75">
      <c r="A702" s="114">
        <v>19</v>
      </c>
      <c r="B702" s="209" t="s">
        <v>2882</v>
      </c>
      <c r="C702" s="209"/>
      <c r="D702" s="210" t="s">
        <v>4328</v>
      </c>
      <c r="E702" s="210" t="s">
        <v>4329</v>
      </c>
      <c r="F702" s="114">
        <v>44</v>
      </c>
      <c r="G702" s="164"/>
      <c r="H702" s="164"/>
      <c r="I702" s="211">
        <f t="shared" si="98"/>
        <v>2.3759999999999999</v>
      </c>
      <c r="J702" s="211">
        <f t="shared" si="99"/>
        <v>2.6532</v>
      </c>
      <c r="K702" s="211">
        <f t="shared" si="100"/>
        <v>0.83160000000000001</v>
      </c>
      <c r="L702" s="211">
        <f t="shared" si="101"/>
        <v>1.8215999999999999</v>
      </c>
      <c r="M702" s="211">
        <v>0</v>
      </c>
      <c r="N702" s="211">
        <f t="shared" si="102"/>
        <v>1.8215999999999999</v>
      </c>
      <c r="O702" s="24">
        <f t="shared" si="103"/>
        <v>0.2772</v>
      </c>
      <c r="P702" s="24">
        <f t="shared" si="103"/>
        <v>0.60719999999999996</v>
      </c>
      <c r="Q702" s="24"/>
      <c r="R702" s="24">
        <f t="shared" si="104"/>
        <v>0.2772</v>
      </c>
      <c r="S702" s="212">
        <f t="shared" si="104"/>
        <v>0.60719999999999996</v>
      </c>
      <c r="T702" s="121"/>
      <c r="U702" s="121">
        <f t="shared" si="105"/>
        <v>0.2772</v>
      </c>
      <c r="V702" s="121">
        <f t="shared" si="105"/>
        <v>0.60719999999999996</v>
      </c>
      <c r="W702" s="121"/>
    </row>
    <row r="703" spans="1:23" ht="18.75">
      <c r="A703" s="114">
        <v>20</v>
      </c>
      <c r="B703" s="209" t="s">
        <v>2882</v>
      </c>
      <c r="C703" s="209"/>
      <c r="D703" s="210" t="s">
        <v>4330</v>
      </c>
      <c r="E703" s="210" t="s">
        <v>4331</v>
      </c>
      <c r="F703" s="114">
        <v>125</v>
      </c>
      <c r="G703" s="164"/>
      <c r="H703" s="164"/>
      <c r="I703" s="211">
        <f t="shared" si="98"/>
        <v>6.75</v>
      </c>
      <c r="J703" s="211">
        <f t="shared" si="99"/>
        <v>7.5374999999999996</v>
      </c>
      <c r="K703" s="211">
        <f t="shared" si="100"/>
        <v>2.3625000000000003</v>
      </c>
      <c r="L703" s="211">
        <f t="shared" si="101"/>
        <v>5.1749999999999998</v>
      </c>
      <c r="M703" s="211">
        <v>0</v>
      </c>
      <c r="N703" s="211">
        <f t="shared" si="102"/>
        <v>5.1749999999999998</v>
      </c>
      <c r="O703" s="24">
        <f t="shared" si="103"/>
        <v>0.78750000000000009</v>
      </c>
      <c r="P703" s="24">
        <f t="shared" si="103"/>
        <v>1.7249999999999999</v>
      </c>
      <c r="Q703" s="24"/>
      <c r="R703" s="24">
        <f t="shared" si="104"/>
        <v>0.78750000000000009</v>
      </c>
      <c r="S703" s="212">
        <f t="shared" si="104"/>
        <v>1.7249999999999999</v>
      </c>
      <c r="T703" s="121"/>
      <c r="U703" s="121">
        <f t="shared" si="105"/>
        <v>0.78750000000000009</v>
      </c>
      <c r="V703" s="121">
        <f t="shared" si="105"/>
        <v>1.7249999999999999</v>
      </c>
      <c r="W703" s="121"/>
    </row>
    <row r="704" spans="1:23" ht="18.75">
      <c r="A704" s="114">
        <v>21</v>
      </c>
      <c r="B704" s="209" t="s">
        <v>2882</v>
      </c>
      <c r="C704" s="209"/>
      <c r="D704" s="210" t="s">
        <v>36</v>
      </c>
      <c r="E704" s="210" t="s">
        <v>4251</v>
      </c>
      <c r="F704" s="114">
        <v>65</v>
      </c>
      <c r="G704" s="164"/>
      <c r="H704" s="164"/>
      <c r="I704" s="211">
        <f t="shared" si="98"/>
        <v>3.5100000000000002</v>
      </c>
      <c r="J704" s="211">
        <f t="shared" si="99"/>
        <v>3.9195000000000002</v>
      </c>
      <c r="K704" s="211">
        <f t="shared" si="100"/>
        <v>1.2285000000000001</v>
      </c>
      <c r="L704" s="211">
        <f t="shared" si="101"/>
        <v>2.6910000000000003</v>
      </c>
      <c r="M704" s="211">
        <v>0</v>
      </c>
      <c r="N704" s="211">
        <f t="shared" si="102"/>
        <v>2.6910000000000003</v>
      </c>
      <c r="O704" s="24">
        <f t="shared" si="103"/>
        <v>0.40950000000000003</v>
      </c>
      <c r="P704" s="24">
        <f t="shared" si="103"/>
        <v>0.89700000000000013</v>
      </c>
      <c r="Q704" s="24"/>
      <c r="R704" s="24">
        <f t="shared" si="104"/>
        <v>0.40950000000000003</v>
      </c>
      <c r="S704" s="212">
        <f t="shared" si="104"/>
        <v>0.89700000000000013</v>
      </c>
      <c r="T704" s="121"/>
      <c r="U704" s="121">
        <f t="shared" si="105"/>
        <v>0.40950000000000003</v>
      </c>
      <c r="V704" s="121">
        <f t="shared" si="105"/>
        <v>0.89700000000000013</v>
      </c>
      <c r="W704" s="121"/>
    </row>
    <row r="705" spans="1:23" ht="18.75">
      <c r="A705" s="114">
        <v>22</v>
      </c>
      <c r="B705" s="209" t="s">
        <v>2882</v>
      </c>
      <c r="C705" s="209"/>
      <c r="D705" s="210" t="s">
        <v>2943</v>
      </c>
      <c r="E705" s="210" t="s">
        <v>4332</v>
      </c>
      <c r="F705" s="114">
        <v>50</v>
      </c>
      <c r="G705" s="164"/>
      <c r="H705" s="164"/>
      <c r="I705" s="211">
        <f t="shared" si="98"/>
        <v>2.7</v>
      </c>
      <c r="J705" s="211">
        <f t="shared" si="99"/>
        <v>3.0150000000000001</v>
      </c>
      <c r="K705" s="211">
        <f t="shared" si="100"/>
        <v>0.94500000000000017</v>
      </c>
      <c r="L705" s="211">
        <f t="shared" si="101"/>
        <v>2.0699999999999998</v>
      </c>
      <c r="M705" s="211">
        <v>0</v>
      </c>
      <c r="N705" s="211">
        <f t="shared" si="102"/>
        <v>2.0699999999999998</v>
      </c>
      <c r="O705" s="24">
        <f t="shared" si="103"/>
        <v>0.31500000000000006</v>
      </c>
      <c r="P705" s="24">
        <f t="shared" si="103"/>
        <v>0.69</v>
      </c>
      <c r="Q705" s="24"/>
      <c r="R705" s="24">
        <f t="shared" si="104"/>
        <v>0.31500000000000006</v>
      </c>
      <c r="S705" s="212">
        <f t="shared" si="104"/>
        <v>0.69</v>
      </c>
      <c r="T705" s="121"/>
      <c r="U705" s="121">
        <f t="shared" si="105"/>
        <v>0.31500000000000006</v>
      </c>
      <c r="V705" s="121">
        <f t="shared" si="105"/>
        <v>0.69</v>
      </c>
      <c r="W705" s="121"/>
    </row>
    <row r="706" spans="1:23" ht="18.75">
      <c r="A706" s="114">
        <v>23</v>
      </c>
      <c r="B706" s="209" t="s">
        <v>2882</v>
      </c>
      <c r="C706" s="209"/>
      <c r="D706" s="210" t="s">
        <v>2945</v>
      </c>
      <c r="E706" s="210" t="s">
        <v>4333</v>
      </c>
      <c r="F706" s="114">
        <v>61</v>
      </c>
      <c r="G706" s="164"/>
      <c r="H706" s="164"/>
      <c r="I706" s="211">
        <f t="shared" si="98"/>
        <v>3.294</v>
      </c>
      <c r="J706" s="211">
        <f t="shared" si="99"/>
        <v>3.6783000000000001</v>
      </c>
      <c r="K706" s="211">
        <f t="shared" si="100"/>
        <v>1.1529</v>
      </c>
      <c r="L706" s="211">
        <f t="shared" si="101"/>
        <v>2.5253999999999999</v>
      </c>
      <c r="M706" s="211">
        <v>0</v>
      </c>
      <c r="N706" s="211">
        <f t="shared" si="102"/>
        <v>2.5253999999999999</v>
      </c>
      <c r="O706" s="24">
        <f t="shared" si="103"/>
        <v>0.38430000000000003</v>
      </c>
      <c r="P706" s="24">
        <f t="shared" si="103"/>
        <v>0.84179999999999999</v>
      </c>
      <c r="Q706" s="24"/>
      <c r="R706" s="24">
        <f t="shared" si="104"/>
        <v>0.38430000000000003</v>
      </c>
      <c r="S706" s="212">
        <f t="shared" si="104"/>
        <v>0.84179999999999999</v>
      </c>
      <c r="T706" s="121"/>
      <c r="U706" s="121">
        <f t="shared" si="105"/>
        <v>0.38430000000000003</v>
      </c>
      <c r="V706" s="121">
        <f t="shared" si="105"/>
        <v>0.84179999999999999</v>
      </c>
      <c r="W706" s="121"/>
    </row>
    <row r="707" spans="1:23" ht="18.75">
      <c r="A707" s="114">
        <v>24</v>
      </c>
      <c r="B707" s="209" t="s">
        <v>2882</v>
      </c>
      <c r="C707" s="209"/>
      <c r="D707" s="210" t="s">
        <v>2933</v>
      </c>
      <c r="E707" s="210" t="s">
        <v>4334</v>
      </c>
      <c r="F707" s="114">
        <v>87</v>
      </c>
      <c r="G707" s="164"/>
      <c r="H707" s="164"/>
      <c r="I707" s="211">
        <f t="shared" si="98"/>
        <v>4.6980000000000004</v>
      </c>
      <c r="J707" s="211">
        <f t="shared" si="99"/>
        <v>5.2461000000000002</v>
      </c>
      <c r="K707" s="211">
        <f t="shared" si="100"/>
        <v>1.6443000000000003</v>
      </c>
      <c r="L707" s="211">
        <f t="shared" si="101"/>
        <v>3.6018000000000003</v>
      </c>
      <c r="M707" s="211">
        <v>0</v>
      </c>
      <c r="N707" s="211">
        <f t="shared" si="102"/>
        <v>3.6018000000000003</v>
      </c>
      <c r="O707" s="24">
        <f t="shared" si="103"/>
        <v>0.54810000000000014</v>
      </c>
      <c r="P707" s="24">
        <f t="shared" si="103"/>
        <v>1.2006000000000001</v>
      </c>
      <c r="Q707" s="24"/>
      <c r="R707" s="24">
        <f t="shared" si="104"/>
        <v>0.54810000000000014</v>
      </c>
      <c r="S707" s="212">
        <f t="shared" si="104"/>
        <v>1.2006000000000001</v>
      </c>
      <c r="T707" s="121"/>
      <c r="U707" s="121">
        <f t="shared" si="105"/>
        <v>0.54810000000000014</v>
      </c>
      <c r="V707" s="121">
        <f t="shared" si="105"/>
        <v>1.2006000000000001</v>
      </c>
      <c r="W707" s="121"/>
    </row>
    <row r="708" spans="1:23" ht="18.75">
      <c r="A708" s="114">
        <v>25</v>
      </c>
      <c r="B708" s="209" t="s">
        <v>2882</v>
      </c>
      <c r="C708" s="209"/>
      <c r="D708" s="210" t="s">
        <v>4335</v>
      </c>
      <c r="E708" s="210" t="s">
        <v>4336</v>
      </c>
      <c r="F708" s="114">
        <v>277</v>
      </c>
      <c r="G708" s="164"/>
      <c r="H708" s="164"/>
      <c r="I708" s="211">
        <f t="shared" si="98"/>
        <v>14.958</v>
      </c>
      <c r="J708" s="211">
        <f t="shared" si="99"/>
        <v>16.703099999999999</v>
      </c>
      <c r="K708" s="211">
        <f t="shared" si="100"/>
        <v>5.2353000000000005</v>
      </c>
      <c r="L708" s="211">
        <f t="shared" si="101"/>
        <v>11.467799999999999</v>
      </c>
      <c r="M708" s="211">
        <v>0</v>
      </c>
      <c r="N708" s="211">
        <f t="shared" si="102"/>
        <v>11.467799999999999</v>
      </c>
      <c r="O708" s="24">
        <f t="shared" si="103"/>
        <v>1.7451000000000001</v>
      </c>
      <c r="P708" s="24">
        <f t="shared" si="103"/>
        <v>3.8225999999999996</v>
      </c>
      <c r="Q708" s="24"/>
      <c r="R708" s="24">
        <f t="shared" si="104"/>
        <v>1.7451000000000001</v>
      </c>
      <c r="S708" s="212">
        <f t="shared" si="104"/>
        <v>3.8225999999999996</v>
      </c>
      <c r="T708" s="121"/>
      <c r="U708" s="121">
        <f t="shared" si="105"/>
        <v>1.7451000000000001</v>
      </c>
      <c r="V708" s="121">
        <f t="shared" si="105"/>
        <v>3.8225999999999996</v>
      </c>
      <c r="W708" s="121"/>
    </row>
    <row r="709" spans="1:23" ht="18.75">
      <c r="A709" s="114">
        <v>26</v>
      </c>
      <c r="B709" s="209" t="s">
        <v>2882</v>
      </c>
      <c r="C709" s="209"/>
      <c r="D709" s="210" t="s">
        <v>4337</v>
      </c>
      <c r="E709" s="210" t="s">
        <v>4338</v>
      </c>
      <c r="F709" s="114">
        <v>65</v>
      </c>
      <c r="G709" s="164"/>
      <c r="H709" s="164"/>
      <c r="I709" s="211">
        <f t="shared" si="98"/>
        <v>3.5100000000000002</v>
      </c>
      <c r="J709" s="211">
        <f t="shared" si="99"/>
        <v>3.9195000000000002</v>
      </c>
      <c r="K709" s="211">
        <f t="shared" si="100"/>
        <v>1.2285000000000001</v>
      </c>
      <c r="L709" s="211">
        <f t="shared" si="101"/>
        <v>2.6910000000000003</v>
      </c>
      <c r="M709" s="211">
        <v>0</v>
      </c>
      <c r="N709" s="211">
        <f t="shared" si="102"/>
        <v>2.6910000000000003</v>
      </c>
      <c r="O709" s="24">
        <f t="shared" si="103"/>
        <v>0.40950000000000003</v>
      </c>
      <c r="P709" s="24">
        <f t="shared" si="103"/>
        <v>0.89700000000000013</v>
      </c>
      <c r="Q709" s="24"/>
      <c r="R709" s="24">
        <f t="shared" si="104"/>
        <v>0.40950000000000003</v>
      </c>
      <c r="S709" s="212">
        <f t="shared" si="104"/>
        <v>0.89700000000000013</v>
      </c>
      <c r="T709" s="121"/>
      <c r="U709" s="121">
        <f t="shared" si="105"/>
        <v>0.40950000000000003</v>
      </c>
      <c r="V709" s="121">
        <f t="shared" si="105"/>
        <v>0.89700000000000013</v>
      </c>
      <c r="W709" s="121"/>
    </row>
    <row r="710" spans="1:23" ht="18.75">
      <c r="A710" s="114">
        <v>27</v>
      </c>
      <c r="B710" s="209" t="s">
        <v>2882</v>
      </c>
      <c r="C710" s="209"/>
      <c r="D710" s="210" t="s">
        <v>4339</v>
      </c>
      <c r="E710" s="210" t="s">
        <v>4340</v>
      </c>
      <c r="F710" s="114">
        <v>25</v>
      </c>
      <c r="G710" s="164"/>
      <c r="H710" s="164"/>
      <c r="I710" s="211">
        <f t="shared" si="98"/>
        <v>1.35</v>
      </c>
      <c r="J710" s="211">
        <f t="shared" si="99"/>
        <v>1.5075000000000001</v>
      </c>
      <c r="K710" s="211">
        <f t="shared" si="100"/>
        <v>0.47250000000000009</v>
      </c>
      <c r="L710" s="211">
        <f t="shared" si="101"/>
        <v>1.0349999999999999</v>
      </c>
      <c r="M710" s="211">
        <v>0</v>
      </c>
      <c r="N710" s="211">
        <f t="shared" si="102"/>
        <v>1.0349999999999999</v>
      </c>
      <c r="O710" s="24">
        <f t="shared" si="103"/>
        <v>0.15750000000000003</v>
      </c>
      <c r="P710" s="24">
        <f t="shared" si="103"/>
        <v>0.34499999999999997</v>
      </c>
      <c r="Q710" s="24"/>
      <c r="R710" s="24">
        <f t="shared" si="104"/>
        <v>0.15750000000000003</v>
      </c>
      <c r="S710" s="212">
        <f t="shared" si="104"/>
        <v>0.34499999999999997</v>
      </c>
      <c r="T710" s="121"/>
      <c r="U710" s="121">
        <f t="shared" si="105"/>
        <v>0.15750000000000003</v>
      </c>
      <c r="V710" s="121">
        <f t="shared" si="105"/>
        <v>0.34499999999999997</v>
      </c>
      <c r="W710" s="121"/>
    </row>
    <row r="711" spans="1:23" ht="18.75">
      <c r="A711" s="114">
        <v>28</v>
      </c>
      <c r="B711" s="209" t="s">
        <v>2882</v>
      </c>
      <c r="C711" s="209"/>
      <c r="D711" s="210" t="s">
        <v>3000</v>
      </c>
      <c r="E711" s="210" t="s">
        <v>4341</v>
      </c>
      <c r="F711" s="114">
        <v>22</v>
      </c>
      <c r="G711" s="164"/>
      <c r="H711" s="164"/>
      <c r="I711" s="211">
        <f t="shared" si="98"/>
        <v>1.1879999999999999</v>
      </c>
      <c r="J711" s="211">
        <f t="shared" si="99"/>
        <v>1.3266</v>
      </c>
      <c r="K711" s="211">
        <f t="shared" si="100"/>
        <v>0.4158</v>
      </c>
      <c r="L711" s="211">
        <f t="shared" si="101"/>
        <v>0.91079999999999994</v>
      </c>
      <c r="M711" s="211">
        <v>0</v>
      </c>
      <c r="N711" s="211">
        <f t="shared" si="102"/>
        <v>0.91079999999999994</v>
      </c>
      <c r="O711" s="24">
        <f t="shared" si="103"/>
        <v>0.1386</v>
      </c>
      <c r="P711" s="24">
        <f t="shared" si="103"/>
        <v>0.30359999999999998</v>
      </c>
      <c r="Q711" s="24"/>
      <c r="R711" s="24">
        <f t="shared" si="104"/>
        <v>0.1386</v>
      </c>
      <c r="S711" s="212">
        <f t="shared" si="104"/>
        <v>0.30359999999999998</v>
      </c>
      <c r="T711" s="121"/>
      <c r="U711" s="121">
        <f t="shared" si="105"/>
        <v>0.1386</v>
      </c>
      <c r="V711" s="121">
        <f t="shared" si="105"/>
        <v>0.30359999999999998</v>
      </c>
      <c r="W711" s="121"/>
    </row>
    <row r="712" spans="1:23" ht="18.75">
      <c r="A712" s="114">
        <v>29</v>
      </c>
      <c r="B712" s="209" t="s">
        <v>2882</v>
      </c>
      <c r="C712" s="209"/>
      <c r="D712" s="210" t="s">
        <v>4342</v>
      </c>
      <c r="E712" s="210" t="s">
        <v>4343</v>
      </c>
      <c r="F712" s="114">
        <v>133</v>
      </c>
      <c r="G712" s="164"/>
      <c r="H712" s="164"/>
      <c r="I712" s="211">
        <f t="shared" si="98"/>
        <v>7.1820000000000004</v>
      </c>
      <c r="J712" s="211">
        <f t="shared" si="99"/>
        <v>8.0198999999999998</v>
      </c>
      <c r="K712" s="211">
        <f t="shared" si="100"/>
        <v>2.5137000000000005</v>
      </c>
      <c r="L712" s="211">
        <f t="shared" si="101"/>
        <v>5.5061999999999998</v>
      </c>
      <c r="M712" s="211">
        <v>0</v>
      </c>
      <c r="N712" s="211">
        <f t="shared" si="102"/>
        <v>5.5061999999999998</v>
      </c>
      <c r="O712" s="24">
        <f t="shared" si="103"/>
        <v>0.8379000000000002</v>
      </c>
      <c r="P712" s="24">
        <f t="shared" si="103"/>
        <v>1.8353999999999999</v>
      </c>
      <c r="Q712" s="24"/>
      <c r="R712" s="24">
        <f t="shared" si="104"/>
        <v>0.8379000000000002</v>
      </c>
      <c r="S712" s="212">
        <f t="shared" si="104"/>
        <v>1.8353999999999999</v>
      </c>
      <c r="T712" s="121"/>
      <c r="U712" s="121">
        <f t="shared" si="105"/>
        <v>0.8379000000000002</v>
      </c>
      <c r="V712" s="121">
        <f t="shared" si="105"/>
        <v>1.8353999999999999</v>
      </c>
      <c r="W712" s="121"/>
    </row>
    <row r="713" spans="1:23" ht="18.75">
      <c r="A713" s="114">
        <v>30</v>
      </c>
      <c r="B713" s="209" t="s">
        <v>2882</v>
      </c>
      <c r="C713" s="209"/>
      <c r="D713" s="210" t="s">
        <v>3004</v>
      </c>
      <c r="E713" s="210" t="s">
        <v>4344</v>
      </c>
      <c r="F713" s="114">
        <v>43</v>
      </c>
      <c r="G713" s="164"/>
      <c r="H713" s="164"/>
      <c r="I713" s="211">
        <f t="shared" si="98"/>
        <v>2.3220000000000001</v>
      </c>
      <c r="J713" s="211">
        <f t="shared" si="99"/>
        <v>2.5928999999999998</v>
      </c>
      <c r="K713" s="211">
        <f t="shared" si="100"/>
        <v>0.81270000000000009</v>
      </c>
      <c r="L713" s="211">
        <f t="shared" si="101"/>
        <v>1.7801999999999998</v>
      </c>
      <c r="M713" s="211">
        <v>0</v>
      </c>
      <c r="N713" s="211">
        <f t="shared" si="102"/>
        <v>1.7801999999999998</v>
      </c>
      <c r="O713" s="24">
        <f t="shared" si="103"/>
        <v>0.27090000000000003</v>
      </c>
      <c r="P713" s="24">
        <f t="shared" si="103"/>
        <v>0.59339999999999993</v>
      </c>
      <c r="Q713" s="24"/>
      <c r="R713" s="24">
        <f t="shared" si="104"/>
        <v>0.27090000000000003</v>
      </c>
      <c r="S713" s="212">
        <f t="shared" si="104"/>
        <v>0.59339999999999993</v>
      </c>
      <c r="T713" s="121"/>
      <c r="U713" s="121">
        <f t="shared" si="105"/>
        <v>0.27090000000000003</v>
      </c>
      <c r="V713" s="121">
        <f t="shared" si="105"/>
        <v>0.59339999999999993</v>
      </c>
      <c r="W713" s="121"/>
    </row>
    <row r="714" spans="1:23" ht="18.75">
      <c r="A714" s="114">
        <v>31</v>
      </c>
      <c r="B714" s="209" t="s">
        <v>2882</v>
      </c>
      <c r="C714" s="209"/>
      <c r="D714" s="210"/>
      <c r="E714" s="210" t="s">
        <v>4345</v>
      </c>
      <c r="F714" s="114">
        <v>55</v>
      </c>
      <c r="G714" s="164"/>
      <c r="H714" s="164"/>
      <c r="I714" s="211">
        <f t="shared" si="98"/>
        <v>2.97</v>
      </c>
      <c r="J714" s="211">
        <f t="shared" si="99"/>
        <v>3.3164999999999996</v>
      </c>
      <c r="K714" s="211">
        <f t="shared" si="100"/>
        <v>1.0395000000000001</v>
      </c>
      <c r="L714" s="211">
        <f t="shared" si="101"/>
        <v>2.2769999999999997</v>
      </c>
      <c r="M714" s="211">
        <v>0</v>
      </c>
      <c r="N714" s="211">
        <f t="shared" si="102"/>
        <v>2.2769999999999997</v>
      </c>
      <c r="O714" s="24">
        <f t="shared" si="103"/>
        <v>0.34650000000000003</v>
      </c>
      <c r="P714" s="24">
        <f t="shared" si="103"/>
        <v>0.7589999999999999</v>
      </c>
      <c r="Q714" s="24"/>
      <c r="R714" s="24">
        <f t="shared" si="104"/>
        <v>0.34650000000000003</v>
      </c>
      <c r="S714" s="212">
        <f t="shared" si="104"/>
        <v>0.7589999999999999</v>
      </c>
      <c r="T714" s="121"/>
      <c r="U714" s="121">
        <f t="shared" si="105"/>
        <v>0.34650000000000003</v>
      </c>
      <c r="V714" s="121">
        <f t="shared" si="105"/>
        <v>0.7589999999999999</v>
      </c>
      <c r="W714" s="121"/>
    </row>
    <row r="715" spans="1:23" ht="18.75">
      <c r="A715" s="114">
        <v>32</v>
      </c>
      <c r="B715" s="209" t="s">
        <v>2882</v>
      </c>
      <c r="C715" s="209"/>
      <c r="D715" s="210" t="s">
        <v>286</v>
      </c>
      <c r="E715" s="210" t="s">
        <v>3985</v>
      </c>
      <c r="F715" s="114">
        <v>38</v>
      </c>
      <c r="G715" s="164"/>
      <c r="H715" s="164"/>
      <c r="I715" s="211">
        <f t="shared" si="98"/>
        <v>2.052</v>
      </c>
      <c r="J715" s="211">
        <f t="shared" si="99"/>
        <v>2.2913999999999999</v>
      </c>
      <c r="K715" s="211">
        <f t="shared" si="100"/>
        <v>0.71820000000000006</v>
      </c>
      <c r="L715" s="211">
        <f t="shared" si="101"/>
        <v>1.5731999999999999</v>
      </c>
      <c r="M715" s="211">
        <v>0</v>
      </c>
      <c r="N715" s="211">
        <f t="shared" si="102"/>
        <v>1.5731999999999999</v>
      </c>
      <c r="O715" s="24">
        <f t="shared" si="103"/>
        <v>0.23940000000000003</v>
      </c>
      <c r="P715" s="24">
        <f t="shared" si="103"/>
        <v>0.52439999999999998</v>
      </c>
      <c r="Q715" s="24"/>
      <c r="R715" s="24">
        <f t="shared" si="104"/>
        <v>0.23940000000000003</v>
      </c>
      <c r="S715" s="212">
        <f t="shared" si="104"/>
        <v>0.52439999999999998</v>
      </c>
      <c r="T715" s="121"/>
      <c r="U715" s="121">
        <f t="shared" si="105"/>
        <v>0.23940000000000003</v>
      </c>
      <c r="V715" s="121">
        <f t="shared" si="105"/>
        <v>0.52439999999999998</v>
      </c>
      <c r="W715" s="121"/>
    </row>
    <row r="716" spans="1:23" ht="18.75">
      <c r="A716" s="114">
        <v>33</v>
      </c>
      <c r="B716" s="209" t="s">
        <v>2882</v>
      </c>
      <c r="C716" s="209"/>
      <c r="D716" s="210" t="s">
        <v>4346</v>
      </c>
      <c r="E716" s="210" t="s">
        <v>4347</v>
      </c>
      <c r="F716" s="114">
        <v>73</v>
      </c>
      <c r="G716" s="164"/>
      <c r="H716" s="164"/>
      <c r="I716" s="211">
        <f t="shared" si="98"/>
        <v>3.9420000000000002</v>
      </c>
      <c r="J716" s="211">
        <f t="shared" si="99"/>
        <v>4.4018999999999995</v>
      </c>
      <c r="K716" s="211">
        <f t="shared" si="100"/>
        <v>1.3796999999999999</v>
      </c>
      <c r="L716" s="211">
        <f t="shared" si="101"/>
        <v>3.0221999999999998</v>
      </c>
      <c r="M716" s="211">
        <v>0</v>
      </c>
      <c r="N716" s="211">
        <f t="shared" si="102"/>
        <v>3.0221999999999998</v>
      </c>
      <c r="O716" s="24">
        <f t="shared" si="103"/>
        <v>0.45989999999999998</v>
      </c>
      <c r="P716" s="24">
        <f t="shared" si="103"/>
        <v>1.0073999999999999</v>
      </c>
      <c r="Q716" s="24"/>
      <c r="R716" s="24">
        <f t="shared" si="104"/>
        <v>0.45989999999999998</v>
      </c>
      <c r="S716" s="212">
        <f t="shared" si="104"/>
        <v>1.0073999999999999</v>
      </c>
      <c r="T716" s="121"/>
      <c r="U716" s="121">
        <f t="shared" si="105"/>
        <v>0.45989999999999998</v>
      </c>
      <c r="V716" s="121">
        <f t="shared" si="105"/>
        <v>1.0073999999999999</v>
      </c>
      <c r="W716" s="121"/>
    </row>
    <row r="717" spans="1:23" ht="18.75">
      <c r="A717" s="114">
        <v>34</v>
      </c>
      <c r="B717" s="209" t="s">
        <v>2882</v>
      </c>
      <c r="C717" s="209"/>
      <c r="D717" s="210" t="s">
        <v>2996</v>
      </c>
      <c r="E717" s="210" t="s">
        <v>4348</v>
      </c>
      <c r="F717" s="114">
        <v>126</v>
      </c>
      <c r="G717" s="164"/>
      <c r="H717" s="164"/>
      <c r="I717" s="211">
        <f t="shared" si="98"/>
        <v>6.8040000000000003</v>
      </c>
      <c r="J717" s="211">
        <f t="shared" si="99"/>
        <v>7.5977999999999994</v>
      </c>
      <c r="K717" s="211">
        <f t="shared" si="100"/>
        <v>2.3814000000000002</v>
      </c>
      <c r="L717" s="211">
        <f t="shared" si="101"/>
        <v>5.2163999999999993</v>
      </c>
      <c r="M717" s="211">
        <v>0</v>
      </c>
      <c r="N717" s="211">
        <f t="shared" si="102"/>
        <v>5.2163999999999993</v>
      </c>
      <c r="O717" s="24">
        <f t="shared" si="103"/>
        <v>0.79380000000000006</v>
      </c>
      <c r="P717" s="24">
        <f t="shared" si="103"/>
        <v>1.7387999999999997</v>
      </c>
      <c r="Q717" s="24"/>
      <c r="R717" s="24">
        <f t="shared" si="104"/>
        <v>0.79380000000000006</v>
      </c>
      <c r="S717" s="212">
        <f t="shared" si="104"/>
        <v>1.7387999999999997</v>
      </c>
      <c r="T717" s="121"/>
      <c r="U717" s="121">
        <f t="shared" si="105"/>
        <v>0.79380000000000006</v>
      </c>
      <c r="V717" s="121">
        <f t="shared" si="105"/>
        <v>1.7387999999999997</v>
      </c>
      <c r="W717" s="121"/>
    </row>
    <row r="718" spans="1:23" ht="18.75">
      <c r="A718" s="114">
        <v>35</v>
      </c>
      <c r="B718" s="209" t="s">
        <v>2882</v>
      </c>
      <c r="C718" s="209"/>
      <c r="D718" s="210" t="s">
        <v>4349</v>
      </c>
      <c r="E718" s="210" t="s">
        <v>4350</v>
      </c>
      <c r="F718" s="114">
        <v>57</v>
      </c>
      <c r="G718" s="164"/>
      <c r="H718" s="164"/>
      <c r="I718" s="211">
        <f t="shared" si="98"/>
        <v>3.0779999999999998</v>
      </c>
      <c r="J718" s="211">
        <f t="shared" si="99"/>
        <v>3.4370999999999992</v>
      </c>
      <c r="K718" s="211">
        <f t="shared" si="100"/>
        <v>1.0772999999999999</v>
      </c>
      <c r="L718" s="211">
        <f t="shared" si="101"/>
        <v>2.3597999999999995</v>
      </c>
      <c r="M718" s="211">
        <v>0</v>
      </c>
      <c r="N718" s="211">
        <f t="shared" si="102"/>
        <v>2.3597999999999995</v>
      </c>
      <c r="O718" s="24">
        <f t="shared" si="103"/>
        <v>0.35909999999999997</v>
      </c>
      <c r="P718" s="24">
        <f t="shared" si="103"/>
        <v>0.78659999999999985</v>
      </c>
      <c r="Q718" s="24"/>
      <c r="R718" s="24">
        <f t="shared" si="104"/>
        <v>0.35909999999999997</v>
      </c>
      <c r="S718" s="212">
        <f t="shared" si="104"/>
        <v>0.78659999999999985</v>
      </c>
      <c r="T718" s="121"/>
      <c r="U718" s="121">
        <f t="shared" si="105"/>
        <v>0.35909999999999997</v>
      </c>
      <c r="V718" s="121">
        <f t="shared" si="105"/>
        <v>0.78659999999999985</v>
      </c>
      <c r="W718" s="121"/>
    </row>
    <row r="719" spans="1:23" ht="18.75">
      <c r="A719" s="114">
        <v>36</v>
      </c>
      <c r="B719" s="209" t="s">
        <v>2882</v>
      </c>
      <c r="C719" s="209"/>
      <c r="D719" s="210" t="s">
        <v>1892</v>
      </c>
      <c r="E719" s="210" t="s">
        <v>4351</v>
      </c>
      <c r="F719" s="114">
        <v>23</v>
      </c>
      <c r="G719" s="164"/>
      <c r="H719" s="164"/>
      <c r="I719" s="211">
        <f t="shared" si="98"/>
        <v>1.242</v>
      </c>
      <c r="J719" s="211">
        <f t="shared" si="99"/>
        <v>1.3869</v>
      </c>
      <c r="K719" s="211">
        <f t="shared" si="100"/>
        <v>0.43470000000000003</v>
      </c>
      <c r="L719" s="211">
        <f t="shared" si="101"/>
        <v>0.95219999999999994</v>
      </c>
      <c r="M719" s="211">
        <v>0</v>
      </c>
      <c r="N719" s="211">
        <f t="shared" si="102"/>
        <v>0.95219999999999994</v>
      </c>
      <c r="O719" s="24">
        <f t="shared" si="103"/>
        <v>0.1449</v>
      </c>
      <c r="P719" s="24">
        <f t="shared" si="103"/>
        <v>0.31739999999999996</v>
      </c>
      <c r="Q719" s="24"/>
      <c r="R719" s="24">
        <f t="shared" si="104"/>
        <v>0.1449</v>
      </c>
      <c r="S719" s="212">
        <f t="shared" si="104"/>
        <v>0.31739999999999996</v>
      </c>
      <c r="T719" s="121"/>
      <c r="U719" s="121">
        <f t="shared" si="105"/>
        <v>0.1449</v>
      </c>
      <c r="V719" s="121">
        <f t="shared" si="105"/>
        <v>0.31739999999999996</v>
      </c>
      <c r="W719" s="121"/>
    </row>
    <row r="720" spans="1:23" ht="18.75">
      <c r="A720" s="114">
        <v>37</v>
      </c>
      <c r="B720" s="209" t="s">
        <v>2882</v>
      </c>
      <c r="C720" s="209"/>
      <c r="D720" s="210" t="s">
        <v>2967</v>
      </c>
      <c r="E720" s="210" t="s">
        <v>4352</v>
      </c>
      <c r="F720" s="114">
        <v>108</v>
      </c>
      <c r="G720" s="164"/>
      <c r="H720" s="164"/>
      <c r="I720" s="211">
        <f t="shared" si="98"/>
        <v>5.8319999999999999</v>
      </c>
      <c r="J720" s="211">
        <f t="shared" si="99"/>
        <v>6.5123999999999995</v>
      </c>
      <c r="K720" s="211">
        <f t="shared" si="100"/>
        <v>2.0411999999999999</v>
      </c>
      <c r="L720" s="211">
        <f t="shared" si="101"/>
        <v>4.4711999999999996</v>
      </c>
      <c r="M720" s="211">
        <v>0</v>
      </c>
      <c r="N720" s="211">
        <f t="shared" si="102"/>
        <v>4.4711999999999996</v>
      </c>
      <c r="O720" s="24">
        <f t="shared" si="103"/>
        <v>0.6804</v>
      </c>
      <c r="P720" s="24">
        <f t="shared" si="103"/>
        <v>1.4903999999999999</v>
      </c>
      <c r="Q720" s="24"/>
      <c r="R720" s="24">
        <f t="shared" si="104"/>
        <v>0.6804</v>
      </c>
      <c r="S720" s="212">
        <f t="shared" si="104"/>
        <v>1.4903999999999999</v>
      </c>
      <c r="T720" s="121"/>
      <c r="U720" s="121">
        <f t="shared" si="105"/>
        <v>0.6804</v>
      </c>
      <c r="V720" s="121">
        <f t="shared" si="105"/>
        <v>1.4903999999999999</v>
      </c>
      <c r="W720" s="121"/>
    </row>
    <row r="721" spans="1:23" ht="18.75">
      <c r="A721" s="114">
        <v>38</v>
      </c>
      <c r="B721" s="209" t="s">
        <v>2882</v>
      </c>
      <c r="C721" s="209"/>
      <c r="D721" s="210" t="s">
        <v>725</v>
      </c>
      <c r="E721" s="210" t="s">
        <v>3729</v>
      </c>
      <c r="F721" s="114">
        <v>68</v>
      </c>
      <c r="G721" s="164"/>
      <c r="H721" s="164"/>
      <c r="I721" s="211">
        <f t="shared" si="98"/>
        <v>3.6720000000000002</v>
      </c>
      <c r="J721" s="211">
        <f t="shared" si="99"/>
        <v>4.1003999999999996</v>
      </c>
      <c r="K721" s="211">
        <f t="shared" si="100"/>
        <v>1.2852000000000001</v>
      </c>
      <c r="L721" s="211">
        <f t="shared" si="101"/>
        <v>2.8151999999999995</v>
      </c>
      <c r="M721" s="211">
        <v>0</v>
      </c>
      <c r="N721" s="211">
        <f t="shared" si="102"/>
        <v>2.8151999999999995</v>
      </c>
      <c r="O721" s="24">
        <f t="shared" si="103"/>
        <v>0.42840000000000006</v>
      </c>
      <c r="P721" s="24">
        <f t="shared" si="103"/>
        <v>0.93839999999999979</v>
      </c>
      <c r="Q721" s="24"/>
      <c r="R721" s="24">
        <f t="shared" si="104"/>
        <v>0.42840000000000006</v>
      </c>
      <c r="S721" s="212">
        <f t="shared" si="104"/>
        <v>0.93839999999999979</v>
      </c>
      <c r="T721" s="121"/>
      <c r="U721" s="121">
        <f t="shared" si="105"/>
        <v>0.42840000000000006</v>
      </c>
      <c r="V721" s="121">
        <f t="shared" si="105"/>
        <v>0.93839999999999979</v>
      </c>
      <c r="W721" s="121"/>
    </row>
    <row r="722" spans="1:23" ht="18.75">
      <c r="A722" s="114">
        <v>39</v>
      </c>
      <c r="B722" s="209" t="s">
        <v>2882</v>
      </c>
      <c r="C722" s="209"/>
      <c r="D722" s="210" t="s">
        <v>2977</v>
      </c>
      <c r="E722" s="210" t="s">
        <v>4353</v>
      </c>
      <c r="F722" s="114">
        <v>140</v>
      </c>
      <c r="G722" s="164"/>
      <c r="H722" s="164"/>
      <c r="I722" s="211">
        <f t="shared" si="98"/>
        <v>7.5600000000000005</v>
      </c>
      <c r="J722" s="211">
        <f t="shared" si="99"/>
        <v>8.4420000000000002</v>
      </c>
      <c r="K722" s="211">
        <f t="shared" si="100"/>
        <v>2.6460000000000004</v>
      </c>
      <c r="L722" s="211">
        <f t="shared" si="101"/>
        <v>5.7959999999999994</v>
      </c>
      <c r="M722" s="211">
        <v>0</v>
      </c>
      <c r="N722" s="211">
        <f t="shared" si="102"/>
        <v>5.7959999999999994</v>
      </c>
      <c r="O722" s="24">
        <f t="shared" si="103"/>
        <v>0.88200000000000012</v>
      </c>
      <c r="P722" s="24">
        <f t="shared" si="103"/>
        <v>1.9319999999999997</v>
      </c>
      <c r="Q722" s="24"/>
      <c r="R722" s="24">
        <f t="shared" si="104"/>
        <v>0.88200000000000012</v>
      </c>
      <c r="S722" s="212">
        <f t="shared" si="104"/>
        <v>1.9319999999999997</v>
      </c>
      <c r="T722" s="121"/>
      <c r="U722" s="121">
        <f t="shared" si="105"/>
        <v>0.88200000000000012</v>
      </c>
      <c r="V722" s="121">
        <f t="shared" si="105"/>
        <v>1.9319999999999997</v>
      </c>
      <c r="W722" s="121"/>
    </row>
    <row r="723" spans="1:23" ht="18.75">
      <c r="A723" s="114">
        <v>40</v>
      </c>
      <c r="B723" s="209" t="s">
        <v>2882</v>
      </c>
      <c r="C723" s="209"/>
      <c r="D723" s="210" t="s">
        <v>4354</v>
      </c>
      <c r="E723" s="210" t="s">
        <v>4355</v>
      </c>
      <c r="F723" s="114">
        <v>77</v>
      </c>
      <c r="G723" s="164"/>
      <c r="H723" s="164"/>
      <c r="I723" s="211">
        <f t="shared" si="98"/>
        <v>4.1580000000000004</v>
      </c>
      <c r="J723" s="211">
        <f t="shared" si="99"/>
        <v>4.6431000000000004</v>
      </c>
      <c r="K723" s="211">
        <f t="shared" si="100"/>
        <v>1.4553000000000003</v>
      </c>
      <c r="L723" s="211">
        <f t="shared" si="101"/>
        <v>3.1877999999999997</v>
      </c>
      <c r="M723" s="211">
        <v>0</v>
      </c>
      <c r="N723" s="211">
        <f t="shared" si="102"/>
        <v>3.1877999999999997</v>
      </c>
      <c r="O723" s="24">
        <f t="shared" si="103"/>
        <v>0.48510000000000009</v>
      </c>
      <c r="P723" s="24">
        <f t="shared" si="103"/>
        <v>1.0626</v>
      </c>
      <c r="Q723" s="24"/>
      <c r="R723" s="24">
        <f t="shared" si="104"/>
        <v>0.48510000000000009</v>
      </c>
      <c r="S723" s="212">
        <f t="shared" si="104"/>
        <v>1.0626</v>
      </c>
      <c r="T723" s="121"/>
      <c r="U723" s="121">
        <f t="shared" si="105"/>
        <v>0.48510000000000009</v>
      </c>
      <c r="V723" s="121">
        <f t="shared" si="105"/>
        <v>1.0626</v>
      </c>
      <c r="W723" s="121"/>
    </row>
    <row r="724" spans="1:23" ht="18.75">
      <c r="A724" s="114">
        <v>41</v>
      </c>
      <c r="B724" s="209" t="s">
        <v>2882</v>
      </c>
      <c r="C724" s="209"/>
      <c r="D724" s="210" t="s">
        <v>2975</v>
      </c>
      <c r="E724" s="210" t="s">
        <v>4356</v>
      </c>
      <c r="F724" s="114">
        <v>50</v>
      </c>
      <c r="G724" s="164"/>
      <c r="H724" s="164"/>
      <c r="I724" s="211">
        <f t="shared" si="98"/>
        <v>2.7</v>
      </c>
      <c r="J724" s="211">
        <f t="shared" si="99"/>
        <v>3.0150000000000001</v>
      </c>
      <c r="K724" s="211">
        <f t="shared" si="100"/>
        <v>0.94500000000000017</v>
      </c>
      <c r="L724" s="211">
        <f t="shared" si="101"/>
        <v>2.0699999999999998</v>
      </c>
      <c r="M724" s="211">
        <v>0</v>
      </c>
      <c r="N724" s="211">
        <f t="shared" si="102"/>
        <v>2.0699999999999998</v>
      </c>
      <c r="O724" s="24">
        <f t="shared" si="103"/>
        <v>0.31500000000000006</v>
      </c>
      <c r="P724" s="24">
        <f t="shared" si="103"/>
        <v>0.69</v>
      </c>
      <c r="Q724" s="24"/>
      <c r="R724" s="24">
        <f t="shared" si="104"/>
        <v>0.31500000000000006</v>
      </c>
      <c r="S724" s="212">
        <f t="shared" si="104"/>
        <v>0.69</v>
      </c>
      <c r="T724" s="121"/>
      <c r="U724" s="121">
        <f t="shared" si="105"/>
        <v>0.31500000000000006</v>
      </c>
      <c r="V724" s="121">
        <f t="shared" si="105"/>
        <v>0.69</v>
      </c>
      <c r="W724" s="121"/>
    </row>
    <row r="725" spans="1:23" ht="18.75">
      <c r="A725" s="114">
        <v>42</v>
      </c>
      <c r="B725" s="209" t="s">
        <v>2882</v>
      </c>
      <c r="C725" s="209"/>
      <c r="D725" s="210"/>
      <c r="E725" s="243" t="s">
        <v>4357</v>
      </c>
      <c r="F725" s="114">
        <v>342</v>
      </c>
      <c r="G725" s="164"/>
      <c r="H725" s="164"/>
      <c r="I725" s="211">
        <f t="shared" si="98"/>
        <v>18.468</v>
      </c>
      <c r="J725" s="211">
        <f t="shared" si="99"/>
        <v>20.622599999999998</v>
      </c>
      <c r="K725" s="211">
        <f t="shared" si="100"/>
        <v>6.4638</v>
      </c>
      <c r="L725" s="211">
        <f t="shared" si="101"/>
        <v>14.158799999999999</v>
      </c>
      <c r="M725" s="211">
        <v>0</v>
      </c>
      <c r="N725" s="211">
        <f t="shared" si="102"/>
        <v>14.158799999999999</v>
      </c>
      <c r="O725" s="24">
        <f t="shared" si="103"/>
        <v>2.1545999999999998</v>
      </c>
      <c r="P725" s="24">
        <f t="shared" si="103"/>
        <v>4.7195999999999998</v>
      </c>
      <c r="Q725" s="24"/>
      <c r="R725" s="24">
        <f t="shared" si="104"/>
        <v>2.1545999999999998</v>
      </c>
      <c r="S725" s="212">
        <f t="shared" si="104"/>
        <v>4.7195999999999998</v>
      </c>
      <c r="T725" s="121"/>
      <c r="U725" s="121">
        <f t="shared" si="105"/>
        <v>2.1545999999999998</v>
      </c>
      <c r="V725" s="121">
        <f t="shared" si="105"/>
        <v>4.7195999999999998</v>
      </c>
      <c r="W725" s="121"/>
    </row>
    <row r="726" spans="1:23" ht="18.75">
      <c r="A726" s="114">
        <v>43</v>
      </c>
      <c r="B726" s="209" t="s">
        <v>2882</v>
      </c>
      <c r="C726" s="209"/>
      <c r="D726" s="210"/>
      <c r="E726" s="243" t="s">
        <v>4358</v>
      </c>
      <c r="F726" s="114">
        <v>171</v>
      </c>
      <c r="G726" s="164"/>
      <c r="H726" s="164"/>
      <c r="I726" s="211">
        <f t="shared" si="98"/>
        <v>9.234</v>
      </c>
      <c r="J726" s="211">
        <f t="shared" si="99"/>
        <v>10.311299999999999</v>
      </c>
      <c r="K726" s="211">
        <f t="shared" si="100"/>
        <v>3.2319</v>
      </c>
      <c r="L726" s="211">
        <f t="shared" si="101"/>
        <v>7.0793999999999997</v>
      </c>
      <c r="M726" s="211">
        <v>0</v>
      </c>
      <c r="N726" s="211">
        <f t="shared" si="102"/>
        <v>7.0793999999999997</v>
      </c>
      <c r="O726" s="24">
        <f t="shared" si="103"/>
        <v>1.0772999999999999</v>
      </c>
      <c r="P726" s="24">
        <f t="shared" si="103"/>
        <v>2.3597999999999999</v>
      </c>
      <c r="Q726" s="24"/>
      <c r="R726" s="24">
        <f t="shared" si="104"/>
        <v>1.0772999999999999</v>
      </c>
      <c r="S726" s="212">
        <f t="shared" si="104"/>
        <v>2.3597999999999999</v>
      </c>
      <c r="T726" s="121"/>
      <c r="U726" s="121">
        <f t="shared" si="105"/>
        <v>1.0772999999999999</v>
      </c>
      <c r="V726" s="121">
        <f t="shared" si="105"/>
        <v>2.3597999999999999</v>
      </c>
      <c r="W726" s="121"/>
    </row>
    <row r="727" spans="1:23" ht="18.75">
      <c r="A727" s="114">
        <v>44</v>
      </c>
      <c r="B727" s="209" t="s">
        <v>2882</v>
      </c>
      <c r="C727" s="209"/>
      <c r="D727" s="210"/>
      <c r="E727" s="213" t="s">
        <v>4359</v>
      </c>
      <c r="F727" s="114">
        <v>112</v>
      </c>
      <c r="G727" s="164"/>
      <c r="H727" s="164"/>
      <c r="I727" s="211">
        <f t="shared" si="98"/>
        <v>6.048</v>
      </c>
      <c r="J727" s="211">
        <f t="shared" si="99"/>
        <v>6.7536000000000005</v>
      </c>
      <c r="K727" s="211">
        <f t="shared" si="100"/>
        <v>2.1168</v>
      </c>
      <c r="L727" s="211">
        <f t="shared" si="101"/>
        <v>4.6368</v>
      </c>
      <c r="M727" s="211">
        <v>0</v>
      </c>
      <c r="N727" s="211">
        <f t="shared" si="102"/>
        <v>4.6368</v>
      </c>
      <c r="O727" s="24">
        <f t="shared" si="103"/>
        <v>0.7056</v>
      </c>
      <c r="P727" s="24">
        <f t="shared" si="103"/>
        <v>1.5456000000000001</v>
      </c>
      <c r="Q727" s="24"/>
      <c r="R727" s="24">
        <f t="shared" si="104"/>
        <v>0.7056</v>
      </c>
      <c r="S727" s="212">
        <f t="shared" si="104"/>
        <v>1.5456000000000001</v>
      </c>
      <c r="T727" s="121"/>
      <c r="U727" s="121">
        <f t="shared" si="105"/>
        <v>0.7056</v>
      </c>
      <c r="V727" s="121">
        <f t="shared" si="105"/>
        <v>1.5456000000000001</v>
      </c>
      <c r="W727" s="121"/>
    </row>
    <row r="728" spans="1:23" ht="18.75">
      <c r="A728" s="114">
        <v>45</v>
      </c>
      <c r="B728" s="209" t="s">
        <v>2882</v>
      </c>
      <c r="C728" s="209"/>
      <c r="D728" s="210"/>
      <c r="E728" s="213" t="s">
        <v>4360</v>
      </c>
      <c r="F728" s="114">
        <v>200</v>
      </c>
      <c r="G728" s="164"/>
      <c r="H728" s="164"/>
      <c r="I728" s="211">
        <f t="shared" si="98"/>
        <v>10.8</v>
      </c>
      <c r="J728" s="211">
        <f t="shared" si="99"/>
        <v>12.06</v>
      </c>
      <c r="K728" s="211">
        <f t="shared" si="100"/>
        <v>3.7800000000000007</v>
      </c>
      <c r="L728" s="211">
        <f t="shared" si="101"/>
        <v>8.2799999999999994</v>
      </c>
      <c r="M728" s="211">
        <v>0</v>
      </c>
      <c r="N728" s="211">
        <f t="shared" si="102"/>
        <v>8.2799999999999994</v>
      </c>
      <c r="O728" s="24">
        <f t="shared" si="103"/>
        <v>1.2600000000000002</v>
      </c>
      <c r="P728" s="24">
        <f t="shared" si="103"/>
        <v>2.76</v>
      </c>
      <c r="Q728" s="24"/>
      <c r="R728" s="24">
        <f t="shared" si="104"/>
        <v>1.2600000000000002</v>
      </c>
      <c r="S728" s="212">
        <f t="shared" si="104"/>
        <v>2.76</v>
      </c>
      <c r="T728" s="121"/>
      <c r="U728" s="121">
        <f t="shared" si="105"/>
        <v>1.2600000000000002</v>
      </c>
      <c r="V728" s="121">
        <f t="shared" si="105"/>
        <v>2.76</v>
      </c>
      <c r="W728" s="121"/>
    </row>
    <row r="729" spans="1:23" ht="18.75">
      <c r="A729" s="114">
        <v>46</v>
      </c>
      <c r="B729" s="209" t="s">
        <v>2882</v>
      </c>
      <c r="C729" s="209"/>
      <c r="D729" s="210"/>
      <c r="E729" s="213" t="s">
        <v>4361</v>
      </c>
      <c r="F729" s="262">
        <v>310</v>
      </c>
      <c r="G729" s="164"/>
      <c r="H729" s="164"/>
      <c r="I729" s="211">
        <f t="shared" si="98"/>
        <v>16.740000000000002</v>
      </c>
      <c r="J729" s="211">
        <f t="shared" si="99"/>
        <v>18.693000000000001</v>
      </c>
      <c r="K729" s="211">
        <f t="shared" si="100"/>
        <v>5.8590000000000009</v>
      </c>
      <c r="L729" s="211">
        <f t="shared" si="101"/>
        <v>12.834000000000001</v>
      </c>
      <c r="M729" s="211">
        <v>0</v>
      </c>
      <c r="N729" s="211">
        <f t="shared" si="102"/>
        <v>12.834000000000001</v>
      </c>
      <c r="O729" s="24">
        <f t="shared" si="103"/>
        <v>1.9530000000000003</v>
      </c>
      <c r="P729" s="24">
        <f t="shared" si="103"/>
        <v>4.2780000000000005</v>
      </c>
      <c r="Q729" s="24"/>
      <c r="R729" s="24">
        <f t="shared" si="104"/>
        <v>1.9530000000000003</v>
      </c>
      <c r="S729" s="212">
        <f t="shared" si="104"/>
        <v>4.2780000000000005</v>
      </c>
      <c r="T729" s="121"/>
      <c r="U729" s="121">
        <f t="shared" si="105"/>
        <v>1.9530000000000003</v>
      </c>
      <c r="V729" s="121">
        <f t="shared" si="105"/>
        <v>4.2780000000000005</v>
      </c>
      <c r="W729" s="121"/>
    </row>
    <row r="730" spans="1:23" ht="18.75">
      <c r="A730" s="114">
        <v>47</v>
      </c>
      <c r="B730" s="209" t="s">
        <v>2882</v>
      </c>
      <c r="C730" s="209"/>
      <c r="D730" s="210"/>
      <c r="E730" s="213" t="s">
        <v>4362</v>
      </c>
      <c r="F730" s="262">
        <v>351</v>
      </c>
      <c r="G730" s="164"/>
      <c r="H730" s="164"/>
      <c r="I730" s="211">
        <f t="shared" si="98"/>
        <v>18.954000000000001</v>
      </c>
      <c r="J730" s="211">
        <f t="shared" si="99"/>
        <v>21.165300000000002</v>
      </c>
      <c r="K730" s="211">
        <f t="shared" si="100"/>
        <v>6.6339000000000006</v>
      </c>
      <c r="L730" s="211">
        <f t="shared" si="101"/>
        <v>14.5314</v>
      </c>
      <c r="M730" s="211">
        <v>0</v>
      </c>
      <c r="N730" s="211">
        <f t="shared" si="102"/>
        <v>14.5314</v>
      </c>
      <c r="O730" s="24">
        <f t="shared" si="103"/>
        <v>2.2113</v>
      </c>
      <c r="P730" s="24">
        <f t="shared" si="103"/>
        <v>4.8437999999999999</v>
      </c>
      <c r="Q730" s="24"/>
      <c r="R730" s="24">
        <f t="shared" si="104"/>
        <v>2.2113</v>
      </c>
      <c r="S730" s="212">
        <f t="shared" si="104"/>
        <v>4.8437999999999999</v>
      </c>
      <c r="T730" s="121"/>
      <c r="U730" s="121">
        <f t="shared" si="105"/>
        <v>2.2113</v>
      </c>
      <c r="V730" s="121">
        <f t="shared" si="105"/>
        <v>4.8437999999999999</v>
      </c>
      <c r="W730" s="121"/>
    </row>
    <row r="731" spans="1:23" ht="18.75">
      <c r="A731" s="114">
        <v>48</v>
      </c>
      <c r="B731" s="209" t="s">
        <v>2882</v>
      </c>
      <c r="C731" s="209"/>
      <c r="D731" s="210"/>
      <c r="E731" s="213" t="s">
        <v>4363</v>
      </c>
      <c r="F731" s="262">
        <v>124</v>
      </c>
      <c r="G731" s="164"/>
      <c r="H731" s="164"/>
      <c r="I731" s="211">
        <f t="shared" si="98"/>
        <v>6.6959999999999997</v>
      </c>
      <c r="J731" s="211">
        <f t="shared" si="99"/>
        <v>7.4771999999999998</v>
      </c>
      <c r="K731" s="211">
        <f t="shared" si="100"/>
        <v>2.3435999999999999</v>
      </c>
      <c r="L731" s="211">
        <f t="shared" si="101"/>
        <v>5.1335999999999995</v>
      </c>
      <c r="M731" s="211">
        <v>0</v>
      </c>
      <c r="N731" s="211">
        <f t="shared" si="102"/>
        <v>5.1335999999999995</v>
      </c>
      <c r="O731" s="24">
        <f t="shared" si="103"/>
        <v>0.78120000000000001</v>
      </c>
      <c r="P731" s="24">
        <f t="shared" si="103"/>
        <v>1.7111999999999998</v>
      </c>
      <c r="Q731" s="24"/>
      <c r="R731" s="24">
        <f t="shared" si="104"/>
        <v>0.78120000000000001</v>
      </c>
      <c r="S731" s="212">
        <f t="shared" si="104"/>
        <v>1.7111999999999998</v>
      </c>
      <c r="T731" s="121"/>
      <c r="U731" s="121">
        <f t="shared" si="105"/>
        <v>0.78120000000000001</v>
      </c>
      <c r="V731" s="121">
        <f t="shared" si="105"/>
        <v>1.7111999999999998</v>
      </c>
      <c r="W731" s="121"/>
    </row>
    <row r="732" spans="1:23" ht="18.75">
      <c r="A732" s="114">
        <v>49</v>
      </c>
      <c r="B732" s="209" t="s">
        <v>2882</v>
      </c>
      <c r="C732" s="209"/>
      <c r="D732" s="210"/>
      <c r="E732" s="213" t="s">
        <v>4364</v>
      </c>
      <c r="F732" s="262">
        <v>315</v>
      </c>
      <c r="G732" s="164"/>
      <c r="H732" s="164"/>
      <c r="I732" s="211">
        <f t="shared" si="98"/>
        <v>17.010000000000002</v>
      </c>
      <c r="J732" s="211">
        <f t="shared" si="99"/>
        <v>18.994499999999999</v>
      </c>
      <c r="K732" s="211">
        <f t="shared" si="100"/>
        <v>5.9535000000000009</v>
      </c>
      <c r="L732" s="211">
        <f t="shared" si="101"/>
        <v>13.040999999999999</v>
      </c>
      <c r="M732" s="211">
        <v>0</v>
      </c>
      <c r="N732" s="211">
        <f t="shared" si="102"/>
        <v>13.040999999999999</v>
      </c>
      <c r="O732" s="24">
        <f t="shared" si="103"/>
        <v>1.9845000000000004</v>
      </c>
      <c r="P732" s="24">
        <f t="shared" si="103"/>
        <v>4.3469999999999995</v>
      </c>
      <c r="Q732" s="24"/>
      <c r="R732" s="24">
        <f t="shared" si="104"/>
        <v>1.9845000000000004</v>
      </c>
      <c r="S732" s="212">
        <f t="shared" si="104"/>
        <v>4.3469999999999995</v>
      </c>
      <c r="T732" s="121"/>
      <c r="U732" s="121">
        <f t="shared" si="105"/>
        <v>1.9845000000000004</v>
      </c>
      <c r="V732" s="121">
        <f t="shared" si="105"/>
        <v>4.3469999999999995</v>
      </c>
      <c r="W732" s="121"/>
    </row>
    <row r="733" spans="1:23" ht="18.75">
      <c r="A733" s="114">
        <v>50</v>
      </c>
      <c r="B733" s="209" t="s">
        <v>2882</v>
      </c>
      <c r="C733" s="209"/>
      <c r="D733" s="210"/>
      <c r="E733" s="213" t="s">
        <v>4365</v>
      </c>
      <c r="F733" s="262">
        <v>0</v>
      </c>
      <c r="G733" s="164"/>
      <c r="H733" s="164"/>
      <c r="I733" s="211">
        <f t="shared" si="98"/>
        <v>0</v>
      </c>
      <c r="J733" s="211">
        <f t="shared" si="99"/>
        <v>0</v>
      </c>
      <c r="K733" s="211">
        <f t="shared" si="100"/>
        <v>0</v>
      </c>
      <c r="L733" s="211">
        <f t="shared" si="101"/>
        <v>0</v>
      </c>
      <c r="M733" s="211">
        <v>0</v>
      </c>
      <c r="N733" s="211">
        <f t="shared" si="102"/>
        <v>0</v>
      </c>
      <c r="O733" s="24">
        <f t="shared" si="103"/>
        <v>0</v>
      </c>
      <c r="P733" s="24">
        <f t="shared" si="103"/>
        <v>0</v>
      </c>
      <c r="Q733" s="24"/>
      <c r="R733" s="24">
        <f t="shared" si="104"/>
        <v>0</v>
      </c>
      <c r="S733" s="212">
        <f t="shared" si="104"/>
        <v>0</v>
      </c>
      <c r="T733" s="121"/>
      <c r="U733" s="121">
        <f t="shared" si="105"/>
        <v>0</v>
      </c>
      <c r="V733" s="121">
        <f t="shared" si="105"/>
        <v>0</v>
      </c>
      <c r="W733" s="121"/>
    </row>
    <row r="734" spans="1:23" ht="18.75">
      <c r="A734" s="114">
        <v>51</v>
      </c>
      <c r="B734" s="209" t="s">
        <v>2882</v>
      </c>
      <c r="C734" s="209"/>
      <c r="D734" s="210" t="s">
        <v>4366</v>
      </c>
      <c r="E734" s="210" t="s">
        <v>4367</v>
      </c>
      <c r="F734" s="262">
        <v>56</v>
      </c>
      <c r="G734" s="164"/>
      <c r="H734" s="164"/>
      <c r="I734" s="211">
        <f t="shared" si="98"/>
        <v>3.024</v>
      </c>
      <c r="J734" s="211">
        <f t="shared" si="99"/>
        <v>3.3768000000000002</v>
      </c>
      <c r="K734" s="211">
        <f t="shared" si="100"/>
        <v>1.0584</v>
      </c>
      <c r="L734" s="211">
        <f t="shared" si="101"/>
        <v>2.3184</v>
      </c>
      <c r="M734" s="211">
        <v>0</v>
      </c>
      <c r="N734" s="211">
        <f t="shared" si="102"/>
        <v>2.3184</v>
      </c>
      <c r="O734" s="24">
        <f t="shared" si="103"/>
        <v>0.3528</v>
      </c>
      <c r="P734" s="24">
        <f t="shared" si="103"/>
        <v>0.77280000000000004</v>
      </c>
      <c r="Q734" s="24"/>
      <c r="R734" s="24">
        <f t="shared" si="104"/>
        <v>0.3528</v>
      </c>
      <c r="S734" s="212">
        <f t="shared" si="104"/>
        <v>0.77280000000000004</v>
      </c>
      <c r="T734" s="121"/>
      <c r="U734" s="121">
        <f t="shared" si="105"/>
        <v>0.3528</v>
      </c>
      <c r="V734" s="121">
        <f t="shared" si="105"/>
        <v>0.77280000000000004</v>
      </c>
      <c r="W734" s="121"/>
    </row>
    <row r="735" spans="1:23" ht="18.75">
      <c r="A735" s="114">
        <v>52</v>
      </c>
      <c r="B735" s="209" t="s">
        <v>2882</v>
      </c>
      <c r="C735" s="209"/>
      <c r="D735" s="210" t="s">
        <v>2970</v>
      </c>
      <c r="E735" s="210" t="s">
        <v>4368</v>
      </c>
      <c r="F735" s="262">
        <v>51</v>
      </c>
      <c r="G735" s="164"/>
      <c r="H735" s="164"/>
      <c r="I735" s="211">
        <f t="shared" si="98"/>
        <v>2.754</v>
      </c>
      <c r="J735" s="211">
        <f t="shared" si="99"/>
        <v>3.0752999999999999</v>
      </c>
      <c r="K735" s="211">
        <f t="shared" si="100"/>
        <v>0.96390000000000009</v>
      </c>
      <c r="L735" s="211">
        <f t="shared" si="101"/>
        <v>2.1113999999999997</v>
      </c>
      <c r="M735" s="211">
        <v>0</v>
      </c>
      <c r="N735" s="211">
        <f t="shared" si="102"/>
        <v>2.1113999999999997</v>
      </c>
      <c r="O735" s="24">
        <f t="shared" si="103"/>
        <v>0.32130000000000003</v>
      </c>
      <c r="P735" s="24">
        <f t="shared" si="103"/>
        <v>0.70379999999999987</v>
      </c>
      <c r="Q735" s="24"/>
      <c r="R735" s="24">
        <f t="shared" si="104"/>
        <v>0.32130000000000003</v>
      </c>
      <c r="S735" s="212">
        <f t="shared" si="104"/>
        <v>0.70379999999999987</v>
      </c>
      <c r="T735" s="121"/>
      <c r="U735" s="121">
        <f t="shared" si="105"/>
        <v>0.32130000000000003</v>
      </c>
      <c r="V735" s="121">
        <f t="shared" si="105"/>
        <v>0.70379999999999987</v>
      </c>
      <c r="W735" s="121"/>
    </row>
    <row r="736" spans="1:23" ht="18.75">
      <c r="A736" s="114">
        <v>53</v>
      </c>
      <c r="B736" s="209" t="s">
        <v>2882</v>
      </c>
      <c r="C736" s="209"/>
      <c r="D736" s="210" t="s">
        <v>4311</v>
      </c>
      <c r="E736" s="210" t="s">
        <v>4369</v>
      </c>
      <c r="F736" s="262">
        <v>18</v>
      </c>
      <c r="G736" s="164"/>
      <c r="H736" s="164"/>
      <c r="I736" s="211">
        <f t="shared" si="98"/>
        <v>0.97199999999999998</v>
      </c>
      <c r="J736" s="211">
        <f t="shared" si="99"/>
        <v>1.0853999999999999</v>
      </c>
      <c r="K736" s="211">
        <f t="shared" si="100"/>
        <v>0.3402</v>
      </c>
      <c r="L736" s="211">
        <f t="shared" si="101"/>
        <v>0.74519999999999997</v>
      </c>
      <c r="M736" s="211">
        <v>0</v>
      </c>
      <c r="N736" s="211">
        <f t="shared" si="102"/>
        <v>0.74519999999999997</v>
      </c>
      <c r="O736" s="24">
        <f t="shared" si="103"/>
        <v>0.1134</v>
      </c>
      <c r="P736" s="24">
        <f t="shared" si="103"/>
        <v>0.24839999999999998</v>
      </c>
      <c r="Q736" s="24"/>
      <c r="R736" s="24">
        <f t="shared" si="104"/>
        <v>0.1134</v>
      </c>
      <c r="S736" s="212">
        <f t="shared" si="104"/>
        <v>0.24839999999999998</v>
      </c>
      <c r="T736" s="121"/>
      <c r="U736" s="121">
        <f t="shared" si="105"/>
        <v>0.1134</v>
      </c>
      <c r="V736" s="121">
        <f t="shared" si="105"/>
        <v>0.24839999999999998</v>
      </c>
      <c r="W736" s="121"/>
    </row>
    <row r="737" spans="1:23" ht="18.75">
      <c r="A737" s="114">
        <v>54</v>
      </c>
      <c r="B737" s="209" t="s">
        <v>2882</v>
      </c>
      <c r="C737" s="209"/>
      <c r="D737" s="210" t="s">
        <v>1775</v>
      </c>
      <c r="E737" s="210" t="s">
        <v>4370</v>
      </c>
      <c r="F737" s="262">
        <v>29</v>
      </c>
      <c r="G737" s="164"/>
      <c r="H737" s="164"/>
      <c r="I737" s="211">
        <f t="shared" si="98"/>
        <v>1.5660000000000001</v>
      </c>
      <c r="J737" s="211">
        <f t="shared" si="99"/>
        <v>1.7486999999999999</v>
      </c>
      <c r="K737" s="211">
        <f t="shared" si="100"/>
        <v>0.54810000000000003</v>
      </c>
      <c r="L737" s="211">
        <f t="shared" si="101"/>
        <v>1.2005999999999999</v>
      </c>
      <c r="M737" s="211">
        <v>0</v>
      </c>
      <c r="N737" s="211">
        <f t="shared" si="102"/>
        <v>1.2005999999999999</v>
      </c>
      <c r="O737" s="24">
        <f t="shared" si="103"/>
        <v>0.1827</v>
      </c>
      <c r="P737" s="24">
        <f t="shared" si="103"/>
        <v>0.40019999999999994</v>
      </c>
      <c r="Q737" s="24"/>
      <c r="R737" s="24">
        <f t="shared" si="104"/>
        <v>0.1827</v>
      </c>
      <c r="S737" s="212">
        <f t="shared" si="104"/>
        <v>0.40019999999999994</v>
      </c>
      <c r="T737" s="121"/>
      <c r="U737" s="121">
        <f t="shared" si="105"/>
        <v>0.1827</v>
      </c>
      <c r="V737" s="121">
        <f t="shared" si="105"/>
        <v>0.40019999999999994</v>
      </c>
      <c r="W737" s="121"/>
    </row>
    <row r="738" spans="1:23" ht="18.75">
      <c r="A738" s="114">
        <v>55</v>
      </c>
      <c r="B738" s="209" t="s">
        <v>2882</v>
      </c>
      <c r="C738" s="209"/>
      <c r="D738" s="242" t="s">
        <v>2902</v>
      </c>
      <c r="E738" s="242" t="s">
        <v>4371</v>
      </c>
      <c r="F738" s="114">
        <v>61</v>
      </c>
      <c r="G738" s="164"/>
      <c r="H738" s="164"/>
      <c r="I738" s="211">
        <f t="shared" si="98"/>
        <v>3.294</v>
      </c>
      <c r="J738" s="211">
        <f t="shared" si="99"/>
        <v>3.6783000000000001</v>
      </c>
      <c r="K738" s="211">
        <f t="shared" si="100"/>
        <v>1.1529</v>
      </c>
      <c r="L738" s="211">
        <f t="shared" si="101"/>
        <v>2.5253999999999999</v>
      </c>
      <c r="M738" s="211">
        <v>0</v>
      </c>
      <c r="N738" s="211">
        <f t="shared" si="102"/>
        <v>2.5253999999999999</v>
      </c>
      <c r="O738" s="24">
        <f t="shared" si="103"/>
        <v>0.38430000000000003</v>
      </c>
      <c r="P738" s="24">
        <f t="shared" si="103"/>
        <v>0.84179999999999999</v>
      </c>
      <c r="Q738" s="24"/>
      <c r="R738" s="24">
        <f t="shared" si="104"/>
        <v>0.38430000000000003</v>
      </c>
      <c r="S738" s="212">
        <f t="shared" si="104"/>
        <v>0.84179999999999999</v>
      </c>
      <c r="T738" s="121"/>
      <c r="U738" s="121">
        <f t="shared" si="105"/>
        <v>0.38430000000000003</v>
      </c>
      <c r="V738" s="121">
        <f t="shared" si="105"/>
        <v>0.84179999999999999</v>
      </c>
      <c r="W738" s="121"/>
    </row>
    <row r="739" spans="1:23" ht="18.75">
      <c r="A739" s="114">
        <v>56</v>
      </c>
      <c r="B739" s="209" t="s">
        <v>2882</v>
      </c>
      <c r="C739" s="209"/>
      <c r="D739" s="242"/>
      <c r="E739" s="213" t="s">
        <v>4372</v>
      </c>
      <c r="F739" s="114">
        <v>307</v>
      </c>
      <c r="G739" s="164"/>
      <c r="H739" s="164"/>
      <c r="I739" s="211">
        <f t="shared" si="98"/>
        <v>16.577999999999999</v>
      </c>
      <c r="J739" s="211">
        <f t="shared" si="99"/>
        <v>18.5121</v>
      </c>
      <c r="K739" s="211">
        <f t="shared" si="100"/>
        <v>5.8022999999999998</v>
      </c>
      <c r="L739" s="211">
        <f t="shared" si="101"/>
        <v>12.7098</v>
      </c>
      <c r="M739" s="211">
        <v>0</v>
      </c>
      <c r="N739" s="211">
        <f t="shared" si="102"/>
        <v>12.7098</v>
      </c>
      <c r="O739" s="24">
        <f t="shared" si="103"/>
        <v>1.9340999999999999</v>
      </c>
      <c r="P739" s="24">
        <f t="shared" si="103"/>
        <v>4.2366000000000001</v>
      </c>
      <c r="Q739" s="24"/>
      <c r="R739" s="24">
        <f t="shared" si="104"/>
        <v>1.9340999999999999</v>
      </c>
      <c r="S739" s="212">
        <f t="shared" si="104"/>
        <v>4.2366000000000001</v>
      </c>
      <c r="T739" s="121"/>
      <c r="U739" s="121">
        <f t="shared" si="105"/>
        <v>1.9340999999999999</v>
      </c>
      <c r="V739" s="121">
        <f t="shared" si="105"/>
        <v>4.2366000000000001</v>
      </c>
      <c r="W739" s="121"/>
    </row>
    <row r="740" spans="1:23" ht="18.75">
      <c r="A740" s="114">
        <v>57</v>
      </c>
      <c r="B740" s="209" t="s">
        <v>2882</v>
      </c>
      <c r="C740" s="209"/>
      <c r="D740" s="242"/>
      <c r="E740" s="213" t="s">
        <v>4373</v>
      </c>
      <c r="F740" s="114">
        <v>32</v>
      </c>
      <c r="G740" s="164"/>
      <c r="H740" s="164"/>
      <c r="I740" s="211">
        <f t="shared" si="98"/>
        <v>1.728</v>
      </c>
      <c r="J740" s="211">
        <f t="shared" si="99"/>
        <v>1.9296</v>
      </c>
      <c r="K740" s="211">
        <f t="shared" si="100"/>
        <v>0.6048</v>
      </c>
      <c r="L740" s="211">
        <f t="shared" si="101"/>
        <v>1.3248</v>
      </c>
      <c r="M740" s="211">
        <v>0</v>
      </c>
      <c r="N740" s="211">
        <f t="shared" si="102"/>
        <v>1.3248</v>
      </c>
      <c r="O740" s="24">
        <f t="shared" si="103"/>
        <v>0.2016</v>
      </c>
      <c r="P740" s="24">
        <f t="shared" si="103"/>
        <v>0.44159999999999999</v>
      </c>
      <c r="Q740" s="24"/>
      <c r="R740" s="24">
        <f t="shared" si="104"/>
        <v>0.2016</v>
      </c>
      <c r="S740" s="212">
        <f t="shared" si="104"/>
        <v>0.44159999999999999</v>
      </c>
      <c r="T740" s="121"/>
      <c r="U740" s="121">
        <f t="shared" si="105"/>
        <v>0.2016</v>
      </c>
      <c r="V740" s="121">
        <f t="shared" si="105"/>
        <v>0.44159999999999999</v>
      </c>
      <c r="W740" s="121"/>
    </row>
    <row r="741" spans="1:23" ht="37.5">
      <c r="A741" s="114">
        <v>58</v>
      </c>
      <c r="B741" s="209" t="s">
        <v>2882</v>
      </c>
      <c r="C741" s="209"/>
      <c r="D741" s="242"/>
      <c r="E741" s="213" t="s">
        <v>4374</v>
      </c>
      <c r="F741" s="114">
        <v>225</v>
      </c>
      <c r="G741" s="164"/>
      <c r="H741" s="164"/>
      <c r="I741" s="211">
        <f t="shared" si="98"/>
        <v>12.15</v>
      </c>
      <c r="J741" s="211">
        <f t="shared" si="99"/>
        <v>13.567499999999999</v>
      </c>
      <c r="K741" s="211">
        <f t="shared" si="100"/>
        <v>4.2525000000000004</v>
      </c>
      <c r="L741" s="211">
        <f t="shared" si="101"/>
        <v>9.3149999999999995</v>
      </c>
      <c r="M741" s="211">
        <v>0</v>
      </c>
      <c r="N741" s="211">
        <f t="shared" si="102"/>
        <v>9.3149999999999995</v>
      </c>
      <c r="O741" s="24">
        <f t="shared" si="103"/>
        <v>1.4175000000000002</v>
      </c>
      <c r="P741" s="24">
        <f t="shared" si="103"/>
        <v>3.105</v>
      </c>
      <c r="Q741" s="24"/>
      <c r="R741" s="24">
        <f t="shared" si="104"/>
        <v>1.4175000000000002</v>
      </c>
      <c r="S741" s="212">
        <f t="shared" si="104"/>
        <v>3.105</v>
      </c>
      <c r="T741" s="121"/>
      <c r="U741" s="121">
        <f t="shared" si="105"/>
        <v>1.4175000000000002</v>
      </c>
      <c r="V741" s="121">
        <f t="shared" si="105"/>
        <v>3.105</v>
      </c>
      <c r="W741" s="121"/>
    </row>
    <row r="742" spans="1:23" ht="37.5">
      <c r="A742" s="114">
        <v>59</v>
      </c>
      <c r="B742" s="209" t="s">
        <v>2882</v>
      </c>
      <c r="C742" s="209"/>
      <c r="D742" s="242"/>
      <c r="E742" s="213" t="s">
        <v>4375</v>
      </c>
      <c r="F742" s="114">
        <v>241</v>
      </c>
      <c r="G742" s="164"/>
      <c r="H742" s="166"/>
      <c r="I742" s="211">
        <f t="shared" si="98"/>
        <v>13.014000000000001</v>
      </c>
      <c r="J742" s="211">
        <f t="shared" si="99"/>
        <v>14.532300000000003</v>
      </c>
      <c r="K742" s="211">
        <f t="shared" si="100"/>
        <v>4.5549000000000008</v>
      </c>
      <c r="L742" s="211">
        <f t="shared" si="101"/>
        <v>9.9774000000000012</v>
      </c>
      <c r="M742" s="211">
        <v>0</v>
      </c>
      <c r="N742" s="211">
        <f t="shared" si="102"/>
        <v>9.9774000000000012</v>
      </c>
      <c r="O742" s="24">
        <f t="shared" si="103"/>
        <v>1.5183000000000002</v>
      </c>
      <c r="P742" s="24">
        <f t="shared" si="103"/>
        <v>3.3258000000000005</v>
      </c>
      <c r="Q742" s="24"/>
      <c r="R742" s="24">
        <f t="shared" si="104"/>
        <v>1.5183000000000002</v>
      </c>
      <c r="S742" s="212">
        <f t="shared" si="104"/>
        <v>3.3258000000000005</v>
      </c>
      <c r="T742" s="121"/>
      <c r="U742" s="121">
        <f t="shared" si="105"/>
        <v>1.5183000000000002</v>
      </c>
      <c r="V742" s="121">
        <f t="shared" si="105"/>
        <v>3.3258000000000005</v>
      </c>
      <c r="W742" s="121"/>
    </row>
    <row r="743" spans="1:23" ht="37.5">
      <c r="A743" s="114">
        <v>60</v>
      </c>
      <c r="B743" s="209" t="s">
        <v>2882</v>
      </c>
      <c r="C743" s="209"/>
      <c r="D743" s="242"/>
      <c r="E743" s="213" t="s">
        <v>4376</v>
      </c>
      <c r="F743" s="114">
        <v>180</v>
      </c>
      <c r="G743" s="164"/>
      <c r="H743" s="164"/>
      <c r="I743" s="211">
        <f t="shared" si="98"/>
        <v>9.7200000000000006</v>
      </c>
      <c r="J743" s="211">
        <f t="shared" si="99"/>
        <v>10.853999999999999</v>
      </c>
      <c r="K743" s="211">
        <f t="shared" si="100"/>
        <v>3.4020000000000006</v>
      </c>
      <c r="L743" s="211">
        <f t="shared" si="101"/>
        <v>7.4519999999999991</v>
      </c>
      <c r="M743" s="211">
        <v>0</v>
      </c>
      <c r="N743" s="211">
        <f t="shared" si="102"/>
        <v>7.4519999999999991</v>
      </c>
      <c r="O743" s="24">
        <f t="shared" si="103"/>
        <v>1.1340000000000001</v>
      </c>
      <c r="P743" s="24">
        <f t="shared" si="103"/>
        <v>2.4839999999999995</v>
      </c>
      <c r="Q743" s="24"/>
      <c r="R743" s="24">
        <f t="shared" si="104"/>
        <v>1.1340000000000001</v>
      </c>
      <c r="S743" s="212">
        <f t="shared" si="104"/>
        <v>2.4839999999999995</v>
      </c>
      <c r="T743" s="121"/>
      <c r="U743" s="121">
        <f t="shared" si="105"/>
        <v>1.1340000000000001</v>
      </c>
      <c r="V743" s="121">
        <f t="shared" si="105"/>
        <v>2.4839999999999995</v>
      </c>
      <c r="W743" s="121"/>
    </row>
    <row r="744" spans="1:23" ht="18.75">
      <c r="A744" s="114">
        <v>61</v>
      </c>
      <c r="B744" s="209" t="s">
        <v>2882</v>
      </c>
      <c r="C744" s="209"/>
      <c r="D744" s="242"/>
      <c r="E744" s="213" t="s">
        <v>4377</v>
      </c>
      <c r="F744" s="114">
        <v>129</v>
      </c>
      <c r="G744" s="164"/>
      <c r="H744" s="164"/>
      <c r="I744" s="211">
        <f t="shared" si="98"/>
        <v>6.9660000000000002</v>
      </c>
      <c r="J744" s="211">
        <f t="shared" si="99"/>
        <v>7.7786999999999988</v>
      </c>
      <c r="K744" s="211">
        <f t="shared" si="100"/>
        <v>2.4380999999999999</v>
      </c>
      <c r="L744" s="211">
        <f t="shared" si="101"/>
        <v>5.3405999999999993</v>
      </c>
      <c r="M744" s="211">
        <v>0</v>
      </c>
      <c r="N744" s="211">
        <f t="shared" si="102"/>
        <v>5.3405999999999993</v>
      </c>
      <c r="O744" s="24">
        <f t="shared" si="103"/>
        <v>0.81269999999999998</v>
      </c>
      <c r="P744" s="24">
        <f t="shared" si="103"/>
        <v>1.7801999999999998</v>
      </c>
      <c r="Q744" s="24"/>
      <c r="R744" s="24">
        <f t="shared" si="104"/>
        <v>0.81269999999999998</v>
      </c>
      <c r="S744" s="212">
        <f t="shared" si="104"/>
        <v>1.7801999999999998</v>
      </c>
      <c r="T744" s="121"/>
      <c r="U744" s="121">
        <f t="shared" si="105"/>
        <v>0.81269999999999998</v>
      </c>
      <c r="V744" s="121">
        <f t="shared" si="105"/>
        <v>1.7801999999999998</v>
      </c>
      <c r="W744" s="121"/>
    </row>
    <row r="745" spans="1:23" ht="18.75">
      <c r="A745" s="114">
        <v>62</v>
      </c>
      <c r="B745" s="209" t="s">
        <v>2882</v>
      </c>
      <c r="C745" s="209"/>
      <c r="D745" s="242"/>
      <c r="E745" s="213" t="s">
        <v>4378</v>
      </c>
      <c r="F745" s="114">
        <v>303</v>
      </c>
      <c r="G745" s="164"/>
      <c r="H745" s="164"/>
      <c r="I745" s="211">
        <f t="shared" si="98"/>
        <v>16.362000000000002</v>
      </c>
      <c r="J745" s="211">
        <f t="shared" si="99"/>
        <v>18.270900000000005</v>
      </c>
      <c r="K745" s="211">
        <f t="shared" si="100"/>
        <v>5.726700000000001</v>
      </c>
      <c r="L745" s="211">
        <f t="shared" si="101"/>
        <v>12.544200000000002</v>
      </c>
      <c r="M745" s="211">
        <v>0</v>
      </c>
      <c r="N745" s="211">
        <f t="shared" si="102"/>
        <v>12.544200000000002</v>
      </c>
      <c r="O745" s="24">
        <f t="shared" si="103"/>
        <v>1.9089000000000003</v>
      </c>
      <c r="P745" s="24">
        <f t="shared" si="103"/>
        <v>4.1814000000000009</v>
      </c>
      <c r="Q745" s="24"/>
      <c r="R745" s="24">
        <f t="shared" si="104"/>
        <v>1.9089000000000003</v>
      </c>
      <c r="S745" s="212">
        <f t="shared" si="104"/>
        <v>4.1814000000000009</v>
      </c>
      <c r="T745" s="121"/>
      <c r="U745" s="121">
        <f t="shared" si="105"/>
        <v>1.9089000000000003</v>
      </c>
      <c r="V745" s="121">
        <f t="shared" si="105"/>
        <v>4.1814000000000009</v>
      </c>
      <c r="W745" s="121"/>
    </row>
    <row r="746" spans="1:23" ht="20.25">
      <c r="A746" s="220"/>
      <c r="B746" s="221"/>
      <c r="C746" s="221"/>
      <c r="D746" s="222"/>
      <c r="E746" s="223" t="s">
        <v>222</v>
      </c>
      <c r="F746" s="224"/>
      <c r="G746" s="165"/>
      <c r="H746" s="165"/>
      <c r="I746" s="165">
        <f t="shared" ref="I746:P746" si="106">SUM(I684:I745)</f>
        <v>390.96</v>
      </c>
      <c r="J746" s="165"/>
      <c r="K746" s="165">
        <f t="shared" si="106"/>
        <v>136.83599999999996</v>
      </c>
      <c r="L746" s="165">
        <f t="shared" si="106"/>
        <v>299.73599999999999</v>
      </c>
      <c r="M746" s="165">
        <f t="shared" si="106"/>
        <v>0</v>
      </c>
      <c r="N746" s="165">
        <f t="shared" si="106"/>
        <v>299.73599999999999</v>
      </c>
      <c r="O746" s="165">
        <f t="shared" si="106"/>
        <v>45.612000000000002</v>
      </c>
      <c r="P746" s="165">
        <f t="shared" si="106"/>
        <v>99.911999999999992</v>
      </c>
      <c r="Q746" s="165"/>
      <c r="R746" s="165">
        <f>SUM(R684:R745)</f>
        <v>45.612000000000002</v>
      </c>
      <c r="S746" s="165">
        <f>SUM(S684:S745)</f>
        <v>99.911999999999992</v>
      </c>
      <c r="T746" s="165"/>
      <c r="U746" s="165">
        <f>SUM(U684:U745)</f>
        <v>45.612000000000002</v>
      </c>
      <c r="V746" s="165">
        <f>SUM(V684:V745)</f>
        <v>99.911999999999992</v>
      </c>
      <c r="W746" s="165"/>
    </row>
    <row r="747" spans="1:23">
      <c r="A747" s="72"/>
      <c r="B747" s="168"/>
      <c r="C747" s="168"/>
      <c r="D747" s="168"/>
      <c r="E747" s="168"/>
      <c r="F747" s="72"/>
      <c r="G747" s="170"/>
      <c r="H747" s="170"/>
      <c r="I747" s="170"/>
      <c r="J747" s="170"/>
      <c r="K747" s="170"/>
      <c r="L747" s="170"/>
      <c r="M747" s="170"/>
      <c r="N747" s="170"/>
      <c r="O747" s="170"/>
      <c r="P747" s="170"/>
      <c r="Q747" s="170"/>
      <c r="R747" s="170"/>
      <c r="S747" s="170"/>
      <c r="T747" s="170"/>
      <c r="U747" s="170"/>
      <c r="V747" s="170"/>
      <c r="W747" s="170"/>
    </row>
    <row r="748" spans="1:23">
      <c r="A748" s="72"/>
      <c r="B748" s="168"/>
      <c r="C748" s="168"/>
      <c r="D748" s="168"/>
      <c r="E748" s="168"/>
      <c r="F748" s="72"/>
      <c r="G748" s="170"/>
      <c r="H748" s="170"/>
      <c r="I748" s="170"/>
      <c r="J748" s="170"/>
      <c r="K748" s="170"/>
      <c r="L748" s="170"/>
      <c r="M748" s="170"/>
      <c r="N748" s="170"/>
      <c r="O748" s="170"/>
      <c r="P748" s="170"/>
      <c r="Q748" s="170"/>
      <c r="R748" s="170"/>
      <c r="S748" s="170"/>
      <c r="T748" s="170"/>
      <c r="U748" s="170"/>
      <c r="V748" s="170"/>
      <c r="W748" s="170"/>
    </row>
    <row r="749" spans="1:23">
      <c r="A749" s="72"/>
      <c r="B749" s="168"/>
      <c r="C749" s="168"/>
      <c r="D749" s="168"/>
      <c r="E749" s="168"/>
      <c r="F749" s="72"/>
      <c r="G749" s="170"/>
      <c r="H749" s="170"/>
      <c r="I749" s="170"/>
      <c r="J749" s="170"/>
      <c r="K749" s="170"/>
      <c r="L749" s="170"/>
      <c r="M749" s="170"/>
      <c r="N749" s="170"/>
      <c r="O749" s="170"/>
      <c r="P749" s="170"/>
      <c r="Q749" s="170"/>
      <c r="R749" s="170"/>
      <c r="S749" s="170"/>
      <c r="T749" s="170"/>
      <c r="U749" s="170"/>
      <c r="V749" s="170"/>
      <c r="W749" s="170"/>
    </row>
    <row r="750" spans="1:23">
      <c r="A750" s="72"/>
      <c r="B750" s="168"/>
      <c r="C750" s="168"/>
      <c r="D750" s="168"/>
      <c r="E750" s="168"/>
      <c r="F750" s="72"/>
      <c r="G750" s="170"/>
      <c r="H750" s="170"/>
      <c r="I750" s="170"/>
      <c r="J750" s="170"/>
      <c r="K750" s="170"/>
      <c r="L750" s="170"/>
      <c r="M750" s="170"/>
      <c r="N750" s="170"/>
      <c r="O750" s="170"/>
      <c r="P750" s="170"/>
      <c r="Q750" s="170"/>
      <c r="R750" s="170"/>
      <c r="S750" s="170"/>
      <c r="T750" s="170"/>
      <c r="U750" s="170"/>
      <c r="V750" s="170"/>
      <c r="W750" s="170"/>
    </row>
    <row r="751" spans="1:23">
      <c r="A751" s="72"/>
      <c r="B751" s="168"/>
      <c r="C751" s="168"/>
      <c r="D751" s="168"/>
      <c r="E751" s="168"/>
      <c r="F751" s="72"/>
      <c r="G751" s="170"/>
      <c r="H751" s="170"/>
      <c r="I751" s="170"/>
      <c r="J751" s="170"/>
      <c r="K751" s="170"/>
      <c r="L751" s="170"/>
      <c r="M751" s="170"/>
      <c r="N751" s="170"/>
      <c r="O751" s="170"/>
      <c r="P751" s="170"/>
      <c r="Q751" s="170"/>
      <c r="R751" s="170"/>
      <c r="S751" s="170"/>
      <c r="T751" s="170"/>
      <c r="U751" s="170"/>
      <c r="V751" s="170"/>
      <c r="W751" s="170"/>
    </row>
    <row r="752" spans="1:23">
      <c r="A752" s="72"/>
      <c r="B752" s="168"/>
      <c r="C752" s="168"/>
      <c r="D752" s="168"/>
      <c r="E752" s="168"/>
      <c r="F752" s="72"/>
      <c r="G752" s="170"/>
      <c r="H752" s="170"/>
      <c r="I752" s="170"/>
      <c r="J752" s="170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</row>
    <row r="753" spans="1:23">
      <c r="A753" s="72"/>
      <c r="B753" s="168"/>
      <c r="C753" s="168"/>
      <c r="D753" s="168"/>
      <c r="E753" s="168"/>
      <c r="F753" s="72"/>
      <c r="G753" s="170"/>
      <c r="H753" s="170"/>
      <c r="I753" s="170"/>
      <c r="J753" s="170"/>
      <c r="K753" s="170"/>
      <c r="L753" s="170"/>
      <c r="M753" s="170"/>
      <c r="N753" s="170"/>
      <c r="O753" s="170"/>
      <c r="P753" s="170"/>
      <c r="Q753" s="170"/>
      <c r="R753" s="170"/>
      <c r="S753" s="170"/>
      <c r="T753" s="170"/>
      <c r="U753" s="170"/>
      <c r="V753" s="170"/>
      <c r="W753" s="170"/>
    </row>
    <row r="754" spans="1:23">
      <c r="A754" s="72"/>
      <c r="B754" s="168"/>
      <c r="C754" s="168"/>
      <c r="D754" s="168"/>
      <c r="E754" s="168"/>
      <c r="F754" s="72"/>
      <c r="G754" s="170"/>
      <c r="H754" s="170"/>
      <c r="I754" s="170"/>
      <c r="J754" s="170"/>
      <c r="K754" s="170"/>
      <c r="L754" s="170"/>
      <c r="M754" s="170"/>
      <c r="N754" s="170"/>
      <c r="O754" s="170"/>
      <c r="P754" s="170"/>
      <c r="Q754" s="170"/>
      <c r="R754" s="170"/>
      <c r="S754" s="170"/>
      <c r="T754" s="170"/>
      <c r="U754" s="170"/>
      <c r="V754" s="170"/>
      <c r="W754" s="170"/>
    </row>
    <row r="755" spans="1:23">
      <c r="A755" s="72"/>
      <c r="B755" s="168"/>
      <c r="C755" s="168"/>
      <c r="D755" s="168"/>
      <c r="E755" s="168"/>
      <c r="F755" s="72"/>
      <c r="G755" s="170"/>
      <c r="H755" s="170"/>
      <c r="I755" s="170"/>
      <c r="J755" s="170"/>
      <c r="K755" s="170"/>
      <c r="L755" s="170"/>
      <c r="M755" s="170"/>
      <c r="N755" s="170"/>
      <c r="O755" s="170"/>
      <c r="P755" s="170"/>
      <c r="Q755" s="170"/>
      <c r="R755" s="170"/>
      <c r="S755" s="170"/>
      <c r="T755" s="170"/>
      <c r="U755" s="170"/>
      <c r="V755" s="170"/>
      <c r="W755" s="170"/>
    </row>
    <row r="756" spans="1:23">
      <c r="A756" s="72"/>
      <c r="B756" s="168"/>
      <c r="C756" s="168"/>
      <c r="D756" s="168"/>
      <c r="E756" s="168"/>
      <c r="F756" s="72"/>
      <c r="G756" s="170"/>
      <c r="H756" s="170"/>
      <c r="I756" s="170"/>
      <c r="J756" s="170"/>
      <c r="K756" s="170"/>
      <c r="L756" s="170"/>
      <c r="M756" s="170"/>
      <c r="N756" s="170"/>
      <c r="O756" s="170"/>
      <c r="P756" s="170"/>
      <c r="Q756" s="170"/>
      <c r="R756" s="170"/>
      <c r="S756" s="170"/>
      <c r="T756" s="170"/>
      <c r="U756" s="170"/>
      <c r="V756" s="170"/>
      <c r="W756" s="170"/>
    </row>
    <row r="757" spans="1:23">
      <c r="A757" s="72"/>
      <c r="B757" s="168"/>
      <c r="C757" s="168"/>
      <c r="D757" s="168"/>
      <c r="E757" s="168"/>
      <c r="F757" s="72"/>
      <c r="G757" s="170"/>
      <c r="H757" s="170"/>
      <c r="I757" s="170"/>
      <c r="J757" s="170"/>
      <c r="K757" s="170"/>
      <c r="L757" s="170"/>
      <c r="M757" s="170"/>
      <c r="N757" s="170"/>
      <c r="O757" s="170"/>
      <c r="P757" s="170"/>
      <c r="Q757" s="170"/>
      <c r="R757" s="170"/>
      <c r="S757" s="170"/>
      <c r="T757" s="170"/>
      <c r="U757" s="170"/>
      <c r="V757" s="170"/>
      <c r="W757" s="170"/>
    </row>
    <row r="758" spans="1:23">
      <c r="A758" s="72"/>
      <c r="B758" s="168"/>
      <c r="C758" s="168"/>
      <c r="D758" s="168"/>
      <c r="E758" s="168"/>
      <c r="F758" s="72"/>
      <c r="G758" s="170"/>
      <c r="H758" s="170"/>
      <c r="I758" s="170"/>
      <c r="J758" s="170"/>
      <c r="K758" s="170"/>
      <c r="L758" s="170"/>
      <c r="M758" s="170"/>
      <c r="N758" s="170"/>
      <c r="O758" s="170"/>
      <c r="P758" s="170"/>
      <c r="Q758" s="170"/>
      <c r="R758" s="170"/>
      <c r="S758" s="170"/>
      <c r="T758" s="170"/>
      <c r="U758" s="170"/>
      <c r="V758" s="170"/>
      <c r="W758" s="170"/>
    </row>
    <row r="759" spans="1:23">
      <c r="A759" s="72"/>
      <c r="B759" s="168"/>
      <c r="C759" s="168"/>
      <c r="D759" s="168"/>
      <c r="E759" s="168"/>
      <c r="F759" s="72"/>
      <c r="G759" s="170"/>
      <c r="H759" s="170"/>
      <c r="I759" s="170"/>
      <c r="J759" s="170"/>
      <c r="K759" s="170"/>
      <c r="L759" s="170"/>
      <c r="M759" s="170"/>
      <c r="N759" s="170"/>
      <c r="O759" s="170"/>
      <c r="P759" s="170"/>
      <c r="Q759" s="170"/>
      <c r="R759" s="170"/>
      <c r="S759" s="170"/>
      <c r="T759" s="170"/>
      <c r="U759" s="170"/>
      <c r="V759" s="170"/>
      <c r="W759" s="170"/>
    </row>
    <row r="760" spans="1:23">
      <c r="A760" s="72"/>
      <c r="B760" s="168"/>
      <c r="C760" s="168"/>
      <c r="D760" s="168"/>
      <c r="E760" s="168"/>
      <c r="F760" s="72"/>
      <c r="G760" s="170"/>
      <c r="H760" s="170"/>
      <c r="I760" s="170"/>
      <c r="J760" s="170"/>
      <c r="K760" s="170"/>
      <c r="L760" s="170"/>
      <c r="M760" s="170"/>
      <c r="N760" s="170"/>
      <c r="O760" s="170"/>
      <c r="P760" s="170"/>
      <c r="Q760" s="170"/>
      <c r="R760" s="170"/>
      <c r="S760" s="170"/>
      <c r="T760" s="170"/>
      <c r="U760" s="170"/>
      <c r="V760" s="170"/>
      <c r="W760" s="170"/>
    </row>
    <row r="761" spans="1:23">
      <c r="A761" s="72"/>
      <c r="B761" s="168"/>
      <c r="C761" s="168"/>
      <c r="D761" s="168"/>
      <c r="E761" s="168"/>
      <c r="F761" s="72"/>
      <c r="G761" s="170"/>
      <c r="H761" s="170"/>
      <c r="I761" s="170"/>
      <c r="J761" s="170"/>
      <c r="K761" s="170"/>
      <c r="L761" s="170"/>
      <c r="M761" s="170"/>
      <c r="N761" s="170"/>
      <c r="O761" s="170"/>
      <c r="P761" s="170"/>
      <c r="Q761" s="170"/>
      <c r="R761" s="170"/>
      <c r="S761" s="170"/>
      <c r="T761" s="170"/>
      <c r="U761" s="170"/>
      <c r="V761" s="170"/>
      <c r="W761" s="170"/>
    </row>
    <row r="762" spans="1:23">
      <c r="A762" s="72"/>
      <c r="B762" s="168"/>
      <c r="C762" s="168"/>
      <c r="D762" s="168"/>
      <c r="E762" s="168"/>
      <c r="F762" s="72"/>
      <c r="G762" s="170"/>
      <c r="H762" s="170"/>
      <c r="I762" s="170"/>
      <c r="J762" s="170"/>
      <c r="K762" s="170"/>
      <c r="L762" s="170"/>
      <c r="M762" s="170"/>
      <c r="N762" s="170"/>
      <c r="O762" s="170"/>
      <c r="P762" s="170"/>
      <c r="Q762" s="170"/>
      <c r="R762" s="170"/>
      <c r="S762" s="170"/>
      <c r="T762" s="170"/>
      <c r="U762" s="170"/>
      <c r="V762" s="170"/>
      <c r="W762" s="170"/>
    </row>
    <row r="763" spans="1:23">
      <c r="A763" s="72"/>
      <c r="B763" s="168"/>
      <c r="C763" s="168"/>
      <c r="D763" s="168"/>
      <c r="E763" s="168"/>
      <c r="F763" s="72"/>
      <c r="G763" s="170"/>
      <c r="H763" s="170"/>
      <c r="I763" s="170"/>
      <c r="J763" s="170"/>
      <c r="K763" s="170"/>
      <c r="L763" s="170"/>
      <c r="M763" s="170"/>
      <c r="N763" s="170"/>
      <c r="O763" s="170"/>
      <c r="P763" s="170"/>
      <c r="Q763" s="170"/>
      <c r="R763" s="170"/>
      <c r="S763" s="170"/>
      <c r="T763" s="170"/>
      <c r="U763" s="170"/>
      <c r="V763" s="170"/>
      <c r="W763" s="170"/>
    </row>
    <row r="764" spans="1:23">
      <c r="A764" s="72"/>
      <c r="B764" s="168"/>
      <c r="C764" s="168"/>
      <c r="D764" s="168"/>
      <c r="E764" s="168"/>
      <c r="F764" s="72"/>
      <c r="G764" s="170"/>
      <c r="H764" s="170"/>
      <c r="I764" s="170"/>
      <c r="J764" s="170"/>
      <c r="K764" s="170"/>
      <c r="L764" s="170"/>
      <c r="M764" s="170"/>
      <c r="N764" s="170"/>
      <c r="O764" s="170"/>
      <c r="P764" s="170"/>
      <c r="Q764" s="170"/>
      <c r="R764" s="170"/>
      <c r="S764" s="170"/>
      <c r="T764" s="170"/>
      <c r="U764" s="170"/>
      <c r="V764" s="170"/>
      <c r="W764" s="170"/>
    </row>
    <row r="765" spans="1:23">
      <c r="A765" s="72"/>
      <c r="B765" s="168"/>
      <c r="C765" s="168"/>
      <c r="D765" s="168"/>
      <c r="E765" s="168"/>
      <c r="F765" s="72"/>
      <c r="G765" s="170"/>
      <c r="H765" s="170"/>
      <c r="I765" s="170"/>
      <c r="J765" s="170"/>
      <c r="K765" s="170"/>
      <c r="L765" s="170"/>
      <c r="M765" s="170"/>
      <c r="N765" s="170"/>
      <c r="O765" s="170"/>
      <c r="P765" s="170"/>
      <c r="Q765" s="170"/>
      <c r="R765" s="170"/>
      <c r="S765" s="170"/>
      <c r="T765" s="170"/>
      <c r="U765" s="170"/>
      <c r="V765" s="170"/>
      <c r="W765" s="170"/>
    </row>
    <row r="766" spans="1:23">
      <c r="A766" s="72"/>
      <c r="B766" s="168"/>
      <c r="C766" s="168"/>
      <c r="D766" s="168"/>
      <c r="E766" s="168"/>
      <c r="F766" s="72"/>
      <c r="G766" s="170"/>
      <c r="H766" s="170"/>
      <c r="I766" s="170"/>
      <c r="J766" s="170"/>
      <c r="K766" s="170"/>
      <c r="L766" s="170"/>
      <c r="M766" s="170"/>
      <c r="N766" s="170"/>
      <c r="O766" s="170"/>
      <c r="P766" s="170"/>
      <c r="Q766" s="170"/>
      <c r="R766" s="170"/>
      <c r="S766" s="170"/>
      <c r="T766" s="170"/>
      <c r="U766" s="170"/>
      <c r="V766" s="170"/>
      <c r="W766" s="170"/>
    </row>
    <row r="767" spans="1:23">
      <c r="A767" s="72"/>
      <c r="B767" s="168"/>
      <c r="C767" s="168"/>
      <c r="D767" s="168"/>
      <c r="E767" s="168"/>
      <c r="F767" s="72"/>
      <c r="G767" s="170"/>
      <c r="H767" s="170"/>
      <c r="I767" s="170"/>
      <c r="J767" s="170"/>
      <c r="K767" s="170"/>
      <c r="L767" s="170"/>
      <c r="M767" s="170"/>
      <c r="N767" s="170"/>
      <c r="O767" s="170"/>
      <c r="P767" s="170"/>
      <c r="Q767" s="170"/>
      <c r="R767" s="170"/>
      <c r="S767" s="170"/>
      <c r="T767" s="170"/>
      <c r="U767" s="170"/>
      <c r="V767" s="170"/>
      <c r="W767" s="170"/>
    </row>
    <row r="768" spans="1:23">
      <c r="A768" s="72"/>
      <c r="B768" s="168"/>
      <c r="C768" s="168"/>
      <c r="D768" s="168"/>
      <c r="E768" s="168"/>
      <c r="F768" s="72"/>
      <c r="G768" s="170"/>
      <c r="H768" s="170"/>
      <c r="I768" s="170"/>
      <c r="J768" s="170"/>
      <c r="K768" s="170"/>
      <c r="L768" s="170"/>
      <c r="M768" s="170"/>
      <c r="N768" s="170"/>
      <c r="O768" s="170"/>
      <c r="P768" s="170"/>
      <c r="Q768" s="170"/>
      <c r="R768" s="170"/>
      <c r="S768" s="170"/>
      <c r="T768" s="170"/>
      <c r="U768" s="170"/>
      <c r="V768" s="170"/>
      <c r="W768" s="170"/>
    </row>
    <row r="769" spans="1:23">
      <c r="A769" s="72"/>
      <c r="B769" s="168"/>
      <c r="C769" s="168"/>
      <c r="D769" s="168"/>
      <c r="E769" s="168"/>
      <c r="F769" s="72"/>
      <c r="G769" s="170"/>
      <c r="H769" s="170"/>
      <c r="I769" s="170"/>
      <c r="J769" s="170"/>
      <c r="K769" s="170"/>
      <c r="L769" s="170"/>
      <c r="M769" s="170"/>
      <c r="N769" s="170"/>
      <c r="O769" s="170"/>
      <c r="P769" s="170"/>
      <c r="Q769" s="170"/>
      <c r="R769" s="170"/>
      <c r="S769" s="170"/>
      <c r="T769" s="170"/>
      <c r="U769" s="170"/>
      <c r="V769" s="170"/>
      <c r="W769" s="170"/>
    </row>
    <row r="770" spans="1:23">
      <c r="A770" s="72"/>
      <c r="B770" s="168"/>
      <c r="C770" s="168"/>
      <c r="D770" s="168"/>
      <c r="E770" s="168"/>
      <c r="F770" s="72"/>
      <c r="G770" s="170"/>
      <c r="H770" s="170"/>
      <c r="I770" s="170"/>
      <c r="J770" s="170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</row>
    <row r="771" spans="1:23" ht="18.75">
      <c r="A771" s="114">
        <v>1</v>
      </c>
      <c r="B771" s="209" t="s">
        <v>1946</v>
      </c>
      <c r="C771" s="209" t="s">
        <v>4379</v>
      </c>
      <c r="D771" s="210" t="s">
        <v>1951</v>
      </c>
      <c r="E771" s="210" t="s">
        <v>4380</v>
      </c>
      <c r="F771" s="114">
        <v>198</v>
      </c>
      <c r="G771" s="164"/>
      <c r="H771" s="164"/>
      <c r="I771" s="211">
        <f t="shared" ref="I771:I834" si="107">F771*60/100*60*0.0015</f>
        <v>10.692</v>
      </c>
      <c r="J771" s="211">
        <f t="shared" ref="J771:J834" si="108">K771+L771</f>
        <v>11.939400000000001</v>
      </c>
      <c r="K771" s="211">
        <f t="shared" ref="K771:K834" si="109">I771*1.05/3</f>
        <v>3.7422000000000004</v>
      </c>
      <c r="L771" s="211">
        <f t="shared" ref="L771:L834" si="110">I771*2.3/3</f>
        <v>8.1972000000000005</v>
      </c>
      <c r="M771" s="211">
        <v>0</v>
      </c>
      <c r="N771" s="211">
        <f t="shared" ref="N771:N834" si="111">L771-H771</f>
        <v>8.1972000000000005</v>
      </c>
      <c r="O771" s="24">
        <f t="shared" ref="O771:P834" si="112">K771*1/3</f>
        <v>1.2474000000000001</v>
      </c>
      <c r="P771" s="24">
        <f t="shared" si="112"/>
        <v>2.7324000000000002</v>
      </c>
      <c r="Q771" s="24"/>
      <c r="R771" s="24">
        <f t="shared" ref="R771:S834" si="113">K771*1/3</f>
        <v>1.2474000000000001</v>
      </c>
      <c r="S771" s="212">
        <f t="shared" si="113"/>
        <v>2.7324000000000002</v>
      </c>
      <c r="T771" s="121"/>
      <c r="U771" s="121">
        <f t="shared" ref="U771:V834" si="114">K771*1/3</f>
        <v>1.2474000000000001</v>
      </c>
      <c r="V771" s="121">
        <f t="shared" si="114"/>
        <v>2.7324000000000002</v>
      </c>
      <c r="W771" s="121"/>
    </row>
    <row r="772" spans="1:23" ht="18.75">
      <c r="A772" s="114">
        <v>2</v>
      </c>
      <c r="B772" s="209" t="s">
        <v>1946</v>
      </c>
      <c r="C772" s="209" t="s">
        <v>4379</v>
      </c>
      <c r="D772" s="210" t="s">
        <v>1955</v>
      </c>
      <c r="E772" s="210" t="s">
        <v>4381</v>
      </c>
      <c r="F772" s="114">
        <v>126</v>
      </c>
      <c r="G772" s="164"/>
      <c r="H772" s="164"/>
      <c r="I772" s="211">
        <f t="shared" si="107"/>
        <v>6.8040000000000003</v>
      </c>
      <c r="J772" s="211">
        <f t="shared" si="108"/>
        <v>7.5977999999999994</v>
      </c>
      <c r="K772" s="211">
        <f t="shared" si="109"/>
        <v>2.3814000000000002</v>
      </c>
      <c r="L772" s="211">
        <f t="shared" si="110"/>
        <v>5.2163999999999993</v>
      </c>
      <c r="M772" s="211">
        <v>0</v>
      </c>
      <c r="N772" s="211">
        <f t="shared" si="111"/>
        <v>5.2163999999999993</v>
      </c>
      <c r="O772" s="24">
        <f t="shared" si="112"/>
        <v>0.79380000000000006</v>
      </c>
      <c r="P772" s="24">
        <f t="shared" si="112"/>
        <v>1.7387999999999997</v>
      </c>
      <c r="Q772" s="24"/>
      <c r="R772" s="24">
        <f t="shared" si="113"/>
        <v>0.79380000000000006</v>
      </c>
      <c r="S772" s="212">
        <f t="shared" si="113"/>
        <v>1.7387999999999997</v>
      </c>
      <c r="T772" s="121"/>
      <c r="U772" s="121">
        <f t="shared" si="114"/>
        <v>0.79380000000000006</v>
      </c>
      <c r="V772" s="121">
        <f t="shared" si="114"/>
        <v>1.7387999999999997</v>
      </c>
      <c r="W772" s="121"/>
    </row>
    <row r="773" spans="1:23" ht="18.75">
      <c r="A773" s="114">
        <v>3</v>
      </c>
      <c r="B773" s="209" t="s">
        <v>1946</v>
      </c>
      <c r="C773" s="209" t="s">
        <v>4379</v>
      </c>
      <c r="D773" s="210" t="s">
        <v>1955</v>
      </c>
      <c r="E773" s="210" t="s">
        <v>4382</v>
      </c>
      <c r="F773" s="114">
        <v>159</v>
      </c>
      <c r="G773" s="164"/>
      <c r="H773" s="164"/>
      <c r="I773" s="211">
        <f t="shared" si="107"/>
        <v>8.5860000000000003</v>
      </c>
      <c r="J773" s="211">
        <f t="shared" si="108"/>
        <v>9.5876999999999999</v>
      </c>
      <c r="K773" s="211">
        <f t="shared" si="109"/>
        <v>3.0051000000000001</v>
      </c>
      <c r="L773" s="211">
        <f t="shared" si="110"/>
        <v>6.5825999999999993</v>
      </c>
      <c r="M773" s="211">
        <v>0</v>
      </c>
      <c r="N773" s="211">
        <f t="shared" si="111"/>
        <v>6.5825999999999993</v>
      </c>
      <c r="O773" s="24">
        <f t="shared" si="112"/>
        <v>1.0017</v>
      </c>
      <c r="P773" s="24">
        <f t="shared" si="112"/>
        <v>2.1941999999999999</v>
      </c>
      <c r="Q773" s="24"/>
      <c r="R773" s="24">
        <f t="shared" si="113"/>
        <v>1.0017</v>
      </c>
      <c r="S773" s="212">
        <f t="shared" si="113"/>
        <v>2.1941999999999999</v>
      </c>
      <c r="T773" s="121"/>
      <c r="U773" s="121">
        <f t="shared" si="114"/>
        <v>1.0017</v>
      </c>
      <c r="V773" s="121">
        <f t="shared" si="114"/>
        <v>2.1941999999999999</v>
      </c>
      <c r="W773" s="121"/>
    </row>
    <row r="774" spans="1:23" ht="18.75">
      <c r="A774" s="114">
        <v>4</v>
      </c>
      <c r="B774" s="209" t="s">
        <v>1946</v>
      </c>
      <c r="C774" s="209" t="s">
        <v>4379</v>
      </c>
      <c r="D774" s="210" t="s">
        <v>1960</v>
      </c>
      <c r="E774" s="210" t="s">
        <v>4383</v>
      </c>
      <c r="F774" s="114">
        <v>94</v>
      </c>
      <c r="G774" s="164"/>
      <c r="H774" s="164"/>
      <c r="I774" s="211">
        <f t="shared" si="107"/>
        <v>5.0760000000000005</v>
      </c>
      <c r="J774" s="211">
        <f t="shared" si="108"/>
        <v>5.6682000000000006</v>
      </c>
      <c r="K774" s="211">
        <f t="shared" si="109"/>
        <v>1.7766000000000002</v>
      </c>
      <c r="L774" s="211">
        <f t="shared" si="110"/>
        <v>3.8915999999999999</v>
      </c>
      <c r="M774" s="211">
        <v>0</v>
      </c>
      <c r="N774" s="211">
        <f t="shared" si="111"/>
        <v>3.8915999999999999</v>
      </c>
      <c r="O774" s="24">
        <f t="shared" si="112"/>
        <v>0.59220000000000006</v>
      </c>
      <c r="P774" s="24">
        <f t="shared" si="112"/>
        <v>1.2971999999999999</v>
      </c>
      <c r="Q774" s="24"/>
      <c r="R774" s="24">
        <f t="shared" si="113"/>
        <v>0.59220000000000006</v>
      </c>
      <c r="S774" s="212">
        <f t="shared" si="113"/>
        <v>1.2971999999999999</v>
      </c>
      <c r="T774" s="121"/>
      <c r="U774" s="121">
        <f t="shared" si="114"/>
        <v>0.59220000000000006</v>
      </c>
      <c r="V774" s="121">
        <f t="shared" si="114"/>
        <v>1.2971999999999999</v>
      </c>
      <c r="W774" s="121"/>
    </row>
    <row r="775" spans="1:23" ht="18.75">
      <c r="A775" s="114">
        <v>5</v>
      </c>
      <c r="B775" s="209" t="s">
        <v>1946</v>
      </c>
      <c r="C775" s="209" t="s">
        <v>1946</v>
      </c>
      <c r="D775" s="210" t="s">
        <v>1964</v>
      </c>
      <c r="E775" s="210" t="s">
        <v>4384</v>
      </c>
      <c r="F775" s="114">
        <v>39</v>
      </c>
      <c r="G775" s="164"/>
      <c r="H775" s="164"/>
      <c r="I775" s="211">
        <f t="shared" si="107"/>
        <v>2.1059999999999999</v>
      </c>
      <c r="J775" s="211">
        <f t="shared" si="108"/>
        <v>2.3516999999999997</v>
      </c>
      <c r="K775" s="211">
        <f t="shared" si="109"/>
        <v>0.73709999999999998</v>
      </c>
      <c r="L775" s="211">
        <f t="shared" si="110"/>
        <v>1.6145999999999996</v>
      </c>
      <c r="M775" s="211">
        <v>0</v>
      </c>
      <c r="N775" s="211">
        <f t="shared" si="111"/>
        <v>1.6145999999999996</v>
      </c>
      <c r="O775" s="24">
        <f t="shared" si="112"/>
        <v>0.2457</v>
      </c>
      <c r="P775" s="24">
        <f t="shared" si="112"/>
        <v>0.5381999999999999</v>
      </c>
      <c r="Q775" s="24"/>
      <c r="R775" s="24">
        <f t="shared" si="113"/>
        <v>0.2457</v>
      </c>
      <c r="S775" s="212">
        <f t="shared" si="113"/>
        <v>0.5381999999999999</v>
      </c>
      <c r="T775" s="121"/>
      <c r="U775" s="121">
        <f t="shared" si="114"/>
        <v>0.2457</v>
      </c>
      <c r="V775" s="121">
        <f t="shared" si="114"/>
        <v>0.5381999999999999</v>
      </c>
      <c r="W775" s="121"/>
    </row>
    <row r="776" spans="1:23" ht="18.75">
      <c r="A776" s="114">
        <v>6</v>
      </c>
      <c r="B776" s="209" t="s">
        <v>1946</v>
      </c>
      <c r="C776" s="209" t="s">
        <v>4379</v>
      </c>
      <c r="D776" s="210" t="s">
        <v>1958</v>
      </c>
      <c r="E776" s="210" t="s">
        <v>4385</v>
      </c>
      <c r="F776" s="114">
        <v>21</v>
      </c>
      <c r="G776" s="164"/>
      <c r="H776" s="164"/>
      <c r="I776" s="211">
        <f t="shared" si="107"/>
        <v>1.1340000000000001</v>
      </c>
      <c r="J776" s="211">
        <f t="shared" si="108"/>
        <v>1.2663000000000002</v>
      </c>
      <c r="K776" s="211">
        <f t="shared" si="109"/>
        <v>0.39690000000000003</v>
      </c>
      <c r="L776" s="211">
        <f t="shared" si="110"/>
        <v>0.86940000000000006</v>
      </c>
      <c r="M776" s="211">
        <v>0</v>
      </c>
      <c r="N776" s="211">
        <f t="shared" si="111"/>
        <v>0.86940000000000006</v>
      </c>
      <c r="O776" s="24">
        <f t="shared" si="112"/>
        <v>0.1323</v>
      </c>
      <c r="P776" s="24">
        <f t="shared" si="112"/>
        <v>0.2898</v>
      </c>
      <c r="Q776" s="24"/>
      <c r="R776" s="24">
        <f t="shared" si="113"/>
        <v>0.1323</v>
      </c>
      <c r="S776" s="212">
        <f t="shared" si="113"/>
        <v>0.2898</v>
      </c>
      <c r="T776" s="121"/>
      <c r="U776" s="121">
        <f t="shared" si="114"/>
        <v>0.1323</v>
      </c>
      <c r="V776" s="121">
        <f t="shared" si="114"/>
        <v>0.2898</v>
      </c>
      <c r="W776" s="121"/>
    </row>
    <row r="777" spans="1:23" ht="18.75">
      <c r="A777" s="114">
        <v>7</v>
      </c>
      <c r="B777" s="209" t="s">
        <v>1946</v>
      </c>
      <c r="C777" s="209" t="s">
        <v>1966</v>
      </c>
      <c r="D777" s="210" t="s">
        <v>4386</v>
      </c>
      <c r="E777" s="213" t="s">
        <v>4387</v>
      </c>
      <c r="F777" s="114">
        <v>90</v>
      </c>
      <c r="G777" s="164"/>
      <c r="H777" s="164"/>
      <c r="I777" s="211">
        <f t="shared" si="107"/>
        <v>4.8600000000000003</v>
      </c>
      <c r="J777" s="211">
        <f t="shared" si="108"/>
        <v>5.4269999999999996</v>
      </c>
      <c r="K777" s="211">
        <f t="shared" si="109"/>
        <v>1.7010000000000003</v>
      </c>
      <c r="L777" s="211">
        <f t="shared" si="110"/>
        <v>3.7259999999999995</v>
      </c>
      <c r="M777" s="211">
        <v>0</v>
      </c>
      <c r="N777" s="211">
        <f t="shared" si="111"/>
        <v>3.7259999999999995</v>
      </c>
      <c r="O777" s="24">
        <f t="shared" si="112"/>
        <v>0.56700000000000006</v>
      </c>
      <c r="P777" s="24">
        <f t="shared" si="112"/>
        <v>1.2419999999999998</v>
      </c>
      <c r="Q777" s="24"/>
      <c r="R777" s="24">
        <f t="shared" si="113"/>
        <v>0.56700000000000006</v>
      </c>
      <c r="S777" s="212">
        <f t="shared" si="113"/>
        <v>1.2419999999999998</v>
      </c>
      <c r="T777" s="121"/>
      <c r="U777" s="121">
        <f t="shared" si="114"/>
        <v>0.56700000000000006</v>
      </c>
      <c r="V777" s="121">
        <f t="shared" si="114"/>
        <v>1.2419999999999998</v>
      </c>
      <c r="W777" s="121"/>
    </row>
    <row r="778" spans="1:23" ht="18.75">
      <c r="A778" s="114">
        <v>8</v>
      </c>
      <c r="B778" s="209" t="s">
        <v>1946</v>
      </c>
      <c r="C778" s="209" t="s">
        <v>1946</v>
      </c>
      <c r="D778" s="210" t="s">
        <v>1968</v>
      </c>
      <c r="E778" s="210" t="s">
        <v>4388</v>
      </c>
      <c r="F778" s="114">
        <v>211</v>
      </c>
      <c r="G778" s="164"/>
      <c r="H778" s="164"/>
      <c r="I778" s="211">
        <f t="shared" si="107"/>
        <v>11.394</v>
      </c>
      <c r="J778" s="211">
        <f t="shared" si="108"/>
        <v>12.7233</v>
      </c>
      <c r="K778" s="211">
        <f t="shared" si="109"/>
        <v>3.9879000000000002</v>
      </c>
      <c r="L778" s="211">
        <f t="shared" si="110"/>
        <v>8.7354000000000003</v>
      </c>
      <c r="M778" s="211">
        <v>0</v>
      </c>
      <c r="N778" s="211">
        <f t="shared" si="111"/>
        <v>8.7354000000000003</v>
      </c>
      <c r="O778" s="24">
        <f t="shared" si="112"/>
        <v>1.3293000000000001</v>
      </c>
      <c r="P778" s="24">
        <f t="shared" si="112"/>
        <v>2.9117999999999999</v>
      </c>
      <c r="Q778" s="24"/>
      <c r="R778" s="24">
        <f t="shared" si="113"/>
        <v>1.3293000000000001</v>
      </c>
      <c r="S778" s="212">
        <f t="shared" si="113"/>
        <v>2.9117999999999999</v>
      </c>
      <c r="T778" s="121"/>
      <c r="U778" s="121">
        <f t="shared" si="114"/>
        <v>1.3293000000000001</v>
      </c>
      <c r="V778" s="121">
        <f t="shared" si="114"/>
        <v>2.9117999999999999</v>
      </c>
      <c r="W778" s="121"/>
    </row>
    <row r="779" spans="1:23" ht="18.75">
      <c r="A779" s="114">
        <v>9</v>
      </c>
      <c r="B779" s="209" t="s">
        <v>1946</v>
      </c>
      <c r="C779" s="209" t="s">
        <v>1946</v>
      </c>
      <c r="D779" s="210" t="s">
        <v>1946</v>
      </c>
      <c r="E779" s="210" t="s">
        <v>4389</v>
      </c>
      <c r="F779" s="114">
        <v>110</v>
      </c>
      <c r="G779" s="164"/>
      <c r="H779" s="164"/>
      <c r="I779" s="211">
        <f t="shared" si="107"/>
        <v>5.94</v>
      </c>
      <c r="J779" s="211">
        <f t="shared" si="108"/>
        <v>6.6329999999999991</v>
      </c>
      <c r="K779" s="211">
        <f t="shared" si="109"/>
        <v>2.0790000000000002</v>
      </c>
      <c r="L779" s="211">
        <f t="shared" si="110"/>
        <v>4.5539999999999994</v>
      </c>
      <c r="M779" s="211">
        <v>0</v>
      </c>
      <c r="N779" s="211">
        <f t="shared" si="111"/>
        <v>4.5539999999999994</v>
      </c>
      <c r="O779" s="24">
        <f t="shared" si="112"/>
        <v>0.69300000000000006</v>
      </c>
      <c r="P779" s="24">
        <f t="shared" si="112"/>
        <v>1.5179999999999998</v>
      </c>
      <c r="Q779" s="24"/>
      <c r="R779" s="24">
        <f t="shared" si="113"/>
        <v>0.69300000000000006</v>
      </c>
      <c r="S779" s="212">
        <f t="shared" si="113"/>
        <v>1.5179999999999998</v>
      </c>
      <c r="T779" s="121"/>
      <c r="U779" s="121">
        <f t="shared" si="114"/>
        <v>0.69300000000000006</v>
      </c>
      <c r="V779" s="121">
        <f t="shared" si="114"/>
        <v>1.5179999999999998</v>
      </c>
      <c r="W779" s="121"/>
    </row>
    <row r="780" spans="1:23" ht="18.75">
      <c r="A780" s="114">
        <v>10</v>
      </c>
      <c r="B780" s="209" t="s">
        <v>1946</v>
      </c>
      <c r="C780" s="209" t="s">
        <v>1946</v>
      </c>
      <c r="D780" s="210" t="s">
        <v>1974</v>
      </c>
      <c r="E780" s="210" t="s">
        <v>4390</v>
      </c>
      <c r="F780" s="114">
        <v>41</v>
      </c>
      <c r="G780" s="164"/>
      <c r="H780" s="164"/>
      <c r="I780" s="211">
        <f t="shared" si="107"/>
        <v>2.214</v>
      </c>
      <c r="J780" s="211">
        <f t="shared" si="108"/>
        <v>2.4722999999999997</v>
      </c>
      <c r="K780" s="211">
        <f t="shared" si="109"/>
        <v>0.77490000000000003</v>
      </c>
      <c r="L780" s="211">
        <f t="shared" si="110"/>
        <v>1.6973999999999998</v>
      </c>
      <c r="M780" s="211">
        <v>0</v>
      </c>
      <c r="N780" s="211">
        <f t="shared" si="111"/>
        <v>1.6973999999999998</v>
      </c>
      <c r="O780" s="24">
        <f t="shared" si="112"/>
        <v>0.25830000000000003</v>
      </c>
      <c r="P780" s="24">
        <f t="shared" si="112"/>
        <v>0.56579999999999997</v>
      </c>
      <c r="Q780" s="24"/>
      <c r="R780" s="24">
        <f t="shared" si="113"/>
        <v>0.25830000000000003</v>
      </c>
      <c r="S780" s="212">
        <f t="shared" si="113"/>
        <v>0.56579999999999997</v>
      </c>
      <c r="T780" s="121"/>
      <c r="U780" s="121">
        <f t="shared" si="114"/>
        <v>0.25830000000000003</v>
      </c>
      <c r="V780" s="121">
        <f t="shared" si="114"/>
        <v>0.56579999999999997</v>
      </c>
      <c r="W780" s="121"/>
    </row>
    <row r="781" spans="1:23" ht="18.75">
      <c r="A781" s="114">
        <v>11</v>
      </c>
      <c r="B781" s="209" t="s">
        <v>1946</v>
      </c>
      <c r="C781" s="209" t="s">
        <v>1946</v>
      </c>
      <c r="D781" s="210" t="s">
        <v>4391</v>
      </c>
      <c r="E781" s="210" t="s">
        <v>4392</v>
      </c>
      <c r="F781" s="114">
        <v>119</v>
      </c>
      <c r="G781" s="164"/>
      <c r="H781" s="164"/>
      <c r="I781" s="211">
        <f t="shared" si="107"/>
        <v>6.4260000000000002</v>
      </c>
      <c r="J781" s="211">
        <f t="shared" si="108"/>
        <v>7.1756999999999991</v>
      </c>
      <c r="K781" s="211">
        <f t="shared" si="109"/>
        <v>2.2490999999999999</v>
      </c>
      <c r="L781" s="211">
        <f t="shared" si="110"/>
        <v>4.9265999999999996</v>
      </c>
      <c r="M781" s="211">
        <v>0</v>
      </c>
      <c r="N781" s="211">
        <f t="shared" si="111"/>
        <v>4.9265999999999996</v>
      </c>
      <c r="O781" s="24">
        <f t="shared" si="112"/>
        <v>0.74969999999999992</v>
      </c>
      <c r="P781" s="24">
        <f t="shared" si="112"/>
        <v>1.6421999999999999</v>
      </c>
      <c r="Q781" s="24"/>
      <c r="R781" s="24">
        <f t="shared" si="113"/>
        <v>0.74969999999999992</v>
      </c>
      <c r="S781" s="212">
        <f t="shared" si="113"/>
        <v>1.6421999999999999</v>
      </c>
      <c r="T781" s="121"/>
      <c r="U781" s="121">
        <f t="shared" si="114"/>
        <v>0.74969999999999992</v>
      </c>
      <c r="V781" s="121">
        <f t="shared" si="114"/>
        <v>1.6421999999999999</v>
      </c>
      <c r="W781" s="121"/>
    </row>
    <row r="782" spans="1:23" ht="18.75">
      <c r="A782" s="114">
        <v>12</v>
      </c>
      <c r="B782" s="209" t="s">
        <v>1946</v>
      </c>
      <c r="C782" s="209" t="s">
        <v>1966</v>
      </c>
      <c r="D782" s="210" t="s">
        <v>1981</v>
      </c>
      <c r="E782" s="210" t="s">
        <v>4393</v>
      </c>
      <c r="F782" s="114">
        <v>102</v>
      </c>
      <c r="G782" s="164"/>
      <c r="H782" s="164"/>
      <c r="I782" s="211">
        <f t="shared" si="107"/>
        <v>5.508</v>
      </c>
      <c r="J782" s="211">
        <f t="shared" si="108"/>
        <v>6.1505999999999998</v>
      </c>
      <c r="K782" s="211">
        <f t="shared" si="109"/>
        <v>1.9278000000000002</v>
      </c>
      <c r="L782" s="211">
        <f t="shared" si="110"/>
        <v>4.2227999999999994</v>
      </c>
      <c r="M782" s="211">
        <v>0</v>
      </c>
      <c r="N782" s="211">
        <f t="shared" si="111"/>
        <v>4.2227999999999994</v>
      </c>
      <c r="O782" s="24">
        <f t="shared" si="112"/>
        <v>0.64260000000000006</v>
      </c>
      <c r="P782" s="24">
        <f t="shared" si="112"/>
        <v>1.4075999999999997</v>
      </c>
      <c r="Q782" s="24"/>
      <c r="R782" s="24">
        <f t="shared" si="113"/>
        <v>0.64260000000000006</v>
      </c>
      <c r="S782" s="212">
        <f t="shared" si="113"/>
        <v>1.4075999999999997</v>
      </c>
      <c r="T782" s="121"/>
      <c r="U782" s="121">
        <f t="shared" si="114"/>
        <v>0.64260000000000006</v>
      </c>
      <c r="V782" s="121">
        <f t="shared" si="114"/>
        <v>1.4075999999999997</v>
      </c>
      <c r="W782" s="121"/>
    </row>
    <row r="783" spans="1:23" ht="18.75">
      <c r="A783" s="114">
        <v>13</v>
      </c>
      <c r="B783" s="209" t="s">
        <v>1946</v>
      </c>
      <c r="C783" s="209" t="s">
        <v>643</v>
      </c>
      <c r="D783" s="210" t="s">
        <v>4394</v>
      </c>
      <c r="E783" s="210" t="s">
        <v>4395</v>
      </c>
      <c r="F783" s="114">
        <v>110</v>
      </c>
      <c r="G783" s="164"/>
      <c r="H783" s="164"/>
      <c r="I783" s="211">
        <f t="shared" si="107"/>
        <v>5.94</v>
      </c>
      <c r="J783" s="211">
        <f t="shared" si="108"/>
        <v>6.6329999999999991</v>
      </c>
      <c r="K783" s="211">
        <f t="shared" si="109"/>
        <v>2.0790000000000002</v>
      </c>
      <c r="L783" s="211">
        <f t="shared" si="110"/>
        <v>4.5539999999999994</v>
      </c>
      <c r="M783" s="211">
        <v>0</v>
      </c>
      <c r="N783" s="211">
        <f t="shared" si="111"/>
        <v>4.5539999999999994</v>
      </c>
      <c r="O783" s="24">
        <f t="shared" si="112"/>
        <v>0.69300000000000006</v>
      </c>
      <c r="P783" s="24">
        <f t="shared" si="112"/>
        <v>1.5179999999999998</v>
      </c>
      <c r="Q783" s="24"/>
      <c r="R783" s="24">
        <f t="shared" si="113"/>
        <v>0.69300000000000006</v>
      </c>
      <c r="S783" s="212">
        <f t="shared" si="113"/>
        <v>1.5179999999999998</v>
      </c>
      <c r="T783" s="121"/>
      <c r="U783" s="121">
        <f t="shared" si="114"/>
        <v>0.69300000000000006</v>
      </c>
      <c r="V783" s="121">
        <f t="shared" si="114"/>
        <v>1.5179999999999998</v>
      </c>
      <c r="W783" s="121"/>
    </row>
    <row r="784" spans="1:23" ht="18.75">
      <c r="A784" s="114">
        <v>14</v>
      </c>
      <c r="B784" s="209" t="s">
        <v>1946</v>
      </c>
      <c r="C784" s="209" t="s">
        <v>1992</v>
      </c>
      <c r="D784" s="210" t="s">
        <v>1990</v>
      </c>
      <c r="E784" s="210" t="s">
        <v>4396</v>
      </c>
      <c r="F784" s="114">
        <v>101</v>
      </c>
      <c r="G784" s="164"/>
      <c r="H784" s="164"/>
      <c r="I784" s="211">
        <f t="shared" si="107"/>
        <v>5.4539999999999997</v>
      </c>
      <c r="J784" s="211">
        <f t="shared" si="108"/>
        <v>6.0902999999999992</v>
      </c>
      <c r="K784" s="211">
        <f t="shared" si="109"/>
        <v>1.9089</v>
      </c>
      <c r="L784" s="211">
        <f t="shared" si="110"/>
        <v>4.1813999999999991</v>
      </c>
      <c r="M784" s="211">
        <v>0</v>
      </c>
      <c r="N784" s="211">
        <f t="shared" si="111"/>
        <v>4.1813999999999991</v>
      </c>
      <c r="O784" s="24">
        <f t="shared" si="112"/>
        <v>0.63629999999999998</v>
      </c>
      <c r="P784" s="24">
        <f t="shared" si="112"/>
        <v>1.3937999999999997</v>
      </c>
      <c r="Q784" s="24"/>
      <c r="R784" s="24">
        <f t="shared" si="113"/>
        <v>0.63629999999999998</v>
      </c>
      <c r="S784" s="212">
        <f t="shared" si="113"/>
        <v>1.3937999999999997</v>
      </c>
      <c r="T784" s="121"/>
      <c r="U784" s="121">
        <f t="shared" si="114"/>
        <v>0.63629999999999998</v>
      </c>
      <c r="V784" s="121">
        <f t="shared" si="114"/>
        <v>1.3937999999999997</v>
      </c>
      <c r="W784" s="121"/>
    </row>
    <row r="785" spans="1:23" ht="18.75">
      <c r="A785" s="114">
        <v>15</v>
      </c>
      <c r="B785" s="209" t="s">
        <v>1946</v>
      </c>
      <c r="C785" s="209" t="s">
        <v>1992</v>
      </c>
      <c r="D785" s="210" t="s">
        <v>1992</v>
      </c>
      <c r="E785" s="210" t="s">
        <v>4397</v>
      </c>
      <c r="F785" s="114">
        <v>92</v>
      </c>
      <c r="G785" s="164"/>
      <c r="H785" s="164"/>
      <c r="I785" s="211">
        <f t="shared" si="107"/>
        <v>4.968</v>
      </c>
      <c r="J785" s="211">
        <f t="shared" si="108"/>
        <v>5.5476000000000001</v>
      </c>
      <c r="K785" s="211">
        <f t="shared" si="109"/>
        <v>1.7388000000000001</v>
      </c>
      <c r="L785" s="211">
        <f t="shared" si="110"/>
        <v>3.8087999999999997</v>
      </c>
      <c r="M785" s="211">
        <v>0</v>
      </c>
      <c r="N785" s="211">
        <f t="shared" si="111"/>
        <v>3.8087999999999997</v>
      </c>
      <c r="O785" s="24">
        <f t="shared" si="112"/>
        <v>0.5796</v>
      </c>
      <c r="P785" s="24">
        <f t="shared" si="112"/>
        <v>1.2695999999999998</v>
      </c>
      <c r="Q785" s="24"/>
      <c r="R785" s="24">
        <f t="shared" si="113"/>
        <v>0.5796</v>
      </c>
      <c r="S785" s="212">
        <f t="shared" si="113"/>
        <v>1.2695999999999998</v>
      </c>
      <c r="T785" s="121"/>
      <c r="U785" s="121">
        <f t="shared" si="114"/>
        <v>0.5796</v>
      </c>
      <c r="V785" s="121">
        <f t="shared" si="114"/>
        <v>1.2695999999999998</v>
      </c>
      <c r="W785" s="121"/>
    </row>
    <row r="786" spans="1:23" ht="18.75">
      <c r="A786" s="114">
        <v>16</v>
      </c>
      <c r="B786" s="209" t="s">
        <v>1946</v>
      </c>
      <c r="C786" s="209" t="s">
        <v>1992</v>
      </c>
      <c r="D786" s="210" t="s">
        <v>4398</v>
      </c>
      <c r="E786" s="210" t="s">
        <v>4399</v>
      </c>
      <c r="F786" s="114">
        <v>38</v>
      </c>
      <c r="G786" s="164"/>
      <c r="H786" s="164"/>
      <c r="I786" s="211">
        <f t="shared" si="107"/>
        <v>2.052</v>
      </c>
      <c r="J786" s="211">
        <f t="shared" si="108"/>
        <v>2.2913999999999999</v>
      </c>
      <c r="K786" s="211">
        <f t="shared" si="109"/>
        <v>0.71820000000000006</v>
      </c>
      <c r="L786" s="211">
        <f t="shared" si="110"/>
        <v>1.5731999999999999</v>
      </c>
      <c r="M786" s="211">
        <v>0</v>
      </c>
      <c r="N786" s="211">
        <f t="shared" si="111"/>
        <v>1.5731999999999999</v>
      </c>
      <c r="O786" s="24">
        <f t="shared" si="112"/>
        <v>0.23940000000000003</v>
      </c>
      <c r="P786" s="24">
        <f t="shared" si="112"/>
        <v>0.52439999999999998</v>
      </c>
      <c r="Q786" s="24"/>
      <c r="R786" s="24">
        <f t="shared" si="113"/>
        <v>0.23940000000000003</v>
      </c>
      <c r="S786" s="212">
        <f t="shared" si="113"/>
        <v>0.52439999999999998</v>
      </c>
      <c r="T786" s="121"/>
      <c r="U786" s="121">
        <f t="shared" si="114"/>
        <v>0.23940000000000003</v>
      </c>
      <c r="V786" s="121">
        <f t="shared" si="114"/>
        <v>0.52439999999999998</v>
      </c>
      <c r="W786" s="121"/>
    </row>
    <row r="787" spans="1:23" ht="18.75">
      <c r="A787" s="114">
        <v>17</v>
      </c>
      <c r="B787" s="209" t="s">
        <v>1946</v>
      </c>
      <c r="C787" s="209" t="s">
        <v>643</v>
      </c>
      <c r="D787" s="210" t="s">
        <v>1998</v>
      </c>
      <c r="E787" s="210" t="s">
        <v>4400</v>
      </c>
      <c r="F787" s="114">
        <v>105</v>
      </c>
      <c r="G787" s="164"/>
      <c r="H787" s="164"/>
      <c r="I787" s="211">
        <f t="shared" si="107"/>
        <v>5.67</v>
      </c>
      <c r="J787" s="211">
        <f t="shared" si="108"/>
        <v>6.3314999999999992</v>
      </c>
      <c r="K787" s="211">
        <f t="shared" si="109"/>
        <v>1.9844999999999999</v>
      </c>
      <c r="L787" s="211">
        <f t="shared" si="110"/>
        <v>4.3469999999999995</v>
      </c>
      <c r="M787" s="211">
        <v>0</v>
      </c>
      <c r="N787" s="211">
        <f t="shared" si="111"/>
        <v>4.3469999999999995</v>
      </c>
      <c r="O787" s="24">
        <f t="shared" si="112"/>
        <v>0.66149999999999998</v>
      </c>
      <c r="P787" s="24">
        <f t="shared" si="112"/>
        <v>1.4489999999999998</v>
      </c>
      <c r="Q787" s="24"/>
      <c r="R787" s="24">
        <f t="shared" si="113"/>
        <v>0.66149999999999998</v>
      </c>
      <c r="S787" s="212">
        <f t="shared" si="113"/>
        <v>1.4489999999999998</v>
      </c>
      <c r="T787" s="121"/>
      <c r="U787" s="121">
        <f t="shared" si="114"/>
        <v>0.66149999999999998</v>
      </c>
      <c r="V787" s="121">
        <f t="shared" si="114"/>
        <v>1.4489999999999998</v>
      </c>
      <c r="W787" s="121"/>
    </row>
    <row r="788" spans="1:23" ht="18.75">
      <c r="A788" s="114">
        <v>18</v>
      </c>
      <c r="B788" s="209" t="s">
        <v>1946</v>
      </c>
      <c r="C788" s="209" t="s">
        <v>2019</v>
      </c>
      <c r="D788" s="210" t="s">
        <v>2007</v>
      </c>
      <c r="E788" s="210" t="s">
        <v>4401</v>
      </c>
      <c r="F788" s="114">
        <v>52</v>
      </c>
      <c r="G788" s="164"/>
      <c r="H788" s="164"/>
      <c r="I788" s="211">
        <f t="shared" si="107"/>
        <v>2.8080000000000003</v>
      </c>
      <c r="J788" s="211">
        <f t="shared" si="108"/>
        <v>3.1356000000000002</v>
      </c>
      <c r="K788" s="211">
        <f t="shared" si="109"/>
        <v>0.98280000000000012</v>
      </c>
      <c r="L788" s="211">
        <f t="shared" si="110"/>
        <v>2.1528</v>
      </c>
      <c r="M788" s="211">
        <v>0</v>
      </c>
      <c r="N788" s="211">
        <f t="shared" si="111"/>
        <v>2.1528</v>
      </c>
      <c r="O788" s="24">
        <f t="shared" si="112"/>
        <v>0.32760000000000006</v>
      </c>
      <c r="P788" s="24">
        <f t="shared" si="112"/>
        <v>0.71760000000000002</v>
      </c>
      <c r="Q788" s="24"/>
      <c r="R788" s="24">
        <f t="shared" si="113"/>
        <v>0.32760000000000006</v>
      </c>
      <c r="S788" s="212">
        <f t="shared" si="113"/>
        <v>0.71760000000000002</v>
      </c>
      <c r="T788" s="121"/>
      <c r="U788" s="121">
        <f t="shared" si="114"/>
        <v>0.32760000000000006</v>
      </c>
      <c r="V788" s="121">
        <f t="shared" si="114"/>
        <v>0.71760000000000002</v>
      </c>
      <c r="W788" s="121"/>
    </row>
    <row r="789" spans="1:23" ht="18.75">
      <c r="A789" s="114">
        <v>19</v>
      </c>
      <c r="B789" s="209" t="s">
        <v>1946</v>
      </c>
      <c r="C789" s="209" t="s">
        <v>1946</v>
      </c>
      <c r="D789" s="210" t="s">
        <v>4402</v>
      </c>
      <c r="E789" s="210" t="s">
        <v>4403</v>
      </c>
      <c r="F789" s="114">
        <v>40</v>
      </c>
      <c r="G789" s="164"/>
      <c r="H789" s="164"/>
      <c r="I789" s="211">
        <f t="shared" si="107"/>
        <v>2.16</v>
      </c>
      <c r="J789" s="211">
        <f t="shared" si="108"/>
        <v>2.4119999999999999</v>
      </c>
      <c r="K789" s="211">
        <f t="shared" si="109"/>
        <v>0.75600000000000012</v>
      </c>
      <c r="L789" s="211">
        <f t="shared" si="110"/>
        <v>1.6559999999999999</v>
      </c>
      <c r="M789" s="211">
        <v>0</v>
      </c>
      <c r="N789" s="211">
        <f t="shared" si="111"/>
        <v>1.6559999999999999</v>
      </c>
      <c r="O789" s="24">
        <f t="shared" si="112"/>
        <v>0.25200000000000006</v>
      </c>
      <c r="P789" s="24">
        <f t="shared" si="112"/>
        <v>0.55199999999999994</v>
      </c>
      <c r="Q789" s="24"/>
      <c r="R789" s="24">
        <f t="shared" si="113"/>
        <v>0.25200000000000006</v>
      </c>
      <c r="S789" s="212">
        <f t="shared" si="113"/>
        <v>0.55199999999999994</v>
      </c>
      <c r="T789" s="121"/>
      <c r="U789" s="121">
        <f t="shared" si="114"/>
        <v>0.25200000000000006</v>
      </c>
      <c r="V789" s="121">
        <f t="shared" si="114"/>
        <v>0.55199999999999994</v>
      </c>
      <c r="W789" s="121"/>
    </row>
    <row r="790" spans="1:23" ht="18.75">
      <c r="A790" s="114">
        <v>20</v>
      </c>
      <c r="B790" s="209" t="s">
        <v>1946</v>
      </c>
      <c r="C790" s="209" t="s">
        <v>1966</v>
      </c>
      <c r="D790" s="242" t="s">
        <v>4386</v>
      </c>
      <c r="E790" s="242" t="s">
        <v>4404</v>
      </c>
      <c r="F790" s="114">
        <v>62</v>
      </c>
      <c r="G790" s="164"/>
      <c r="H790" s="164"/>
      <c r="I790" s="211">
        <f t="shared" si="107"/>
        <v>3.3479999999999999</v>
      </c>
      <c r="J790" s="211">
        <f t="shared" si="108"/>
        <v>3.7385999999999999</v>
      </c>
      <c r="K790" s="211">
        <f t="shared" si="109"/>
        <v>1.1718</v>
      </c>
      <c r="L790" s="211">
        <f t="shared" si="110"/>
        <v>2.5667999999999997</v>
      </c>
      <c r="M790" s="211">
        <v>0</v>
      </c>
      <c r="N790" s="211">
        <f t="shared" si="111"/>
        <v>2.5667999999999997</v>
      </c>
      <c r="O790" s="24">
        <f t="shared" si="112"/>
        <v>0.3906</v>
      </c>
      <c r="P790" s="24">
        <f t="shared" si="112"/>
        <v>0.85559999999999992</v>
      </c>
      <c r="Q790" s="24"/>
      <c r="R790" s="24">
        <f t="shared" si="113"/>
        <v>0.3906</v>
      </c>
      <c r="S790" s="212">
        <f t="shared" si="113"/>
        <v>0.85559999999999992</v>
      </c>
      <c r="T790" s="121"/>
      <c r="U790" s="121">
        <f t="shared" si="114"/>
        <v>0.3906</v>
      </c>
      <c r="V790" s="121">
        <f t="shared" si="114"/>
        <v>0.85559999999999992</v>
      </c>
      <c r="W790" s="121"/>
    </row>
    <row r="791" spans="1:23" ht="18.75">
      <c r="A791" s="114">
        <v>21</v>
      </c>
      <c r="B791" s="209" t="s">
        <v>1946</v>
      </c>
      <c r="C791" s="209" t="s">
        <v>1992</v>
      </c>
      <c r="D791" s="210" t="s">
        <v>1995</v>
      </c>
      <c r="E791" s="210" t="s">
        <v>4153</v>
      </c>
      <c r="F791" s="114">
        <v>90</v>
      </c>
      <c r="G791" s="164"/>
      <c r="H791" s="164"/>
      <c r="I791" s="211">
        <f t="shared" si="107"/>
        <v>4.8600000000000003</v>
      </c>
      <c r="J791" s="211">
        <f t="shared" si="108"/>
        <v>5.4269999999999996</v>
      </c>
      <c r="K791" s="211">
        <f t="shared" si="109"/>
        <v>1.7010000000000003</v>
      </c>
      <c r="L791" s="211">
        <f t="shared" si="110"/>
        <v>3.7259999999999995</v>
      </c>
      <c r="M791" s="211">
        <v>0</v>
      </c>
      <c r="N791" s="211">
        <f t="shared" si="111"/>
        <v>3.7259999999999995</v>
      </c>
      <c r="O791" s="24">
        <f t="shared" si="112"/>
        <v>0.56700000000000006</v>
      </c>
      <c r="P791" s="24">
        <f t="shared" si="112"/>
        <v>1.2419999999999998</v>
      </c>
      <c r="Q791" s="24"/>
      <c r="R791" s="24">
        <f t="shared" si="113"/>
        <v>0.56700000000000006</v>
      </c>
      <c r="S791" s="212">
        <f t="shared" si="113"/>
        <v>1.2419999999999998</v>
      </c>
      <c r="T791" s="121"/>
      <c r="U791" s="121">
        <f t="shared" si="114"/>
        <v>0.56700000000000006</v>
      </c>
      <c r="V791" s="121">
        <f t="shared" si="114"/>
        <v>1.2419999999999998</v>
      </c>
      <c r="W791" s="121"/>
    </row>
    <row r="792" spans="1:23" ht="18.75">
      <c r="A792" s="114">
        <v>22</v>
      </c>
      <c r="B792" s="209" t="s">
        <v>1946</v>
      </c>
      <c r="C792" s="209" t="s">
        <v>643</v>
      </c>
      <c r="D792" s="210" t="s">
        <v>643</v>
      </c>
      <c r="E792" s="210" t="s">
        <v>4405</v>
      </c>
      <c r="F792" s="114">
        <v>200</v>
      </c>
      <c r="G792" s="164"/>
      <c r="H792" s="164"/>
      <c r="I792" s="211">
        <f t="shared" si="107"/>
        <v>10.8</v>
      </c>
      <c r="J792" s="211">
        <f t="shared" si="108"/>
        <v>12.06</v>
      </c>
      <c r="K792" s="211">
        <f t="shared" si="109"/>
        <v>3.7800000000000007</v>
      </c>
      <c r="L792" s="211">
        <f t="shared" si="110"/>
        <v>8.2799999999999994</v>
      </c>
      <c r="M792" s="211">
        <v>0</v>
      </c>
      <c r="N792" s="211">
        <f t="shared" si="111"/>
        <v>8.2799999999999994</v>
      </c>
      <c r="O792" s="24">
        <f t="shared" si="112"/>
        <v>1.2600000000000002</v>
      </c>
      <c r="P792" s="24">
        <f t="shared" si="112"/>
        <v>2.76</v>
      </c>
      <c r="Q792" s="24"/>
      <c r="R792" s="24">
        <f t="shared" si="113"/>
        <v>1.2600000000000002</v>
      </c>
      <c r="S792" s="212">
        <f t="shared" si="113"/>
        <v>2.76</v>
      </c>
      <c r="T792" s="121"/>
      <c r="U792" s="121">
        <f t="shared" si="114"/>
        <v>1.2600000000000002</v>
      </c>
      <c r="V792" s="121">
        <f t="shared" si="114"/>
        <v>2.76</v>
      </c>
      <c r="W792" s="121"/>
    </row>
    <row r="793" spans="1:23" ht="18.75">
      <c r="A793" s="114">
        <v>23</v>
      </c>
      <c r="B793" s="209" t="s">
        <v>1946</v>
      </c>
      <c r="C793" s="209" t="s">
        <v>2011</v>
      </c>
      <c r="D793" s="210" t="s">
        <v>4406</v>
      </c>
      <c r="E793" s="210" t="s">
        <v>4407</v>
      </c>
      <c r="F793" s="114">
        <v>205</v>
      </c>
      <c r="G793" s="164"/>
      <c r="H793" s="164"/>
      <c r="I793" s="211">
        <f t="shared" si="107"/>
        <v>11.07</v>
      </c>
      <c r="J793" s="211">
        <f t="shared" si="108"/>
        <v>12.361499999999999</v>
      </c>
      <c r="K793" s="211">
        <f t="shared" si="109"/>
        <v>3.8744999999999998</v>
      </c>
      <c r="L793" s="211">
        <f t="shared" si="110"/>
        <v>8.4870000000000001</v>
      </c>
      <c r="M793" s="211">
        <v>0</v>
      </c>
      <c r="N793" s="211">
        <f t="shared" si="111"/>
        <v>8.4870000000000001</v>
      </c>
      <c r="O793" s="24">
        <f t="shared" si="112"/>
        <v>1.2914999999999999</v>
      </c>
      <c r="P793" s="24">
        <f t="shared" si="112"/>
        <v>2.8290000000000002</v>
      </c>
      <c r="Q793" s="24"/>
      <c r="R793" s="24">
        <f t="shared" si="113"/>
        <v>1.2914999999999999</v>
      </c>
      <c r="S793" s="212">
        <f t="shared" si="113"/>
        <v>2.8290000000000002</v>
      </c>
      <c r="T793" s="121"/>
      <c r="U793" s="121">
        <f t="shared" si="114"/>
        <v>1.2914999999999999</v>
      </c>
      <c r="V793" s="121">
        <f t="shared" si="114"/>
        <v>2.8290000000000002</v>
      </c>
      <c r="W793" s="121"/>
    </row>
    <row r="794" spans="1:23" ht="18.75">
      <c r="A794" s="114">
        <v>24</v>
      </c>
      <c r="B794" s="209" t="s">
        <v>1946</v>
      </c>
      <c r="C794" s="209" t="s">
        <v>2019</v>
      </c>
      <c r="D794" s="210" t="s">
        <v>2019</v>
      </c>
      <c r="E794" s="210" t="s">
        <v>4408</v>
      </c>
      <c r="F794" s="114">
        <v>122</v>
      </c>
      <c r="G794" s="164"/>
      <c r="H794" s="164"/>
      <c r="I794" s="211">
        <f t="shared" si="107"/>
        <v>6.5880000000000001</v>
      </c>
      <c r="J794" s="211">
        <f t="shared" si="108"/>
        <v>7.3566000000000003</v>
      </c>
      <c r="K794" s="211">
        <f t="shared" si="109"/>
        <v>2.3058000000000001</v>
      </c>
      <c r="L794" s="211">
        <f t="shared" si="110"/>
        <v>5.0507999999999997</v>
      </c>
      <c r="M794" s="211">
        <v>0</v>
      </c>
      <c r="N794" s="211">
        <f t="shared" si="111"/>
        <v>5.0507999999999997</v>
      </c>
      <c r="O794" s="24">
        <f t="shared" si="112"/>
        <v>0.76860000000000006</v>
      </c>
      <c r="P794" s="24">
        <f t="shared" si="112"/>
        <v>1.6836</v>
      </c>
      <c r="Q794" s="24"/>
      <c r="R794" s="24">
        <f t="shared" si="113"/>
        <v>0.76860000000000006</v>
      </c>
      <c r="S794" s="212">
        <f t="shared" si="113"/>
        <v>1.6836</v>
      </c>
      <c r="T794" s="121"/>
      <c r="U794" s="121">
        <f t="shared" si="114"/>
        <v>0.76860000000000006</v>
      </c>
      <c r="V794" s="121">
        <f t="shared" si="114"/>
        <v>1.6836</v>
      </c>
      <c r="W794" s="121"/>
    </row>
    <row r="795" spans="1:23" ht="18.75">
      <c r="A795" s="114">
        <v>25</v>
      </c>
      <c r="B795" s="209" t="s">
        <v>1946</v>
      </c>
      <c r="C795" s="209" t="s">
        <v>1947</v>
      </c>
      <c r="D795" s="210" t="s">
        <v>65</v>
      </c>
      <c r="E795" s="210" t="s">
        <v>4409</v>
      </c>
      <c r="F795" s="114">
        <v>44</v>
      </c>
      <c r="G795" s="164"/>
      <c r="H795" s="164"/>
      <c r="I795" s="211">
        <f t="shared" si="107"/>
        <v>2.3759999999999999</v>
      </c>
      <c r="J795" s="211">
        <f t="shared" si="108"/>
        <v>2.6532</v>
      </c>
      <c r="K795" s="211">
        <f t="shared" si="109"/>
        <v>0.83160000000000001</v>
      </c>
      <c r="L795" s="211">
        <f t="shared" si="110"/>
        <v>1.8215999999999999</v>
      </c>
      <c r="M795" s="211">
        <v>0</v>
      </c>
      <c r="N795" s="211">
        <f t="shared" si="111"/>
        <v>1.8215999999999999</v>
      </c>
      <c r="O795" s="24">
        <f t="shared" si="112"/>
        <v>0.2772</v>
      </c>
      <c r="P795" s="24">
        <f t="shared" si="112"/>
        <v>0.60719999999999996</v>
      </c>
      <c r="Q795" s="24"/>
      <c r="R795" s="24">
        <f t="shared" si="113"/>
        <v>0.2772</v>
      </c>
      <c r="S795" s="212">
        <f t="shared" si="113"/>
        <v>0.60719999999999996</v>
      </c>
      <c r="T795" s="121"/>
      <c r="U795" s="121">
        <f t="shared" si="114"/>
        <v>0.2772</v>
      </c>
      <c r="V795" s="121">
        <f t="shared" si="114"/>
        <v>0.60719999999999996</v>
      </c>
      <c r="W795" s="121"/>
    </row>
    <row r="796" spans="1:23" ht="18.75">
      <c r="A796" s="114">
        <v>26</v>
      </c>
      <c r="B796" s="209" t="s">
        <v>1946</v>
      </c>
      <c r="C796" s="209" t="s">
        <v>2019</v>
      </c>
      <c r="D796" s="210" t="s">
        <v>4410</v>
      </c>
      <c r="E796" s="210" t="s">
        <v>4411</v>
      </c>
      <c r="F796" s="114">
        <v>106</v>
      </c>
      <c r="G796" s="164"/>
      <c r="H796" s="164"/>
      <c r="I796" s="211">
        <f t="shared" si="107"/>
        <v>5.7240000000000002</v>
      </c>
      <c r="J796" s="211">
        <f t="shared" si="108"/>
        <v>6.3917999999999999</v>
      </c>
      <c r="K796" s="211">
        <f t="shared" si="109"/>
        <v>2.0034000000000001</v>
      </c>
      <c r="L796" s="211">
        <f t="shared" si="110"/>
        <v>4.3883999999999999</v>
      </c>
      <c r="M796" s="211">
        <v>0</v>
      </c>
      <c r="N796" s="211">
        <f t="shared" si="111"/>
        <v>4.3883999999999999</v>
      </c>
      <c r="O796" s="24">
        <f t="shared" si="112"/>
        <v>0.66780000000000006</v>
      </c>
      <c r="P796" s="24">
        <f t="shared" si="112"/>
        <v>1.4627999999999999</v>
      </c>
      <c r="Q796" s="24"/>
      <c r="R796" s="24">
        <f t="shared" si="113"/>
        <v>0.66780000000000006</v>
      </c>
      <c r="S796" s="212">
        <f t="shared" si="113"/>
        <v>1.4627999999999999</v>
      </c>
      <c r="T796" s="121"/>
      <c r="U796" s="121">
        <f t="shared" si="114"/>
        <v>0.66780000000000006</v>
      </c>
      <c r="V796" s="121">
        <f t="shared" si="114"/>
        <v>1.4627999999999999</v>
      </c>
      <c r="W796" s="121"/>
    </row>
    <row r="797" spans="1:23" ht="18.75">
      <c r="A797" s="114">
        <v>27</v>
      </c>
      <c r="B797" s="209" t="s">
        <v>1946</v>
      </c>
      <c r="C797" s="209" t="s">
        <v>2041</v>
      </c>
      <c r="D797" s="210" t="s">
        <v>4412</v>
      </c>
      <c r="E797" s="210" t="s">
        <v>4413</v>
      </c>
      <c r="F797" s="114">
        <v>64</v>
      </c>
      <c r="G797" s="164"/>
      <c r="H797" s="164"/>
      <c r="I797" s="211">
        <f t="shared" si="107"/>
        <v>3.456</v>
      </c>
      <c r="J797" s="211">
        <f t="shared" si="108"/>
        <v>3.8592</v>
      </c>
      <c r="K797" s="211">
        <f t="shared" si="109"/>
        <v>1.2096</v>
      </c>
      <c r="L797" s="211">
        <f t="shared" si="110"/>
        <v>2.6496</v>
      </c>
      <c r="M797" s="211">
        <v>0</v>
      </c>
      <c r="N797" s="211">
        <f t="shared" si="111"/>
        <v>2.6496</v>
      </c>
      <c r="O797" s="24">
        <f t="shared" si="112"/>
        <v>0.4032</v>
      </c>
      <c r="P797" s="24">
        <f t="shared" si="112"/>
        <v>0.88319999999999999</v>
      </c>
      <c r="Q797" s="24"/>
      <c r="R797" s="24">
        <f t="shared" si="113"/>
        <v>0.4032</v>
      </c>
      <c r="S797" s="212">
        <f t="shared" si="113"/>
        <v>0.88319999999999999</v>
      </c>
      <c r="T797" s="121"/>
      <c r="U797" s="121">
        <f t="shared" si="114"/>
        <v>0.4032</v>
      </c>
      <c r="V797" s="121">
        <f t="shared" si="114"/>
        <v>0.88319999999999999</v>
      </c>
      <c r="W797" s="121"/>
    </row>
    <row r="798" spans="1:23" ht="18.75">
      <c r="A798" s="114">
        <v>28</v>
      </c>
      <c r="B798" s="209" t="s">
        <v>1946</v>
      </c>
      <c r="C798" s="209" t="s">
        <v>2019</v>
      </c>
      <c r="D798" s="210" t="s">
        <v>4414</v>
      </c>
      <c r="E798" s="210" t="s">
        <v>4415</v>
      </c>
      <c r="F798" s="114">
        <v>35</v>
      </c>
      <c r="G798" s="164"/>
      <c r="H798" s="164"/>
      <c r="I798" s="211">
        <f t="shared" si="107"/>
        <v>1.8900000000000001</v>
      </c>
      <c r="J798" s="211">
        <f t="shared" si="108"/>
        <v>2.1105</v>
      </c>
      <c r="K798" s="211">
        <f t="shared" si="109"/>
        <v>0.66150000000000009</v>
      </c>
      <c r="L798" s="211">
        <f t="shared" si="110"/>
        <v>1.4489999999999998</v>
      </c>
      <c r="M798" s="211">
        <v>0</v>
      </c>
      <c r="N798" s="211">
        <f t="shared" si="111"/>
        <v>1.4489999999999998</v>
      </c>
      <c r="O798" s="24">
        <f t="shared" si="112"/>
        <v>0.22050000000000003</v>
      </c>
      <c r="P798" s="24">
        <f t="shared" si="112"/>
        <v>0.48299999999999993</v>
      </c>
      <c r="Q798" s="24"/>
      <c r="R798" s="24">
        <f t="shared" si="113"/>
        <v>0.22050000000000003</v>
      </c>
      <c r="S798" s="212">
        <f t="shared" si="113"/>
        <v>0.48299999999999993</v>
      </c>
      <c r="T798" s="121"/>
      <c r="U798" s="121">
        <f t="shared" si="114"/>
        <v>0.22050000000000003</v>
      </c>
      <c r="V798" s="121">
        <f t="shared" si="114"/>
        <v>0.48299999999999993</v>
      </c>
      <c r="W798" s="121"/>
    </row>
    <row r="799" spans="1:23" ht="18.75">
      <c r="A799" s="114">
        <v>29</v>
      </c>
      <c r="B799" s="209" t="s">
        <v>1946</v>
      </c>
      <c r="C799" s="209" t="s">
        <v>2041</v>
      </c>
      <c r="D799" s="210" t="s">
        <v>2031</v>
      </c>
      <c r="E799" s="210" t="s">
        <v>4416</v>
      </c>
      <c r="F799" s="114">
        <v>92</v>
      </c>
      <c r="G799" s="164"/>
      <c r="H799" s="164"/>
      <c r="I799" s="211">
        <f t="shared" si="107"/>
        <v>4.968</v>
      </c>
      <c r="J799" s="211">
        <f t="shared" si="108"/>
        <v>5.5476000000000001</v>
      </c>
      <c r="K799" s="211">
        <f t="shared" si="109"/>
        <v>1.7388000000000001</v>
      </c>
      <c r="L799" s="211">
        <f t="shared" si="110"/>
        <v>3.8087999999999997</v>
      </c>
      <c r="M799" s="211">
        <v>0</v>
      </c>
      <c r="N799" s="211">
        <f t="shared" si="111"/>
        <v>3.8087999999999997</v>
      </c>
      <c r="O799" s="24">
        <f t="shared" si="112"/>
        <v>0.5796</v>
      </c>
      <c r="P799" s="24">
        <f t="shared" si="112"/>
        <v>1.2695999999999998</v>
      </c>
      <c r="Q799" s="24"/>
      <c r="R799" s="24">
        <f t="shared" si="113"/>
        <v>0.5796</v>
      </c>
      <c r="S799" s="212">
        <f t="shared" si="113"/>
        <v>1.2695999999999998</v>
      </c>
      <c r="T799" s="121"/>
      <c r="U799" s="121">
        <f t="shared" si="114"/>
        <v>0.5796</v>
      </c>
      <c r="V799" s="121">
        <f t="shared" si="114"/>
        <v>1.2695999999999998</v>
      </c>
      <c r="W799" s="121"/>
    </row>
    <row r="800" spans="1:23" ht="18.75">
      <c r="A800" s="114">
        <v>30</v>
      </c>
      <c r="B800" s="209" t="s">
        <v>1946</v>
      </c>
      <c r="C800" s="209" t="s">
        <v>2041</v>
      </c>
      <c r="D800" s="210" t="s">
        <v>2041</v>
      </c>
      <c r="E800" s="210" t="s">
        <v>4417</v>
      </c>
      <c r="F800" s="114">
        <v>110</v>
      </c>
      <c r="G800" s="164"/>
      <c r="H800" s="164"/>
      <c r="I800" s="211">
        <f t="shared" si="107"/>
        <v>5.94</v>
      </c>
      <c r="J800" s="211">
        <f t="shared" si="108"/>
        <v>6.6329999999999991</v>
      </c>
      <c r="K800" s="211">
        <f t="shared" si="109"/>
        <v>2.0790000000000002</v>
      </c>
      <c r="L800" s="211">
        <f t="shared" si="110"/>
        <v>4.5539999999999994</v>
      </c>
      <c r="M800" s="211">
        <v>0</v>
      </c>
      <c r="N800" s="211">
        <f t="shared" si="111"/>
        <v>4.5539999999999994</v>
      </c>
      <c r="O800" s="24">
        <f t="shared" si="112"/>
        <v>0.69300000000000006</v>
      </c>
      <c r="P800" s="24">
        <f t="shared" si="112"/>
        <v>1.5179999999999998</v>
      </c>
      <c r="Q800" s="24"/>
      <c r="R800" s="24">
        <f t="shared" si="113"/>
        <v>0.69300000000000006</v>
      </c>
      <c r="S800" s="212">
        <f t="shared" si="113"/>
        <v>1.5179999999999998</v>
      </c>
      <c r="T800" s="121"/>
      <c r="U800" s="121">
        <f t="shared" si="114"/>
        <v>0.69300000000000006</v>
      </c>
      <c r="V800" s="121">
        <f t="shared" si="114"/>
        <v>1.5179999999999998</v>
      </c>
      <c r="W800" s="121"/>
    </row>
    <row r="801" spans="1:23" ht="18.75">
      <c r="A801" s="114">
        <v>31</v>
      </c>
      <c r="B801" s="209" t="s">
        <v>1946</v>
      </c>
      <c r="C801" s="209" t="s">
        <v>2041</v>
      </c>
      <c r="D801" s="210" t="s">
        <v>4418</v>
      </c>
      <c r="E801" s="210" t="s">
        <v>4419</v>
      </c>
      <c r="F801" s="114">
        <v>141</v>
      </c>
      <c r="G801" s="164"/>
      <c r="H801" s="164"/>
      <c r="I801" s="211">
        <f t="shared" si="107"/>
        <v>7.6139999999999999</v>
      </c>
      <c r="J801" s="211">
        <f t="shared" si="108"/>
        <v>8.5023</v>
      </c>
      <c r="K801" s="211">
        <f t="shared" si="109"/>
        <v>2.6648999999999998</v>
      </c>
      <c r="L801" s="211">
        <f t="shared" si="110"/>
        <v>5.8373999999999997</v>
      </c>
      <c r="M801" s="211">
        <v>0</v>
      </c>
      <c r="N801" s="211">
        <f t="shared" si="111"/>
        <v>5.8373999999999997</v>
      </c>
      <c r="O801" s="24">
        <f t="shared" si="112"/>
        <v>0.88829999999999998</v>
      </c>
      <c r="P801" s="24">
        <f t="shared" si="112"/>
        <v>1.9458</v>
      </c>
      <c r="Q801" s="24"/>
      <c r="R801" s="24">
        <f t="shared" si="113"/>
        <v>0.88829999999999998</v>
      </c>
      <c r="S801" s="212">
        <f t="shared" si="113"/>
        <v>1.9458</v>
      </c>
      <c r="T801" s="121"/>
      <c r="U801" s="121">
        <f t="shared" si="114"/>
        <v>0.88829999999999998</v>
      </c>
      <c r="V801" s="121">
        <f t="shared" si="114"/>
        <v>1.9458</v>
      </c>
      <c r="W801" s="121"/>
    </row>
    <row r="802" spans="1:23" ht="18.75">
      <c r="A802" s="114">
        <v>32</v>
      </c>
      <c r="B802" s="209" t="s">
        <v>1946</v>
      </c>
      <c r="C802" s="209" t="s">
        <v>2045</v>
      </c>
      <c r="D802" s="210" t="s">
        <v>2045</v>
      </c>
      <c r="E802" s="210" t="s">
        <v>4420</v>
      </c>
      <c r="F802" s="114">
        <v>460</v>
      </c>
      <c r="G802" s="164"/>
      <c r="H802" s="164"/>
      <c r="I802" s="211">
        <f t="shared" si="107"/>
        <v>24.84</v>
      </c>
      <c r="J802" s="211">
        <f t="shared" si="108"/>
        <v>27.738</v>
      </c>
      <c r="K802" s="211">
        <f t="shared" si="109"/>
        <v>8.6940000000000008</v>
      </c>
      <c r="L802" s="211">
        <f t="shared" si="110"/>
        <v>19.044</v>
      </c>
      <c r="M802" s="211">
        <v>0</v>
      </c>
      <c r="N802" s="211">
        <f t="shared" si="111"/>
        <v>19.044</v>
      </c>
      <c r="O802" s="24">
        <f t="shared" si="112"/>
        <v>2.8980000000000001</v>
      </c>
      <c r="P802" s="24">
        <f t="shared" si="112"/>
        <v>6.3479999999999999</v>
      </c>
      <c r="Q802" s="24"/>
      <c r="R802" s="24">
        <f t="shared" si="113"/>
        <v>2.8980000000000001</v>
      </c>
      <c r="S802" s="212">
        <f t="shared" si="113"/>
        <v>6.3479999999999999</v>
      </c>
      <c r="T802" s="121"/>
      <c r="U802" s="121">
        <f t="shared" si="114"/>
        <v>2.8980000000000001</v>
      </c>
      <c r="V802" s="121">
        <f t="shared" si="114"/>
        <v>6.3479999999999999</v>
      </c>
      <c r="W802" s="121"/>
    </row>
    <row r="803" spans="1:23" ht="18.75">
      <c r="A803" s="114">
        <v>33</v>
      </c>
      <c r="B803" s="209" t="s">
        <v>1946</v>
      </c>
      <c r="C803" s="209" t="s">
        <v>2045</v>
      </c>
      <c r="D803" s="210" t="s">
        <v>2050</v>
      </c>
      <c r="E803" s="210" t="s">
        <v>4421</v>
      </c>
      <c r="F803" s="114">
        <v>131</v>
      </c>
      <c r="G803" s="164"/>
      <c r="H803" s="164"/>
      <c r="I803" s="211">
        <f t="shared" si="107"/>
        <v>7.0739999999999998</v>
      </c>
      <c r="J803" s="211">
        <f t="shared" si="108"/>
        <v>7.8993000000000002</v>
      </c>
      <c r="K803" s="211">
        <f t="shared" si="109"/>
        <v>2.4758999999999998</v>
      </c>
      <c r="L803" s="211">
        <f t="shared" si="110"/>
        <v>5.4234</v>
      </c>
      <c r="M803" s="211">
        <v>0</v>
      </c>
      <c r="N803" s="211">
        <f t="shared" si="111"/>
        <v>5.4234</v>
      </c>
      <c r="O803" s="24">
        <f t="shared" si="112"/>
        <v>0.82529999999999992</v>
      </c>
      <c r="P803" s="24">
        <f t="shared" si="112"/>
        <v>1.8078000000000001</v>
      </c>
      <c r="Q803" s="24"/>
      <c r="R803" s="24">
        <f t="shared" si="113"/>
        <v>0.82529999999999992</v>
      </c>
      <c r="S803" s="212">
        <f t="shared" si="113"/>
        <v>1.8078000000000001</v>
      </c>
      <c r="T803" s="121"/>
      <c r="U803" s="121">
        <f t="shared" si="114"/>
        <v>0.82529999999999992</v>
      </c>
      <c r="V803" s="121">
        <f t="shared" si="114"/>
        <v>1.8078000000000001</v>
      </c>
      <c r="W803" s="121"/>
    </row>
    <row r="804" spans="1:23" ht="18.75">
      <c r="A804" s="114">
        <v>34</v>
      </c>
      <c r="B804" s="209" t="s">
        <v>1946</v>
      </c>
      <c r="C804" s="209" t="s">
        <v>2045</v>
      </c>
      <c r="D804" s="210" t="s">
        <v>2053</v>
      </c>
      <c r="E804" s="210" t="s">
        <v>4422</v>
      </c>
      <c r="F804" s="114">
        <v>60</v>
      </c>
      <c r="G804" s="164"/>
      <c r="H804" s="164"/>
      <c r="I804" s="211">
        <f t="shared" si="107"/>
        <v>3.24</v>
      </c>
      <c r="J804" s="211">
        <f t="shared" si="108"/>
        <v>3.6180000000000003</v>
      </c>
      <c r="K804" s="211">
        <f t="shared" si="109"/>
        <v>1.1340000000000001</v>
      </c>
      <c r="L804" s="211">
        <f t="shared" si="110"/>
        <v>2.484</v>
      </c>
      <c r="M804" s="211">
        <v>0</v>
      </c>
      <c r="N804" s="211">
        <f t="shared" si="111"/>
        <v>2.484</v>
      </c>
      <c r="O804" s="24">
        <f t="shared" si="112"/>
        <v>0.37800000000000006</v>
      </c>
      <c r="P804" s="24">
        <f t="shared" si="112"/>
        <v>0.82799999999999996</v>
      </c>
      <c r="Q804" s="24"/>
      <c r="R804" s="24">
        <f t="shared" si="113"/>
        <v>0.37800000000000006</v>
      </c>
      <c r="S804" s="212">
        <f t="shared" si="113"/>
        <v>0.82799999999999996</v>
      </c>
      <c r="T804" s="121"/>
      <c r="U804" s="121">
        <f t="shared" si="114"/>
        <v>0.37800000000000006</v>
      </c>
      <c r="V804" s="121">
        <f t="shared" si="114"/>
        <v>0.82799999999999996</v>
      </c>
      <c r="W804" s="121"/>
    </row>
    <row r="805" spans="1:23" ht="18.75">
      <c r="A805" s="114">
        <v>35</v>
      </c>
      <c r="B805" s="209" t="s">
        <v>1946</v>
      </c>
      <c r="C805" s="209" t="s">
        <v>1966</v>
      </c>
      <c r="D805" s="210" t="s">
        <v>2029</v>
      </c>
      <c r="E805" s="210" t="s">
        <v>4423</v>
      </c>
      <c r="F805" s="114">
        <v>25</v>
      </c>
      <c r="G805" s="164"/>
      <c r="H805" s="164"/>
      <c r="I805" s="211">
        <f t="shared" si="107"/>
        <v>1.35</v>
      </c>
      <c r="J805" s="211">
        <f t="shared" si="108"/>
        <v>1.5075000000000001</v>
      </c>
      <c r="K805" s="211">
        <f t="shared" si="109"/>
        <v>0.47250000000000009</v>
      </c>
      <c r="L805" s="211">
        <f t="shared" si="110"/>
        <v>1.0349999999999999</v>
      </c>
      <c r="M805" s="211">
        <v>0</v>
      </c>
      <c r="N805" s="211">
        <f t="shared" si="111"/>
        <v>1.0349999999999999</v>
      </c>
      <c r="O805" s="24">
        <f t="shared" si="112"/>
        <v>0.15750000000000003</v>
      </c>
      <c r="P805" s="24">
        <f t="shared" si="112"/>
        <v>0.34499999999999997</v>
      </c>
      <c r="Q805" s="24"/>
      <c r="R805" s="24">
        <f t="shared" si="113"/>
        <v>0.15750000000000003</v>
      </c>
      <c r="S805" s="212">
        <f t="shared" si="113"/>
        <v>0.34499999999999997</v>
      </c>
      <c r="T805" s="121"/>
      <c r="U805" s="121">
        <f t="shared" si="114"/>
        <v>0.15750000000000003</v>
      </c>
      <c r="V805" s="121">
        <f t="shared" si="114"/>
        <v>0.34499999999999997</v>
      </c>
      <c r="W805" s="121"/>
    </row>
    <row r="806" spans="1:23" ht="18.75">
      <c r="A806" s="114">
        <v>36</v>
      </c>
      <c r="B806" s="209" t="s">
        <v>1946</v>
      </c>
      <c r="C806" s="209" t="s">
        <v>1966</v>
      </c>
      <c r="D806" s="210" t="s">
        <v>2029</v>
      </c>
      <c r="E806" s="210" t="s">
        <v>4424</v>
      </c>
      <c r="F806" s="114">
        <v>51</v>
      </c>
      <c r="G806" s="164"/>
      <c r="H806" s="164"/>
      <c r="I806" s="211">
        <f t="shared" si="107"/>
        <v>2.754</v>
      </c>
      <c r="J806" s="211">
        <f t="shared" si="108"/>
        <v>3.0752999999999999</v>
      </c>
      <c r="K806" s="211">
        <f t="shared" si="109"/>
        <v>0.96390000000000009</v>
      </c>
      <c r="L806" s="211">
        <f t="shared" si="110"/>
        <v>2.1113999999999997</v>
      </c>
      <c r="M806" s="211">
        <v>0</v>
      </c>
      <c r="N806" s="211">
        <f t="shared" si="111"/>
        <v>2.1113999999999997</v>
      </c>
      <c r="O806" s="24">
        <f t="shared" si="112"/>
        <v>0.32130000000000003</v>
      </c>
      <c r="P806" s="24">
        <f t="shared" si="112"/>
        <v>0.70379999999999987</v>
      </c>
      <c r="Q806" s="24"/>
      <c r="R806" s="24">
        <f t="shared" si="113"/>
        <v>0.32130000000000003</v>
      </c>
      <c r="S806" s="212">
        <f t="shared" si="113"/>
        <v>0.70379999999999987</v>
      </c>
      <c r="T806" s="121"/>
      <c r="U806" s="121">
        <f t="shared" si="114"/>
        <v>0.32130000000000003</v>
      </c>
      <c r="V806" s="121">
        <f t="shared" si="114"/>
        <v>0.70379999999999987</v>
      </c>
      <c r="W806" s="121"/>
    </row>
    <row r="807" spans="1:23" ht="18.75">
      <c r="A807" s="114">
        <v>37</v>
      </c>
      <c r="B807" s="209" t="s">
        <v>1946</v>
      </c>
      <c r="C807" s="209" t="s">
        <v>2019</v>
      </c>
      <c r="D807" s="210" t="s">
        <v>4425</v>
      </c>
      <c r="E807" s="210" t="s">
        <v>4426</v>
      </c>
      <c r="F807" s="114">
        <v>51</v>
      </c>
      <c r="G807" s="164"/>
      <c r="H807" s="164"/>
      <c r="I807" s="211">
        <f t="shared" si="107"/>
        <v>2.754</v>
      </c>
      <c r="J807" s="211">
        <f t="shared" si="108"/>
        <v>3.0752999999999999</v>
      </c>
      <c r="K807" s="211">
        <f t="shared" si="109"/>
        <v>0.96390000000000009</v>
      </c>
      <c r="L807" s="211">
        <f t="shared" si="110"/>
        <v>2.1113999999999997</v>
      </c>
      <c r="M807" s="211">
        <v>0</v>
      </c>
      <c r="N807" s="211">
        <f t="shared" si="111"/>
        <v>2.1113999999999997</v>
      </c>
      <c r="O807" s="24">
        <f t="shared" si="112"/>
        <v>0.32130000000000003</v>
      </c>
      <c r="P807" s="24">
        <f t="shared" si="112"/>
        <v>0.70379999999999987</v>
      </c>
      <c r="Q807" s="24"/>
      <c r="R807" s="24">
        <f t="shared" si="113"/>
        <v>0.32130000000000003</v>
      </c>
      <c r="S807" s="212">
        <f t="shared" si="113"/>
        <v>0.70379999999999987</v>
      </c>
      <c r="T807" s="121"/>
      <c r="U807" s="121">
        <f t="shared" si="114"/>
        <v>0.32130000000000003</v>
      </c>
      <c r="V807" s="121">
        <f t="shared" si="114"/>
        <v>0.70379999999999987</v>
      </c>
      <c r="W807" s="121"/>
    </row>
    <row r="808" spans="1:23" ht="18.75">
      <c r="A808" s="114">
        <v>38</v>
      </c>
      <c r="B808" s="209" t="s">
        <v>1946</v>
      </c>
      <c r="C808" s="209" t="s">
        <v>4427</v>
      </c>
      <c r="D808" s="210" t="s">
        <v>4428</v>
      </c>
      <c r="E808" s="210" t="s">
        <v>4429</v>
      </c>
      <c r="F808" s="114">
        <v>53</v>
      </c>
      <c r="G808" s="164"/>
      <c r="H808" s="164"/>
      <c r="I808" s="211">
        <f t="shared" si="107"/>
        <v>2.8620000000000001</v>
      </c>
      <c r="J808" s="211">
        <f t="shared" si="108"/>
        <v>3.1959</v>
      </c>
      <c r="K808" s="211">
        <f t="shared" si="109"/>
        <v>1.0017</v>
      </c>
      <c r="L808" s="211">
        <f t="shared" si="110"/>
        <v>2.1941999999999999</v>
      </c>
      <c r="M808" s="211">
        <v>0</v>
      </c>
      <c r="N808" s="211">
        <f t="shared" si="111"/>
        <v>2.1941999999999999</v>
      </c>
      <c r="O808" s="24">
        <f t="shared" si="112"/>
        <v>0.33390000000000003</v>
      </c>
      <c r="P808" s="24">
        <f t="shared" si="112"/>
        <v>0.73139999999999994</v>
      </c>
      <c r="Q808" s="24"/>
      <c r="R808" s="24">
        <f t="shared" si="113"/>
        <v>0.33390000000000003</v>
      </c>
      <c r="S808" s="212">
        <f t="shared" si="113"/>
        <v>0.73139999999999994</v>
      </c>
      <c r="T808" s="121"/>
      <c r="U808" s="121">
        <f t="shared" si="114"/>
        <v>0.33390000000000003</v>
      </c>
      <c r="V808" s="121">
        <f t="shared" si="114"/>
        <v>0.73139999999999994</v>
      </c>
      <c r="W808" s="121"/>
    </row>
    <row r="809" spans="1:23" ht="18.75">
      <c r="A809" s="114">
        <v>39</v>
      </c>
      <c r="B809" s="209" t="s">
        <v>1946</v>
      </c>
      <c r="C809" s="209" t="s">
        <v>1142</v>
      </c>
      <c r="D809" s="210" t="s">
        <v>2081</v>
      </c>
      <c r="E809" s="210" t="s">
        <v>4430</v>
      </c>
      <c r="F809" s="114">
        <v>73</v>
      </c>
      <c r="G809" s="164"/>
      <c r="H809" s="164"/>
      <c r="I809" s="211">
        <f t="shared" si="107"/>
        <v>3.9420000000000002</v>
      </c>
      <c r="J809" s="211">
        <f t="shared" si="108"/>
        <v>4.4018999999999995</v>
      </c>
      <c r="K809" s="211">
        <f t="shared" si="109"/>
        <v>1.3796999999999999</v>
      </c>
      <c r="L809" s="211">
        <f t="shared" si="110"/>
        <v>3.0221999999999998</v>
      </c>
      <c r="M809" s="211">
        <v>0</v>
      </c>
      <c r="N809" s="211">
        <f t="shared" si="111"/>
        <v>3.0221999999999998</v>
      </c>
      <c r="O809" s="24">
        <f t="shared" si="112"/>
        <v>0.45989999999999998</v>
      </c>
      <c r="P809" s="24">
        <f t="shared" si="112"/>
        <v>1.0073999999999999</v>
      </c>
      <c r="Q809" s="24"/>
      <c r="R809" s="24">
        <f t="shared" si="113"/>
        <v>0.45989999999999998</v>
      </c>
      <c r="S809" s="212">
        <f t="shared" si="113"/>
        <v>1.0073999999999999</v>
      </c>
      <c r="T809" s="121"/>
      <c r="U809" s="121">
        <f t="shared" si="114"/>
        <v>0.45989999999999998</v>
      </c>
      <c r="V809" s="121">
        <f t="shared" si="114"/>
        <v>1.0073999999999999</v>
      </c>
      <c r="W809" s="121"/>
    </row>
    <row r="810" spans="1:23" ht="18.75">
      <c r="A810" s="114">
        <v>40</v>
      </c>
      <c r="B810" s="209" t="s">
        <v>1946</v>
      </c>
      <c r="C810" s="209" t="s">
        <v>2062</v>
      </c>
      <c r="D810" s="210" t="s">
        <v>2065</v>
      </c>
      <c r="E810" s="210" t="s">
        <v>4431</v>
      </c>
      <c r="F810" s="114">
        <v>78</v>
      </c>
      <c r="G810" s="164"/>
      <c r="H810" s="164"/>
      <c r="I810" s="211">
        <f t="shared" si="107"/>
        <v>4.2119999999999997</v>
      </c>
      <c r="J810" s="211">
        <f t="shared" si="108"/>
        <v>4.7033999999999994</v>
      </c>
      <c r="K810" s="211">
        <f t="shared" si="109"/>
        <v>1.4742</v>
      </c>
      <c r="L810" s="211">
        <f t="shared" si="110"/>
        <v>3.2291999999999992</v>
      </c>
      <c r="M810" s="211">
        <v>0</v>
      </c>
      <c r="N810" s="211">
        <f t="shared" si="111"/>
        <v>3.2291999999999992</v>
      </c>
      <c r="O810" s="24">
        <f t="shared" si="112"/>
        <v>0.4914</v>
      </c>
      <c r="P810" s="24">
        <f t="shared" si="112"/>
        <v>1.0763999999999998</v>
      </c>
      <c r="Q810" s="24"/>
      <c r="R810" s="24">
        <f t="shared" si="113"/>
        <v>0.4914</v>
      </c>
      <c r="S810" s="212">
        <f t="shared" si="113"/>
        <v>1.0763999999999998</v>
      </c>
      <c r="T810" s="121"/>
      <c r="U810" s="121">
        <f t="shared" si="114"/>
        <v>0.4914</v>
      </c>
      <c r="V810" s="121">
        <f t="shared" si="114"/>
        <v>1.0763999999999998</v>
      </c>
      <c r="W810" s="121"/>
    </row>
    <row r="811" spans="1:23" ht="18.75">
      <c r="A811" s="114">
        <v>41</v>
      </c>
      <c r="B811" s="209" t="s">
        <v>1946</v>
      </c>
      <c r="C811" s="209" t="s">
        <v>4432</v>
      </c>
      <c r="D811" s="210" t="s">
        <v>4433</v>
      </c>
      <c r="E811" s="210" t="s">
        <v>4434</v>
      </c>
      <c r="F811" s="114">
        <v>145</v>
      </c>
      <c r="G811" s="164"/>
      <c r="H811" s="164"/>
      <c r="I811" s="211">
        <f t="shared" si="107"/>
        <v>7.83</v>
      </c>
      <c r="J811" s="211">
        <f t="shared" si="108"/>
        <v>8.7435000000000009</v>
      </c>
      <c r="K811" s="211">
        <f t="shared" si="109"/>
        <v>2.7405000000000004</v>
      </c>
      <c r="L811" s="211">
        <f t="shared" si="110"/>
        <v>6.0030000000000001</v>
      </c>
      <c r="M811" s="211">
        <v>0</v>
      </c>
      <c r="N811" s="211">
        <f t="shared" si="111"/>
        <v>6.0030000000000001</v>
      </c>
      <c r="O811" s="24">
        <f t="shared" si="112"/>
        <v>0.91350000000000009</v>
      </c>
      <c r="P811" s="24">
        <f t="shared" si="112"/>
        <v>2.0009999999999999</v>
      </c>
      <c r="Q811" s="24"/>
      <c r="R811" s="24">
        <f t="shared" si="113"/>
        <v>0.91350000000000009</v>
      </c>
      <c r="S811" s="212">
        <f t="shared" si="113"/>
        <v>2.0009999999999999</v>
      </c>
      <c r="T811" s="121"/>
      <c r="U811" s="121">
        <f t="shared" si="114"/>
        <v>0.91350000000000009</v>
      </c>
      <c r="V811" s="121">
        <f t="shared" si="114"/>
        <v>2.0009999999999999</v>
      </c>
      <c r="W811" s="121"/>
    </row>
    <row r="812" spans="1:23" ht="18.75">
      <c r="A812" s="114">
        <v>42</v>
      </c>
      <c r="B812" s="209" t="s">
        <v>1946</v>
      </c>
      <c r="C812" s="209" t="s">
        <v>2090</v>
      </c>
      <c r="D812" s="210" t="s">
        <v>2090</v>
      </c>
      <c r="E812" s="210" t="s">
        <v>4435</v>
      </c>
      <c r="F812" s="114">
        <v>425</v>
      </c>
      <c r="G812" s="164"/>
      <c r="H812" s="164"/>
      <c r="I812" s="211">
        <f t="shared" si="107"/>
        <v>22.95</v>
      </c>
      <c r="J812" s="211">
        <f t="shared" si="108"/>
        <v>25.627499999999998</v>
      </c>
      <c r="K812" s="211">
        <f t="shared" si="109"/>
        <v>8.0325000000000006</v>
      </c>
      <c r="L812" s="211">
        <f t="shared" si="110"/>
        <v>17.594999999999999</v>
      </c>
      <c r="M812" s="211">
        <v>0</v>
      </c>
      <c r="N812" s="211">
        <f t="shared" si="111"/>
        <v>17.594999999999999</v>
      </c>
      <c r="O812" s="24">
        <f t="shared" si="112"/>
        <v>2.6775000000000002</v>
      </c>
      <c r="P812" s="24">
        <f t="shared" si="112"/>
        <v>5.8649999999999993</v>
      </c>
      <c r="Q812" s="24"/>
      <c r="R812" s="24">
        <f t="shared" si="113"/>
        <v>2.6775000000000002</v>
      </c>
      <c r="S812" s="212">
        <f t="shared" si="113"/>
        <v>5.8649999999999993</v>
      </c>
      <c r="T812" s="121"/>
      <c r="U812" s="121">
        <f t="shared" si="114"/>
        <v>2.6775000000000002</v>
      </c>
      <c r="V812" s="121">
        <f t="shared" si="114"/>
        <v>5.8649999999999993</v>
      </c>
      <c r="W812" s="121"/>
    </row>
    <row r="813" spans="1:23" ht="18.75">
      <c r="A813" s="114">
        <v>43</v>
      </c>
      <c r="B813" s="209" t="s">
        <v>1946</v>
      </c>
      <c r="C813" s="209" t="s">
        <v>1142</v>
      </c>
      <c r="D813" s="210" t="s">
        <v>1142</v>
      </c>
      <c r="E813" s="210" t="s">
        <v>4436</v>
      </c>
      <c r="F813" s="114">
        <v>120</v>
      </c>
      <c r="G813" s="164"/>
      <c r="H813" s="164"/>
      <c r="I813" s="211">
        <f t="shared" si="107"/>
        <v>6.48</v>
      </c>
      <c r="J813" s="211">
        <f t="shared" si="108"/>
        <v>7.2360000000000007</v>
      </c>
      <c r="K813" s="211">
        <f t="shared" si="109"/>
        <v>2.2680000000000002</v>
      </c>
      <c r="L813" s="211">
        <f t="shared" si="110"/>
        <v>4.968</v>
      </c>
      <c r="M813" s="211">
        <v>0</v>
      </c>
      <c r="N813" s="211">
        <f t="shared" si="111"/>
        <v>4.968</v>
      </c>
      <c r="O813" s="24">
        <f t="shared" si="112"/>
        <v>0.75600000000000012</v>
      </c>
      <c r="P813" s="24">
        <f t="shared" si="112"/>
        <v>1.6559999999999999</v>
      </c>
      <c r="Q813" s="24"/>
      <c r="R813" s="24">
        <f t="shared" si="113"/>
        <v>0.75600000000000012</v>
      </c>
      <c r="S813" s="212">
        <f t="shared" si="113"/>
        <v>1.6559999999999999</v>
      </c>
      <c r="T813" s="121"/>
      <c r="U813" s="121">
        <f t="shared" si="114"/>
        <v>0.75600000000000012</v>
      </c>
      <c r="V813" s="121">
        <f t="shared" si="114"/>
        <v>1.6559999999999999</v>
      </c>
      <c r="W813" s="121"/>
    </row>
    <row r="814" spans="1:23" ht="18.75">
      <c r="A814" s="114">
        <v>44</v>
      </c>
      <c r="B814" s="209" t="s">
        <v>1946</v>
      </c>
      <c r="C814" s="209" t="s">
        <v>4437</v>
      </c>
      <c r="D814" s="210" t="s">
        <v>4438</v>
      </c>
      <c r="E814" s="210" t="s">
        <v>4439</v>
      </c>
      <c r="F814" s="114">
        <v>68</v>
      </c>
      <c r="G814" s="164"/>
      <c r="H814" s="164"/>
      <c r="I814" s="211">
        <f t="shared" si="107"/>
        <v>3.6720000000000002</v>
      </c>
      <c r="J814" s="211">
        <f t="shared" si="108"/>
        <v>4.1003999999999996</v>
      </c>
      <c r="K814" s="211">
        <f t="shared" si="109"/>
        <v>1.2852000000000001</v>
      </c>
      <c r="L814" s="211">
        <f t="shared" si="110"/>
        <v>2.8151999999999995</v>
      </c>
      <c r="M814" s="211">
        <v>0</v>
      </c>
      <c r="N814" s="211">
        <f t="shared" si="111"/>
        <v>2.8151999999999995</v>
      </c>
      <c r="O814" s="24">
        <f t="shared" si="112"/>
        <v>0.42840000000000006</v>
      </c>
      <c r="P814" s="24">
        <f t="shared" si="112"/>
        <v>0.93839999999999979</v>
      </c>
      <c r="Q814" s="24"/>
      <c r="R814" s="24">
        <f t="shared" si="113"/>
        <v>0.42840000000000006</v>
      </c>
      <c r="S814" s="212">
        <f t="shared" si="113"/>
        <v>0.93839999999999979</v>
      </c>
      <c r="T814" s="121"/>
      <c r="U814" s="121">
        <f t="shared" si="114"/>
        <v>0.42840000000000006</v>
      </c>
      <c r="V814" s="121">
        <f t="shared" si="114"/>
        <v>0.93839999999999979</v>
      </c>
      <c r="W814" s="121"/>
    </row>
    <row r="815" spans="1:23" ht="18.75">
      <c r="A815" s="114">
        <v>45</v>
      </c>
      <c r="B815" s="209" t="s">
        <v>1946</v>
      </c>
      <c r="C815" s="209" t="s">
        <v>4432</v>
      </c>
      <c r="D815" s="210" t="s">
        <v>2104</v>
      </c>
      <c r="E815" s="210" t="s">
        <v>4440</v>
      </c>
      <c r="F815" s="114">
        <v>94</v>
      </c>
      <c r="G815" s="164"/>
      <c r="H815" s="164"/>
      <c r="I815" s="211">
        <f t="shared" si="107"/>
        <v>5.0760000000000005</v>
      </c>
      <c r="J815" s="211">
        <f t="shared" si="108"/>
        <v>5.6682000000000006</v>
      </c>
      <c r="K815" s="211">
        <f t="shared" si="109"/>
        <v>1.7766000000000002</v>
      </c>
      <c r="L815" s="211">
        <f t="shared" si="110"/>
        <v>3.8915999999999999</v>
      </c>
      <c r="M815" s="211">
        <v>0</v>
      </c>
      <c r="N815" s="211">
        <f t="shared" si="111"/>
        <v>3.8915999999999999</v>
      </c>
      <c r="O815" s="24">
        <f t="shared" si="112"/>
        <v>0.59220000000000006</v>
      </c>
      <c r="P815" s="24">
        <f t="shared" si="112"/>
        <v>1.2971999999999999</v>
      </c>
      <c r="Q815" s="24"/>
      <c r="R815" s="24">
        <f t="shared" si="113"/>
        <v>0.59220000000000006</v>
      </c>
      <c r="S815" s="212">
        <f t="shared" si="113"/>
        <v>1.2971999999999999</v>
      </c>
      <c r="T815" s="121"/>
      <c r="U815" s="121">
        <f t="shared" si="114"/>
        <v>0.59220000000000006</v>
      </c>
      <c r="V815" s="121">
        <f t="shared" si="114"/>
        <v>1.2971999999999999</v>
      </c>
      <c r="W815" s="121"/>
    </row>
    <row r="816" spans="1:23" ht="18.75">
      <c r="A816" s="114">
        <v>46</v>
      </c>
      <c r="B816" s="209" t="s">
        <v>1946</v>
      </c>
      <c r="C816" s="209" t="s">
        <v>4427</v>
      </c>
      <c r="D816" s="210" t="s">
        <v>4427</v>
      </c>
      <c r="E816" s="210" t="s">
        <v>4441</v>
      </c>
      <c r="F816" s="114">
        <v>57</v>
      </c>
      <c r="G816" s="164"/>
      <c r="H816" s="164"/>
      <c r="I816" s="211">
        <f t="shared" si="107"/>
        <v>3.0779999999999998</v>
      </c>
      <c r="J816" s="211">
        <f t="shared" si="108"/>
        <v>3.4370999999999992</v>
      </c>
      <c r="K816" s="211">
        <f t="shared" si="109"/>
        <v>1.0772999999999999</v>
      </c>
      <c r="L816" s="211">
        <f t="shared" si="110"/>
        <v>2.3597999999999995</v>
      </c>
      <c r="M816" s="211">
        <v>0</v>
      </c>
      <c r="N816" s="211">
        <f t="shared" si="111"/>
        <v>2.3597999999999995</v>
      </c>
      <c r="O816" s="24">
        <f t="shared" si="112"/>
        <v>0.35909999999999997</v>
      </c>
      <c r="P816" s="24">
        <f t="shared" si="112"/>
        <v>0.78659999999999985</v>
      </c>
      <c r="Q816" s="24"/>
      <c r="R816" s="24">
        <f t="shared" si="113"/>
        <v>0.35909999999999997</v>
      </c>
      <c r="S816" s="212">
        <f t="shared" si="113"/>
        <v>0.78659999999999985</v>
      </c>
      <c r="T816" s="121"/>
      <c r="U816" s="121">
        <f t="shared" si="114"/>
        <v>0.35909999999999997</v>
      </c>
      <c r="V816" s="121">
        <f t="shared" si="114"/>
        <v>0.78659999999999985</v>
      </c>
      <c r="W816" s="121"/>
    </row>
    <row r="817" spans="1:23" ht="18.75">
      <c r="A817" s="114">
        <v>47</v>
      </c>
      <c r="B817" s="209" t="s">
        <v>1946</v>
      </c>
      <c r="C817" s="209" t="s">
        <v>4437</v>
      </c>
      <c r="D817" s="210" t="s">
        <v>2077</v>
      </c>
      <c r="E817" s="210" t="s">
        <v>4442</v>
      </c>
      <c r="F817" s="114">
        <v>28</v>
      </c>
      <c r="G817" s="164"/>
      <c r="H817" s="164"/>
      <c r="I817" s="211">
        <f t="shared" si="107"/>
        <v>1.512</v>
      </c>
      <c r="J817" s="211">
        <f t="shared" si="108"/>
        <v>1.6884000000000001</v>
      </c>
      <c r="K817" s="211">
        <f t="shared" si="109"/>
        <v>0.5292</v>
      </c>
      <c r="L817" s="211">
        <f t="shared" si="110"/>
        <v>1.1592</v>
      </c>
      <c r="M817" s="211">
        <v>0</v>
      </c>
      <c r="N817" s="211">
        <f t="shared" si="111"/>
        <v>1.1592</v>
      </c>
      <c r="O817" s="24">
        <f t="shared" si="112"/>
        <v>0.1764</v>
      </c>
      <c r="P817" s="24">
        <f t="shared" si="112"/>
        <v>0.38640000000000002</v>
      </c>
      <c r="Q817" s="24"/>
      <c r="R817" s="24">
        <f t="shared" si="113"/>
        <v>0.1764</v>
      </c>
      <c r="S817" s="212">
        <f t="shared" si="113"/>
        <v>0.38640000000000002</v>
      </c>
      <c r="T817" s="121"/>
      <c r="U817" s="121">
        <f t="shared" si="114"/>
        <v>0.1764</v>
      </c>
      <c r="V817" s="121">
        <f t="shared" si="114"/>
        <v>0.38640000000000002</v>
      </c>
      <c r="W817" s="121"/>
    </row>
    <row r="818" spans="1:23" ht="18.75">
      <c r="A818" s="114">
        <v>48</v>
      </c>
      <c r="B818" s="209" t="s">
        <v>1946</v>
      </c>
      <c r="C818" s="209" t="s">
        <v>4437</v>
      </c>
      <c r="D818" s="210" t="s">
        <v>2075</v>
      </c>
      <c r="E818" s="210" t="s">
        <v>4443</v>
      </c>
      <c r="F818" s="114">
        <v>73</v>
      </c>
      <c r="G818" s="164"/>
      <c r="H818" s="164"/>
      <c r="I818" s="211">
        <f t="shared" si="107"/>
        <v>3.9420000000000002</v>
      </c>
      <c r="J818" s="211">
        <f t="shared" si="108"/>
        <v>4.4018999999999995</v>
      </c>
      <c r="K818" s="211">
        <f t="shared" si="109"/>
        <v>1.3796999999999999</v>
      </c>
      <c r="L818" s="211">
        <f t="shared" si="110"/>
        <v>3.0221999999999998</v>
      </c>
      <c r="M818" s="211">
        <v>0</v>
      </c>
      <c r="N818" s="211">
        <f t="shared" si="111"/>
        <v>3.0221999999999998</v>
      </c>
      <c r="O818" s="24">
        <f t="shared" si="112"/>
        <v>0.45989999999999998</v>
      </c>
      <c r="P818" s="24">
        <f t="shared" si="112"/>
        <v>1.0073999999999999</v>
      </c>
      <c r="Q818" s="24"/>
      <c r="R818" s="24">
        <f t="shared" si="113"/>
        <v>0.45989999999999998</v>
      </c>
      <c r="S818" s="212">
        <f t="shared" si="113"/>
        <v>1.0073999999999999</v>
      </c>
      <c r="T818" s="121"/>
      <c r="U818" s="121">
        <f t="shared" si="114"/>
        <v>0.45989999999999998</v>
      </c>
      <c r="V818" s="121">
        <f t="shared" si="114"/>
        <v>1.0073999999999999</v>
      </c>
      <c r="W818" s="121"/>
    </row>
    <row r="819" spans="1:23" ht="18.75">
      <c r="A819" s="114">
        <v>49</v>
      </c>
      <c r="B819" s="209" t="s">
        <v>1946</v>
      </c>
      <c r="C819" s="209" t="s">
        <v>2090</v>
      </c>
      <c r="D819" s="210" t="s">
        <v>2067</v>
      </c>
      <c r="E819" s="210" t="s">
        <v>4444</v>
      </c>
      <c r="F819" s="114">
        <v>59</v>
      </c>
      <c r="G819" s="164"/>
      <c r="H819" s="164"/>
      <c r="I819" s="211">
        <f t="shared" si="107"/>
        <v>3.1859999999999999</v>
      </c>
      <c r="J819" s="211">
        <f t="shared" si="108"/>
        <v>3.5576999999999996</v>
      </c>
      <c r="K819" s="211">
        <f t="shared" si="109"/>
        <v>1.1151</v>
      </c>
      <c r="L819" s="211">
        <f t="shared" si="110"/>
        <v>2.4425999999999997</v>
      </c>
      <c r="M819" s="211">
        <v>0</v>
      </c>
      <c r="N819" s="211">
        <f t="shared" si="111"/>
        <v>2.4425999999999997</v>
      </c>
      <c r="O819" s="24">
        <f t="shared" si="112"/>
        <v>0.37169999999999997</v>
      </c>
      <c r="P819" s="24">
        <f t="shared" si="112"/>
        <v>0.81419999999999992</v>
      </c>
      <c r="Q819" s="24"/>
      <c r="R819" s="24">
        <f t="shared" si="113"/>
        <v>0.37169999999999997</v>
      </c>
      <c r="S819" s="212">
        <f t="shared" si="113"/>
        <v>0.81419999999999992</v>
      </c>
      <c r="T819" s="121"/>
      <c r="U819" s="121">
        <f t="shared" si="114"/>
        <v>0.37169999999999997</v>
      </c>
      <c r="V819" s="121">
        <f t="shared" si="114"/>
        <v>0.81419999999999992</v>
      </c>
      <c r="W819" s="121"/>
    </row>
    <row r="820" spans="1:23" ht="18.75">
      <c r="A820" s="114">
        <v>50</v>
      </c>
      <c r="B820" s="209" t="s">
        <v>1946</v>
      </c>
      <c r="C820" s="209" t="s">
        <v>1142</v>
      </c>
      <c r="D820" s="210" t="s">
        <v>2060</v>
      </c>
      <c r="E820" s="210" t="s">
        <v>4445</v>
      </c>
      <c r="F820" s="114">
        <v>25</v>
      </c>
      <c r="G820" s="164"/>
      <c r="H820" s="164"/>
      <c r="I820" s="211">
        <f t="shared" si="107"/>
        <v>1.35</v>
      </c>
      <c r="J820" s="211">
        <f t="shared" si="108"/>
        <v>1.5075000000000001</v>
      </c>
      <c r="K820" s="211">
        <f t="shared" si="109"/>
        <v>0.47250000000000009</v>
      </c>
      <c r="L820" s="211">
        <f t="shared" si="110"/>
        <v>1.0349999999999999</v>
      </c>
      <c r="M820" s="211">
        <v>0</v>
      </c>
      <c r="N820" s="211">
        <f t="shared" si="111"/>
        <v>1.0349999999999999</v>
      </c>
      <c r="O820" s="24">
        <f t="shared" si="112"/>
        <v>0.15750000000000003</v>
      </c>
      <c r="P820" s="24">
        <f t="shared" si="112"/>
        <v>0.34499999999999997</v>
      </c>
      <c r="Q820" s="24"/>
      <c r="R820" s="24">
        <f t="shared" si="113"/>
        <v>0.15750000000000003</v>
      </c>
      <c r="S820" s="212">
        <f t="shared" si="113"/>
        <v>0.34499999999999997</v>
      </c>
      <c r="T820" s="121"/>
      <c r="U820" s="121">
        <f t="shared" si="114"/>
        <v>0.15750000000000003</v>
      </c>
      <c r="V820" s="121">
        <f t="shared" si="114"/>
        <v>0.34499999999999997</v>
      </c>
      <c r="W820" s="121"/>
    </row>
    <row r="821" spans="1:23" ht="18.75">
      <c r="A821" s="114">
        <v>51</v>
      </c>
      <c r="B821" s="209" t="s">
        <v>1946</v>
      </c>
      <c r="C821" s="209" t="s">
        <v>2062</v>
      </c>
      <c r="D821" s="242" t="s">
        <v>2084</v>
      </c>
      <c r="E821" s="242" t="s">
        <v>4446</v>
      </c>
      <c r="F821" s="114">
        <v>57</v>
      </c>
      <c r="G821" s="164"/>
      <c r="H821" s="164"/>
      <c r="I821" s="211">
        <f t="shared" si="107"/>
        <v>3.0779999999999998</v>
      </c>
      <c r="J821" s="211">
        <f t="shared" si="108"/>
        <v>3.4370999999999992</v>
      </c>
      <c r="K821" s="211">
        <f t="shared" si="109"/>
        <v>1.0772999999999999</v>
      </c>
      <c r="L821" s="211">
        <f t="shared" si="110"/>
        <v>2.3597999999999995</v>
      </c>
      <c r="M821" s="211">
        <v>0</v>
      </c>
      <c r="N821" s="211">
        <f t="shared" si="111"/>
        <v>2.3597999999999995</v>
      </c>
      <c r="O821" s="24">
        <f t="shared" si="112"/>
        <v>0.35909999999999997</v>
      </c>
      <c r="P821" s="24">
        <f t="shared" si="112"/>
        <v>0.78659999999999985</v>
      </c>
      <c r="Q821" s="24"/>
      <c r="R821" s="24">
        <f t="shared" si="113"/>
        <v>0.35909999999999997</v>
      </c>
      <c r="S821" s="212">
        <f t="shared" si="113"/>
        <v>0.78659999999999985</v>
      </c>
      <c r="T821" s="121"/>
      <c r="U821" s="121">
        <f t="shared" si="114"/>
        <v>0.35909999999999997</v>
      </c>
      <c r="V821" s="121">
        <f t="shared" si="114"/>
        <v>0.78659999999999985</v>
      </c>
      <c r="W821" s="121"/>
    </row>
    <row r="822" spans="1:23" ht="18.75">
      <c r="A822" s="114">
        <v>52</v>
      </c>
      <c r="B822" s="209" t="s">
        <v>1946</v>
      </c>
      <c r="C822" s="209" t="s">
        <v>2062</v>
      </c>
      <c r="D822" s="210" t="s">
        <v>2062</v>
      </c>
      <c r="E822" s="210" t="s">
        <v>4447</v>
      </c>
      <c r="F822" s="114">
        <v>49</v>
      </c>
      <c r="G822" s="164"/>
      <c r="H822" s="164"/>
      <c r="I822" s="211">
        <f t="shared" si="107"/>
        <v>2.6459999999999999</v>
      </c>
      <c r="J822" s="211">
        <f t="shared" si="108"/>
        <v>2.9546999999999994</v>
      </c>
      <c r="K822" s="211">
        <f t="shared" si="109"/>
        <v>0.92610000000000003</v>
      </c>
      <c r="L822" s="211">
        <f t="shared" si="110"/>
        <v>2.0285999999999995</v>
      </c>
      <c r="M822" s="211">
        <v>0</v>
      </c>
      <c r="N822" s="211">
        <f t="shared" si="111"/>
        <v>2.0285999999999995</v>
      </c>
      <c r="O822" s="24">
        <f t="shared" si="112"/>
        <v>0.30870000000000003</v>
      </c>
      <c r="P822" s="24">
        <f t="shared" si="112"/>
        <v>0.6761999999999998</v>
      </c>
      <c r="Q822" s="24"/>
      <c r="R822" s="24">
        <f t="shared" si="113"/>
        <v>0.30870000000000003</v>
      </c>
      <c r="S822" s="212">
        <f t="shared" si="113"/>
        <v>0.6761999999999998</v>
      </c>
      <c r="T822" s="121"/>
      <c r="U822" s="121">
        <f t="shared" si="114"/>
        <v>0.30870000000000003</v>
      </c>
      <c r="V822" s="121">
        <f t="shared" si="114"/>
        <v>0.6761999999999998</v>
      </c>
      <c r="W822" s="121"/>
    </row>
    <row r="823" spans="1:23" ht="18.75">
      <c r="A823" s="114">
        <v>53</v>
      </c>
      <c r="B823" s="209" t="s">
        <v>1946</v>
      </c>
      <c r="C823" s="209" t="s">
        <v>2090</v>
      </c>
      <c r="D823" s="210" t="s">
        <v>2069</v>
      </c>
      <c r="E823" s="210" t="s">
        <v>4448</v>
      </c>
      <c r="F823" s="114">
        <v>30</v>
      </c>
      <c r="G823" s="164"/>
      <c r="H823" s="164"/>
      <c r="I823" s="211">
        <f t="shared" si="107"/>
        <v>1.62</v>
      </c>
      <c r="J823" s="211">
        <f t="shared" si="108"/>
        <v>1.8090000000000002</v>
      </c>
      <c r="K823" s="211">
        <f t="shared" si="109"/>
        <v>0.56700000000000006</v>
      </c>
      <c r="L823" s="211">
        <f t="shared" si="110"/>
        <v>1.242</v>
      </c>
      <c r="M823" s="211">
        <v>0</v>
      </c>
      <c r="N823" s="211">
        <f t="shared" si="111"/>
        <v>1.242</v>
      </c>
      <c r="O823" s="24">
        <f t="shared" si="112"/>
        <v>0.18900000000000003</v>
      </c>
      <c r="P823" s="24">
        <f t="shared" si="112"/>
        <v>0.41399999999999998</v>
      </c>
      <c r="Q823" s="24"/>
      <c r="R823" s="24">
        <f t="shared" si="113"/>
        <v>0.18900000000000003</v>
      </c>
      <c r="S823" s="212">
        <f t="shared" si="113"/>
        <v>0.41399999999999998</v>
      </c>
      <c r="T823" s="121"/>
      <c r="U823" s="121">
        <f t="shared" si="114"/>
        <v>0.18900000000000003</v>
      </c>
      <c r="V823" s="121">
        <f t="shared" si="114"/>
        <v>0.41399999999999998</v>
      </c>
      <c r="W823" s="121"/>
    </row>
    <row r="824" spans="1:23" ht="18.75">
      <c r="A824" s="114">
        <v>54</v>
      </c>
      <c r="B824" s="209" t="s">
        <v>1946</v>
      </c>
      <c r="C824" s="209" t="s">
        <v>1808</v>
      </c>
      <c r="D824" s="210" t="s">
        <v>1808</v>
      </c>
      <c r="E824" s="210" t="s">
        <v>4449</v>
      </c>
      <c r="F824" s="114">
        <v>128</v>
      </c>
      <c r="G824" s="164"/>
      <c r="H824" s="164"/>
      <c r="I824" s="211">
        <f t="shared" si="107"/>
        <v>6.9119999999999999</v>
      </c>
      <c r="J824" s="211">
        <f t="shared" si="108"/>
        <v>7.7183999999999999</v>
      </c>
      <c r="K824" s="211">
        <f t="shared" si="109"/>
        <v>2.4192</v>
      </c>
      <c r="L824" s="211">
        <f t="shared" si="110"/>
        <v>5.2991999999999999</v>
      </c>
      <c r="M824" s="211">
        <v>0</v>
      </c>
      <c r="N824" s="211">
        <f t="shared" si="111"/>
        <v>5.2991999999999999</v>
      </c>
      <c r="O824" s="24">
        <f t="shared" si="112"/>
        <v>0.80640000000000001</v>
      </c>
      <c r="P824" s="24">
        <f t="shared" si="112"/>
        <v>1.7664</v>
      </c>
      <c r="Q824" s="24"/>
      <c r="R824" s="24">
        <f t="shared" si="113"/>
        <v>0.80640000000000001</v>
      </c>
      <c r="S824" s="212">
        <f t="shared" si="113"/>
        <v>1.7664</v>
      </c>
      <c r="T824" s="121"/>
      <c r="U824" s="121">
        <f t="shared" si="114"/>
        <v>0.80640000000000001</v>
      </c>
      <c r="V824" s="121">
        <f t="shared" si="114"/>
        <v>1.7664</v>
      </c>
      <c r="W824" s="121"/>
    </row>
    <row r="825" spans="1:23" ht="18.75">
      <c r="A825" s="114">
        <v>55</v>
      </c>
      <c r="B825" s="209" t="s">
        <v>1946</v>
      </c>
      <c r="C825" s="209" t="s">
        <v>1808</v>
      </c>
      <c r="D825" s="210" t="s">
        <v>4450</v>
      </c>
      <c r="E825" s="210" t="s">
        <v>4451</v>
      </c>
      <c r="F825" s="114">
        <v>145</v>
      </c>
      <c r="G825" s="164"/>
      <c r="H825" s="164"/>
      <c r="I825" s="211">
        <f t="shared" si="107"/>
        <v>7.83</v>
      </c>
      <c r="J825" s="211">
        <f t="shared" si="108"/>
        <v>8.7435000000000009</v>
      </c>
      <c r="K825" s="211">
        <f t="shared" si="109"/>
        <v>2.7405000000000004</v>
      </c>
      <c r="L825" s="211">
        <f t="shared" si="110"/>
        <v>6.0030000000000001</v>
      </c>
      <c r="M825" s="211">
        <v>0</v>
      </c>
      <c r="N825" s="211">
        <f t="shared" si="111"/>
        <v>6.0030000000000001</v>
      </c>
      <c r="O825" s="24">
        <f t="shared" si="112"/>
        <v>0.91350000000000009</v>
      </c>
      <c r="P825" s="24">
        <f t="shared" si="112"/>
        <v>2.0009999999999999</v>
      </c>
      <c r="Q825" s="24"/>
      <c r="R825" s="24">
        <f t="shared" si="113"/>
        <v>0.91350000000000009</v>
      </c>
      <c r="S825" s="212">
        <f t="shared" si="113"/>
        <v>2.0009999999999999</v>
      </c>
      <c r="T825" s="121"/>
      <c r="U825" s="121">
        <f t="shared" si="114"/>
        <v>0.91350000000000009</v>
      </c>
      <c r="V825" s="121">
        <f t="shared" si="114"/>
        <v>2.0009999999999999</v>
      </c>
      <c r="W825" s="121"/>
    </row>
    <row r="826" spans="1:23" ht="37.5">
      <c r="A826" s="114">
        <v>56</v>
      </c>
      <c r="B826" s="209" t="s">
        <v>1946</v>
      </c>
      <c r="C826" s="209" t="s">
        <v>1808</v>
      </c>
      <c r="D826" s="218" t="s">
        <v>2060</v>
      </c>
      <c r="E826" s="218" t="s">
        <v>4452</v>
      </c>
      <c r="F826" s="216">
        <v>205</v>
      </c>
      <c r="G826" s="164"/>
      <c r="H826" s="164"/>
      <c r="I826" s="211">
        <f t="shared" si="107"/>
        <v>11.07</v>
      </c>
      <c r="J826" s="211">
        <f t="shared" si="108"/>
        <v>12.361499999999999</v>
      </c>
      <c r="K826" s="211">
        <f t="shared" si="109"/>
        <v>3.8744999999999998</v>
      </c>
      <c r="L826" s="211">
        <f t="shared" si="110"/>
        <v>8.4870000000000001</v>
      </c>
      <c r="M826" s="211">
        <v>0</v>
      </c>
      <c r="N826" s="211">
        <f t="shared" si="111"/>
        <v>8.4870000000000001</v>
      </c>
      <c r="O826" s="24">
        <f t="shared" si="112"/>
        <v>1.2914999999999999</v>
      </c>
      <c r="P826" s="24">
        <f t="shared" si="112"/>
        <v>2.8290000000000002</v>
      </c>
      <c r="Q826" s="24"/>
      <c r="R826" s="24">
        <f t="shared" si="113"/>
        <v>1.2914999999999999</v>
      </c>
      <c r="S826" s="212">
        <f t="shared" si="113"/>
        <v>2.8290000000000002</v>
      </c>
      <c r="T826" s="121"/>
      <c r="U826" s="121">
        <f t="shared" si="114"/>
        <v>1.2914999999999999</v>
      </c>
      <c r="V826" s="121">
        <f t="shared" si="114"/>
        <v>2.8290000000000002</v>
      </c>
      <c r="W826" s="121"/>
    </row>
    <row r="827" spans="1:23" ht="18.75">
      <c r="A827" s="114">
        <v>57</v>
      </c>
      <c r="B827" s="209" t="s">
        <v>1946</v>
      </c>
      <c r="C827" s="209" t="s">
        <v>2045</v>
      </c>
      <c r="D827" s="218" t="s">
        <v>2045</v>
      </c>
      <c r="E827" s="218" t="s">
        <v>4453</v>
      </c>
      <c r="F827" s="216">
        <v>283</v>
      </c>
      <c r="G827" s="164"/>
      <c r="H827" s="164"/>
      <c r="I827" s="211">
        <f t="shared" si="107"/>
        <v>15.282</v>
      </c>
      <c r="J827" s="211">
        <f t="shared" si="108"/>
        <v>17.064899999999998</v>
      </c>
      <c r="K827" s="211">
        <f t="shared" si="109"/>
        <v>5.3487</v>
      </c>
      <c r="L827" s="211">
        <f t="shared" si="110"/>
        <v>11.716199999999999</v>
      </c>
      <c r="M827" s="211">
        <v>0</v>
      </c>
      <c r="N827" s="211">
        <f t="shared" si="111"/>
        <v>11.716199999999999</v>
      </c>
      <c r="O827" s="24">
        <f t="shared" si="112"/>
        <v>1.7828999999999999</v>
      </c>
      <c r="P827" s="24">
        <f t="shared" si="112"/>
        <v>3.9053999999999998</v>
      </c>
      <c r="Q827" s="24"/>
      <c r="R827" s="24">
        <f t="shared" si="113"/>
        <v>1.7828999999999999</v>
      </c>
      <c r="S827" s="212">
        <f t="shared" si="113"/>
        <v>3.9053999999999998</v>
      </c>
      <c r="T827" s="121"/>
      <c r="U827" s="121">
        <f t="shared" si="114"/>
        <v>1.7828999999999999</v>
      </c>
      <c r="V827" s="121">
        <f t="shared" si="114"/>
        <v>3.9053999999999998</v>
      </c>
      <c r="W827" s="121"/>
    </row>
    <row r="828" spans="1:23" ht="18.75">
      <c r="A828" s="114">
        <v>58</v>
      </c>
      <c r="B828" s="209" t="s">
        <v>1946</v>
      </c>
      <c r="C828" s="209" t="s">
        <v>2045</v>
      </c>
      <c r="D828" s="218" t="s">
        <v>2045</v>
      </c>
      <c r="E828" s="210" t="s">
        <v>4454</v>
      </c>
      <c r="F828" s="216">
        <v>80</v>
      </c>
      <c r="G828" s="164"/>
      <c r="H828" s="164"/>
      <c r="I828" s="211">
        <f t="shared" si="107"/>
        <v>4.32</v>
      </c>
      <c r="J828" s="211">
        <f t="shared" si="108"/>
        <v>4.8239999999999998</v>
      </c>
      <c r="K828" s="211">
        <f t="shared" si="109"/>
        <v>1.5120000000000002</v>
      </c>
      <c r="L828" s="211">
        <f t="shared" si="110"/>
        <v>3.3119999999999998</v>
      </c>
      <c r="M828" s="211">
        <v>0</v>
      </c>
      <c r="N828" s="211">
        <f t="shared" si="111"/>
        <v>3.3119999999999998</v>
      </c>
      <c r="O828" s="24">
        <f t="shared" si="112"/>
        <v>0.50400000000000011</v>
      </c>
      <c r="P828" s="24">
        <f t="shared" si="112"/>
        <v>1.1039999999999999</v>
      </c>
      <c r="Q828" s="24"/>
      <c r="R828" s="24">
        <f t="shared" si="113"/>
        <v>0.50400000000000011</v>
      </c>
      <c r="S828" s="212">
        <f t="shared" si="113"/>
        <v>1.1039999999999999</v>
      </c>
      <c r="T828" s="121"/>
      <c r="U828" s="121">
        <f t="shared" si="114"/>
        <v>0.50400000000000011</v>
      </c>
      <c r="V828" s="121">
        <f t="shared" si="114"/>
        <v>1.1039999999999999</v>
      </c>
      <c r="W828" s="121"/>
    </row>
    <row r="829" spans="1:23" ht="37.5">
      <c r="A829" s="114">
        <v>59</v>
      </c>
      <c r="B829" s="209" t="s">
        <v>1946</v>
      </c>
      <c r="C829" s="209" t="s">
        <v>2062</v>
      </c>
      <c r="D829" s="218" t="s">
        <v>2062</v>
      </c>
      <c r="E829" s="213" t="s">
        <v>4455</v>
      </c>
      <c r="F829" s="216">
        <v>296</v>
      </c>
      <c r="G829" s="164"/>
      <c r="H829" s="164"/>
      <c r="I829" s="211">
        <f t="shared" si="107"/>
        <v>15.984</v>
      </c>
      <c r="J829" s="211">
        <f t="shared" si="108"/>
        <v>17.848799999999997</v>
      </c>
      <c r="K829" s="211">
        <f t="shared" si="109"/>
        <v>5.5944000000000003</v>
      </c>
      <c r="L829" s="211">
        <f t="shared" si="110"/>
        <v>12.254399999999999</v>
      </c>
      <c r="M829" s="211">
        <v>0</v>
      </c>
      <c r="N829" s="211">
        <f t="shared" si="111"/>
        <v>12.254399999999999</v>
      </c>
      <c r="O829" s="24">
        <f t="shared" si="112"/>
        <v>1.8648</v>
      </c>
      <c r="P829" s="24">
        <f t="shared" si="112"/>
        <v>4.0847999999999995</v>
      </c>
      <c r="Q829" s="24"/>
      <c r="R829" s="24">
        <f t="shared" si="113"/>
        <v>1.8648</v>
      </c>
      <c r="S829" s="212">
        <f t="shared" si="113"/>
        <v>4.0847999999999995</v>
      </c>
      <c r="T829" s="121"/>
      <c r="U829" s="121">
        <f t="shared" si="114"/>
        <v>1.8648</v>
      </c>
      <c r="V829" s="121">
        <f t="shared" si="114"/>
        <v>4.0847999999999995</v>
      </c>
      <c r="W829" s="121"/>
    </row>
    <row r="830" spans="1:23" ht="18.75">
      <c r="A830" s="114">
        <v>60</v>
      </c>
      <c r="B830" s="209" t="s">
        <v>1946</v>
      </c>
      <c r="C830" s="209" t="s">
        <v>1946</v>
      </c>
      <c r="D830" s="218" t="s">
        <v>4456</v>
      </c>
      <c r="E830" s="213" t="s">
        <v>4457</v>
      </c>
      <c r="F830" s="114">
        <v>112</v>
      </c>
      <c r="G830" s="164"/>
      <c r="H830" s="164"/>
      <c r="I830" s="211">
        <f t="shared" si="107"/>
        <v>6.048</v>
      </c>
      <c r="J830" s="211">
        <f t="shared" si="108"/>
        <v>6.7536000000000005</v>
      </c>
      <c r="K830" s="211">
        <f t="shared" si="109"/>
        <v>2.1168</v>
      </c>
      <c r="L830" s="211">
        <f t="shared" si="110"/>
        <v>4.6368</v>
      </c>
      <c r="M830" s="211">
        <v>0</v>
      </c>
      <c r="N830" s="211">
        <f t="shared" si="111"/>
        <v>4.6368</v>
      </c>
      <c r="O830" s="24">
        <f t="shared" si="112"/>
        <v>0.7056</v>
      </c>
      <c r="P830" s="24">
        <f t="shared" si="112"/>
        <v>1.5456000000000001</v>
      </c>
      <c r="Q830" s="24"/>
      <c r="R830" s="24">
        <f t="shared" si="113"/>
        <v>0.7056</v>
      </c>
      <c r="S830" s="212">
        <f t="shared" si="113"/>
        <v>1.5456000000000001</v>
      </c>
      <c r="T830" s="121"/>
      <c r="U830" s="121">
        <f t="shared" si="114"/>
        <v>0.7056</v>
      </c>
      <c r="V830" s="121">
        <f t="shared" si="114"/>
        <v>1.5456000000000001</v>
      </c>
      <c r="W830" s="121"/>
    </row>
    <row r="831" spans="1:23" ht="18.75">
      <c r="A831" s="114">
        <v>61</v>
      </c>
      <c r="B831" s="209" t="s">
        <v>1946</v>
      </c>
      <c r="C831" s="209" t="s">
        <v>4437</v>
      </c>
      <c r="D831" s="218" t="s">
        <v>4437</v>
      </c>
      <c r="E831" s="213" t="s">
        <v>4458</v>
      </c>
      <c r="F831" s="114">
        <v>140</v>
      </c>
      <c r="G831" s="164"/>
      <c r="H831" s="164"/>
      <c r="I831" s="211">
        <f t="shared" si="107"/>
        <v>7.5600000000000005</v>
      </c>
      <c r="J831" s="211">
        <f t="shared" si="108"/>
        <v>8.4420000000000002</v>
      </c>
      <c r="K831" s="211">
        <f t="shared" si="109"/>
        <v>2.6460000000000004</v>
      </c>
      <c r="L831" s="211">
        <f t="shared" si="110"/>
        <v>5.7959999999999994</v>
      </c>
      <c r="M831" s="211">
        <v>0</v>
      </c>
      <c r="N831" s="211">
        <f t="shared" si="111"/>
        <v>5.7959999999999994</v>
      </c>
      <c r="O831" s="24">
        <f t="shared" si="112"/>
        <v>0.88200000000000012</v>
      </c>
      <c r="P831" s="24">
        <f t="shared" si="112"/>
        <v>1.9319999999999997</v>
      </c>
      <c r="Q831" s="24"/>
      <c r="R831" s="24">
        <f t="shared" si="113"/>
        <v>0.88200000000000012</v>
      </c>
      <c r="S831" s="212">
        <f t="shared" si="113"/>
        <v>1.9319999999999997</v>
      </c>
      <c r="T831" s="121"/>
      <c r="U831" s="121">
        <f t="shared" si="114"/>
        <v>0.88200000000000012</v>
      </c>
      <c r="V831" s="121">
        <f t="shared" si="114"/>
        <v>1.9319999999999997</v>
      </c>
      <c r="W831" s="121"/>
    </row>
    <row r="832" spans="1:23" ht="18.75">
      <c r="A832" s="114">
        <v>62</v>
      </c>
      <c r="B832" s="209" t="s">
        <v>1946</v>
      </c>
      <c r="C832" s="209" t="s">
        <v>1946</v>
      </c>
      <c r="D832" s="218" t="s">
        <v>4456</v>
      </c>
      <c r="E832" s="213" t="s">
        <v>4459</v>
      </c>
      <c r="F832" s="114">
        <v>149</v>
      </c>
      <c r="G832" s="164"/>
      <c r="H832" s="164"/>
      <c r="I832" s="211">
        <f t="shared" si="107"/>
        <v>8.0459999999999994</v>
      </c>
      <c r="J832" s="211">
        <f t="shared" si="108"/>
        <v>8.9846999999999984</v>
      </c>
      <c r="K832" s="211">
        <f t="shared" si="109"/>
        <v>2.8161</v>
      </c>
      <c r="L832" s="211">
        <f t="shared" si="110"/>
        <v>6.1685999999999988</v>
      </c>
      <c r="M832" s="211">
        <v>0</v>
      </c>
      <c r="N832" s="211">
        <f t="shared" si="111"/>
        <v>6.1685999999999988</v>
      </c>
      <c r="O832" s="24">
        <f t="shared" si="112"/>
        <v>0.93869999999999998</v>
      </c>
      <c r="P832" s="24">
        <f t="shared" si="112"/>
        <v>2.0561999999999996</v>
      </c>
      <c r="Q832" s="24"/>
      <c r="R832" s="24">
        <f t="shared" si="113"/>
        <v>0.93869999999999998</v>
      </c>
      <c r="S832" s="212">
        <f t="shared" si="113"/>
        <v>2.0561999999999996</v>
      </c>
      <c r="T832" s="121"/>
      <c r="U832" s="121">
        <f t="shared" si="114"/>
        <v>0.93869999999999998</v>
      </c>
      <c r="V832" s="121">
        <f t="shared" si="114"/>
        <v>2.0561999999999996</v>
      </c>
      <c r="W832" s="121"/>
    </row>
    <row r="833" spans="1:23" ht="18.75">
      <c r="A833" s="114">
        <v>63</v>
      </c>
      <c r="B833" s="209" t="s">
        <v>1946</v>
      </c>
      <c r="C833" s="209" t="s">
        <v>1992</v>
      </c>
      <c r="D833" s="210" t="s">
        <v>1995</v>
      </c>
      <c r="E833" s="213" t="s">
        <v>4460</v>
      </c>
      <c r="F833" s="114">
        <v>175</v>
      </c>
      <c r="G833" s="164"/>
      <c r="H833" s="164"/>
      <c r="I833" s="211">
        <f t="shared" si="107"/>
        <v>9.4500000000000011</v>
      </c>
      <c r="J833" s="211">
        <f t="shared" si="108"/>
        <v>10.5525</v>
      </c>
      <c r="K833" s="211">
        <f t="shared" si="109"/>
        <v>3.3075000000000006</v>
      </c>
      <c r="L833" s="211">
        <f t="shared" si="110"/>
        <v>7.2450000000000001</v>
      </c>
      <c r="M833" s="211">
        <v>0</v>
      </c>
      <c r="N833" s="211">
        <f t="shared" si="111"/>
        <v>7.2450000000000001</v>
      </c>
      <c r="O833" s="24">
        <f t="shared" si="112"/>
        <v>1.1025000000000003</v>
      </c>
      <c r="P833" s="24">
        <f t="shared" si="112"/>
        <v>2.415</v>
      </c>
      <c r="Q833" s="24"/>
      <c r="R833" s="24">
        <f t="shared" si="113"/>
        <v>1.1025000000000003</v>
      </c>
      <c r="S833" s="212">
        <f t="shared" si="113"/>
        <v>2.415</v>
      </c>
      <c r="T833" s="121"/>
      <c r="U833" s="121">
        <f t="shared" si="114"/>
        <v>1.1025000000000003</v>
      </c>
      <c r="V833" s="121">
        <f t="shared" si="114"/>
        <v>2.415</v>
      </c>
      <c r="W833" s="121"/>
    </row>
    <row r="834" spans="1:23" ht="18.75">
      <c r="A834" s="114">
        <v>64</v>
      </c>
      <c r="B834" s="209" t="s">
        <v>1946</v>
      </c>
      <c r="C834" s="209" t="s">
        <v>1947</v>
      </c>
      <c r="D834" s="210" t="s">
        <v>3339</v>
      </c>
      <c r="E834" s="213" t="s">
        <v>4461</v>
      </c>
      <c r="F834" s="114">
        <v>213</v>
      </c>
      <c r="G834" s="164"/>
      <c r="H834" s="164"/>
      <c r="I834" s="211">
        <f t="shared" si="107"/>
        <v>11.502000000000001</v>
      </c>
      <c r="J834" s="211">
        <f t="shared" si="108"/>
        <v>12.8439</v>
      </c>
      <c r="K834" s="211">
        <f t="shared" si="109"/>
        <v>4.0257000000000005</v>
      </c>
      <c r="L834" s="211">
        <f t="shared" si="110"/>
        <v>8.8181999999999992</v>
      </c>
      <c r="M834" s="211">
        <v>0</v>
      </c>
      <c r="N834" s="211">
        <f t="shared" si="111"/>
        <v>8.8181999999999992</v>
      </c>
      <c r="O834" s="24">
        <f t="shared" si="112"/>
        <v>1.3419000000000001</v>
      </c>
      <c r="P834" s="24">
        <f t="shared" si="112"/>
        <v>2.9393999999999996</v>
      </c>
      <c r="Q834" s="24"/>
      <c r="R834" s="24">
        <f t="shared" si="113"/>
        <v>1.3419000000000001</v>
      </c>
      <c r="S834" s="212">
        <f t="shared" si="113"/>
        <v>2.9393999999999996</v>
      </c>
      <c r="T834" s="121"/>
      <c r="U834" s="121">
        <f t="shared" si="114"/>
        <v>1.3419000000000001</v>
      </c>
      <c r="V834" s="121">
        <f t="shared" si="114"/>
        <v>2.9393999999999996</v>
      </c>
      <c r="W834" s="121"/>
    </row>
    <row r="835" spans="1:23" ht="18.75">
      <c r="A835" s="114">
        <v>65</v>
      </c>
      <c r="B835" s="209" t="s">
        <v>1946</v>
      </c>
      <c r="C835" s="209" t="s">
        <v>1808</v>
      </c>
      <c r="D835" s="218" t="s">
        <v>2110</v>
      </c>
      <c r="E835" s="213" t="s">
        <v>4462</v>
      </c>
      <c r="F835" s="114">
        <v>90</v>
      </c>
      <c r="G835" s="164"/>
      <c r="H835" s="164"/>
      <c r="I835" s="211">
        <f t="shared" ref="I835:I838" si="115">F835*60/100*60*0.0015</f>
        <v>4.8600000000000003</v>
      </c>
      <c r="J835" s="211">
        <f t="shared" ref="J835:J838" si="116">K835+L835</f>
        <v>5.4269999999999996</v>
      </c>
      <c r="K835" s="211">
        <f t="shared" ref="K835:K838" si="117">I835*1.05/3</f>
        <v>1.7010000000000003</v>
      </c>
      <c r="L835" s="211">
        <f t="shared" ref="L835:L838" si="118">I835*2.3/3</f>
        <v>3.7259999999999995</v>
      </c>
      <c r="M835" s="211">
        <v>0</v>
      </c>
      <c r="N835" s="211">
        <f t="shared" ref="N835:N838" si="119">L835-H835</f>
        <v>3.7259999999999995</v>
      </c>
      <c r="O835" s="24">
        <f t="shared" ref="O835:P838" si="120">K835*1/3</f>
        <v>0.56700000000000006</v>
      </c>
      <c r="P835" s="24">
        <f t="shared" si="120"/>
        <v>1.2419999999999998</v>
      </c>
      <c r="Q835" s="24"/>
      <c r="R835" s="24">
        <f t="shared" ref="R835:S838" si="121">K835*1/3</f>
        <v>0.56700000000000006</v>
      </c>
      <c r="S835" s="212">
        <f t="shared" si="121"/>
        <v>1.2419999999999998</v>
      </c>
      <c r="T835" s="121"/>
      <c r="U835" s="121">
        <f t="shared" ref="U835:V838" si="122">K835*1/3</f>
        <v>0.56700000000000006</v>
      </c>
      <c r="V835" s="121">
        <f t="shared" si="122"/>
        <v>1.2419999999999998</v>
      </c>
      <c r="W835" s="121"/>
    </row>
    <row r="836" spans="1:23" ht="18.75">
      <c r="A836" s="114">
        <v>66</v>
      </c>
      <c r="B836" s="209" t="s">
        <v>1946</v>
      </c>
      <c r="C836" s="209" t="s">
        <v>643</v>
      </c>
      <c r="D836" s="218" t="s">
        <v>2001</v>
      </c>
      <c r="E836" s="213" t="s">
        <v>4463</v>
      </c>
      <c r="F836" s="114">
        <v>86</v>
      </c>
      <c r="G836" s="164"/>
      <c r="H836" s="164"/>
      <c r="I836" s="211">
        <f t="shared" si="115"/>
        <v>4.6440000000000001</v>
      </c>
      <c r="J836" s="211">
        <f t="shared" si="116"/>
        <v>5.1857999999999995</v>
      </c>
      <c r="K836" s="211">
        <f t="shared" si="117"/>
        <v>1.6254000000000002</v>
      </c>
      <c r="L836" s="211">
        <f t="shared" si="118"/>
        <v>3.5603999999999996</v>
      </c>
      <c r="M836" s="211">
        <v>0</v>
      </c>
      <c r="N836" s="211">
        <f t="shared" si="119"/>
        <v>3.5603999999999996</v>
      </c>
      <c r="O836" s="24">
        <f t="shared" si="120"/>
        <v>0.54180000000000006</v>
      </c>
      <c r="P836" s="24">
        <f t="shared" si="120"/>
        <v>1.1867999999999999</v>
      </c>
      <c r="Q836" s="24"/>
      <c r="R836" s="24">
        <f t="shared" si="121"/>
        <v>0.54180000000000006</v>
      </c>
      <c r="S836" s="212">
        <f t="shared" si="121"/>
        <v>1.1867999999999999</v>
      </c>
      <c r="T836" s="121"/>
      <c r="U836" s="121">
        <f t="shared" si="122"/>
        <v>0.54180000000000006</v>
      </c>
      <c r="V836" s="121">
        <f t="shared" si="122"/>
        <v>1.1867999999999999</v>
      </c>
      <c r="W836" s="121"/>
    </row>
    <row r="837" spans="1:23" ht="37.5">
      <c r="A837" s="114">
        <v>67</v>
      </c>
      <c r="B837" s="209" t="s">
        <v>1946</v>
      </c>
      <c r="C837" s="209" t="s">
        <v>643</v>
      </c>
      <c r="D837" s="218" t="s">
        <v>2009</v>
      </c>
      <c r="E837" s="213" t="s">
        <v>4464</v>
      </c>
      <c r="F837" s="114">
        <v>95</v>
      </c>
      <c r="G837" s="164"/>
      <c r="H837" s="164"/>
      <c r="I837" s="211">
        <f t="shared" si="115"/>
        <v>5.13</v>
      </c>
      <c r="J837" s="211">
        <f t="shared" si="116"/>
        <v>5.7284999999999995</v>
      </c>
      <c r="K837" s="211">
        <f t="shared" si="117"/>
        <v>1.7954999999999999</v>
      </c>
      <c r="L837" s="211">
        <f t="shared" si="118"/>
        <v>3.9329999999999998</v>
      </c>
      <c r="M837" s="211">
        <v>0</v>
      </c>
      <c r="N837" s="211">
        <f t="shared" si="119"/>
        <v>3.9329999999999998</v>
      </c>
      <c r="O837" s="24">
        <f t="shared" si="120"/>
        <v>0.59849999999999992</v>
      </c>
      <c r="P837" s="24">
        <f t="shared" si="120"/>
        <v>1.3109999999999999</v>
      </c>
      <c r="Q837" s="24"/>
      <c r="R837" s="24">
        <f t="shared" si="121"/>
        <v>0.59849999999999992</v>
      </c>
      <c r="S837" s="212">
        <f t="shared" si="121"/>
        <v>1.3109999999999999</v>
      </c>
      <c r="T837" s="121"/>
      <c r="U837" s="121">
        <f t="shared" si="122"/>
        <v>0.59849999999999992</v>
      </c>
      <c r="V837" s="121">
        <f t="shared" si="122"/>
        <v>1.3109999999999999</v>
      </c>
      <c r="W837" s="121"/>
    </row>
    <row r="838" spans="1:23" ht="37.5">
      <c r="A838" s="114">
        <v>68</v>
      </c>
      <c r="B838" s="209" t="s">
        <v>1946</v>
      </c>
      <c r="C838" s="209"/>
      <c r="D838" s="218" t="s">
        <v>2009</v>
      </c>
      <c r="E838" s="213" t="s">
        <v>4465</v>
      </c>
      <c r="F838" s="114">
        <v>50</v>
      </c>
      <c r="G838" s="164"/>
      <c r="H838" s="164"/>
      <c r="I838" s="211">
        <f t="shared" si="115"/>
        <v>2.7</v>
      </c>
      <c r="J838" s="211">
        <f t="shared" si="116"/>
        <v>3.0150000000000001</v>
      </c>
      <c r="K838" s="211">
        <f t="shared" si="117"/>
        <v>0.94500000000000017</v>
      </c>
      <c r="L838" s="211">
        <f t="shared" si="118"/>
        <v>2.0699999999999998</v>
      </c>
      <c r="M838" s="211">
        <v>0</v>
      </c>
      <c r="N838" s="211">
        <f t="shared" si="119"/>
        <v>2.0699999999999998</v>
      </c>
      <c r="O838" s="24">
        <f t="shared" si="120"/>
        <v>0.31500000000000006</v>
      </c>
      <c r="P838" s="24">
        <f t="shared" si="120"/>
        <v>0.69</v>
      </c>
      <c r="Q838" s="24"/>
      <c r="R838" s="24">
        <f t="shared" si="121"/>
        <v>0.31500000000000006</v>
      </c>
      <c r="S838" s="212">
        <f t="shared" si="121"/>
        <v>0.69</v>
      </c>
      <c r="T838" s="121"/>
      <c r="U838" s="121">
        <f t="shared" si="122"/>
        <v>0.31500000000000006</v>
      </c>
      <c r="V838" s="121">
        <f t="shared" si="122"/>
        <v>0.69</v>
      </c>
      <c r="W838" s="121"/>
    </row>
    <row r="839" spans="1:23" ht="20.25">
      <c r="A839" s="220"/>
      <c r="B839" s="221"/>
      <c r="C839" s="221"/>
      <c r="D839" s="222"/>
      <c r="E839" s="223" t="s">
        <v>222</v>
      </c>
      <c r="F839" s="224"/>
      <c r="G839" s="165"/>
      <c r="H839" s="165"/>
      <c r="I839" s="165">
        <f t="shared" ref="I839:P839" si="123">SUM(I771:I838)</f>
        <v>409.21199999999988</v>
      </c>
      <c r="J839" s="165"/>
      <c r="K839" s="165">
        <f t="shared" si="123"/>
        <v>143.22419999999997</v>
      </c>
      <c r="L839" s="165">
        <f t="shared" si="123"/>
        <v>313.72919999999999</v>
      </c>
      <c r="M839" s="165">
        <f t="shared" si="123"/>
        <v>0</v>
      </c>
      <c r="N839" s="165">
        <f t="shared" si="123"/>
        <v>313.72919999999999</v>
      </c>
      <c r="O839" s="165">
        <f t="shared" si="123"/>
        <v>47.741399999999992</v>
      </c>
      <c r="P839" s="165">
        <f t="shared" si="123"/>
        <v>104.57640000000001</v>
      </c>
      <c r="Q839" s="165"/>
      <c r="R839" s="165">
        <f>SUM(R771:R838)</f>
        <v>47.741399999999992</v>
      </c>
      <c r="S839" s="165">
        <f>SUM(S771:S838)</f>
        <v>104.57640000000001</v>
      </c>
      <c r="T839" s="165"/>
      <c r="U839" s="165">
        <f>SUM(U771:U838)</f>
        <v>47.741399999999992</v>
      </c>
      <c r="V839" s="165">
        <f>SUM(V771:V838)</f>
        <v>104.57640000000001</v>
      </c>
      <c r="W839" s="165"/>
    </row>
    <row r="840" spans="1:23" ht="20.25">
      <c r="A840" s="263"/>
      <c r="B840" s="264"/>
      <c r="C840" s="264"/>
      <c r="D840" s="265"/>
      <c r="E840" s="266"/>
      <c r="F840" s="267"/>
      <c r="G840" s="268"/>
      <c r="H840" s="268"/>
      <c r="I840" s="269"/>
      <c r="J840" s="269"/>
      <c r="K840" s="269"/>
      <c r="L840" s="269"/>
      <c r="M840" s="269"/>
      <c r="N840" s="269"/>
      <c r="O840" s="270"/>
      <c r="P840" s="270"/>
      <c r="Q840" s="270"/>
      <c r="R840" s="270"/>
      <c r="S840" s="271"/>
      <c r="T840" s="272"/>
      <c r="U840" s="272"/>
      <c r="V840" s="272"/>
      <c r="W840" s="272"/>
    </row>
    <row r="841" spans="1:23" ht="20.25">
      <c r="A841" s="273"/>
      <c r="B841" s="274"/>
      <c r="C841" s="274"/>
      <c r="D841" s="275"/>
      <c r="E841" s="276"/>
      <c r="F841" s="277"/>
      <c r="G841" s="278"/>
      <c r="H841" s="278"/>
      <c r="I841" s="279"/>
      <c r="J841" s="279"/>
      <c r="K841" s="279"/>
      <c r="L841" s="279"/>
      <c r="M841" s="279"/>
      <c r="N841" s="279"/>
      <c r="O841" s="280"/>
      <c r="P841" s="280"/>
      <c r="Q841" s="280"/>
      <c r="R841" s="280"/>
      <c r="S841" s="281"/>
      <c r="T841" s="282"/>
      <c r="U841" s="282"/>
      <c r="V841" s="282"/>
      <c r="W841" s="282"/>
    </row>
    <row r="842" spans="1:23" ht="20.25">
      <c r="A842" s="273"/>
      <c r="B842" s="274"/>
      <c r="C842" s="274"/>
      <c r="D842" s="275"/>
      <c r="E842" s="276"/>
      <c r="F842" s="277"/>
      <c r="G842" s="278"/>
      <c r="H842" s="278"/>
      <c r="I842" s="279"/>
      <c r="J842" s="279"/>
      <c r="K842" s="279"/>
      <c r="L842" s="279"/>
      <c r="M842" s="279"/>
      <c r="N842" s="279"/>
      <c r="O842" s="280"/>
      <c r="P842" s="280"/>
      <c r="Q842" s="280"/>
      <c r="R842" s="280"/>
      <c r="S842" s="281"/>
      <c r="T842" s="282"/>
      <c r="U842" s="282"/>
      <c r="V842" s="282"/>
      <c r="W842" s="282"/>
    </row>
    <row r="843" spans="1:23" ht="20.25">
      <c r="A843" s="273"/>
      <c r="B843" s="274"/>
      <c r="C843" s="274"/>
      <c r="D843" s="275"/>
      <c r="E843" s="276"/>
      <c r="F843" s="277"/>
      <c r="G843" s="278"/>
      <c r="H843" s="278"/>
      <c r="I843" s="279"/>
      <c r="J843" s="279"/>
      <c r="K843" s="279"/>
      <c r="L843" s="279"/>
      <c r="M843" s="279"/>
      <c r="N843" s="279"/>
      <c r="O843" s="280"/>
      <c r="P843" s="280"/>
      <c r="Q843" s="280"/>
      <c r="R843" s="280"/>
      <c r="S843" s="281"/>
      <c r="T843" s="282"/>
      <c r="U843" s="282"/>
      <c r="V843" s="282"/>
      <c r="W843" s="282"/>
    </row>
    <row r="844" spans="1:23" ht="20.25">
      <c r="A844" s="273"/>
      <c r="B844" s="274"/>
      <c r="C844" s="274"/>
      <c r="D844" s="275"/>
      <c r="E844" s="276"/>
      <c r="F844" s="277"/>
      <c r="G844" s="278"/>
      <c r="H844" s="278"/>
      <c r="I844" s="279"/>
      <c r="J844" s="279"/>
      <c r="K844" s="279"/>
      <c r="L844" s="279"/>
      <c r="M844" s="279"/>
      <c r="N844" s="279"/>
      <c r="O844" s="280"/>
      <c r="P844" s="280"/>
      <c r="Q844" s="280"/>
      <c r="R844" s="280"/>
      <c r="S844" s="281"/>
      <c r="T844" s="282"/>
      <c r="U844" s="282"/>
      <c r="V844" s="282"/>
      <c r="W844" s="282"/>
    </row>
    <row r="845" spans="1:23" ht="20.25">
      <c r="A845" s="273"/>
      <c r="B845" s="274"/>
      <c r="C845" s="274"/>
      <c r="D845" s="275"/>
      <c r="E845" s="276"/>
      <c r="F845" s="277"/>
      <c r="G845" s="278"/>
      <c r="H845" s="278"/>
      <c r="I845" s="279"/>
      <c r="J845" s="279"/>
      <c r="K845" s="279"/>
      <c r="L845" s="279"/>
      <c r="M845" s="279"/>
      <c r="N845" s="279"/>
      <c r="O845" s="280"/>
      <c r="P845" s="280"/>
      <c r="Q845" s="280"/>
      <c r="R845" s="280"/>
      <c r="S845" s="281"/>
      <c r="T845" s="282"/>
      <c r="U845" s="282"/>
      <c r="V845" s="282"/>
      <c r="W845" s="282"/>
    </row>
    <row r="846" spans="1:23" ht="20.25">
      <c r="A846" s="273"/>
      <c r="B846" s="274"/>
      <c r="C846" s="274"/>
      <c r="D846" s="275"/>
      <c r="E846" s="276"/>
      <c r="F846" s="277"/>
      <c r="G846" s="278"/>
      <c r="H846" s="278"/>
      <c r="I846" s="279"/>
      <c r="J846" s="279"/>
      <c r="K846" s="279"/>
      <c r="L846" s="279"/>
      <c r="M846" s="279"/>
      <c r="N846" s="279"/>
      <c r="O846" s="280"/>
      <c r="P846" s="280"/>
      <c r="Q846" s="280"/>
      <c r="R846" s="280"/>
      <c r="S846" s="281"/>
      <c r="T846" s="282"/>
      <c r="U846" s="282"/>
      <c r="V846" s="282"/>
      <c r="W846" s="282"/>
    </row>
    <row r="847" spans="1:23" ht="20.25">
      <c r="A847" s="273"/>
      <c r="B847" s="274"/>
      <c r="C847" s="274"/>
      <c r="D847" s="275"/>
      <c r="E847" s="276"/>
      <c r="F847" s="277"/>
      <c r="G847" s="278"/>
      <c r="H847" s="278"/>
      <c r="I847" s="279"/>
      <c r="J847" s="279"/>
      <c r="K847" s="279"/>
      <c r="L847" s="279"/>
      <c r="M847" s="279"/>
      <c r="N847" s="279"/>
      <c r="O847" s="280"/>
      <c r="P847" s="280"/>
      <c r="Q847" s="280"/>
      <c r="R847" s="280"/>
      <c r="S847" s="281"/>
      <c r="T847" s="282"/>
      <c r="U847" s="282"/>
      <c r="V847" s="282"/>
      <c r="W847" s="282"/>
    </row>
    <row r="848" spans="1:23" ht="18.75">
      <c r="A848" s="114">
        <v>1</v>
      </c>
      <c r="B848" s="209" t="s">
        <v>3029</v>
      </c>
      <c r="C848" s="209"/>
      <c r="D848" s="210" t="s">
        <v>3069</v>
      </c>
      <c r="E848" s="210" t="s">
        <v>4466</v>
      </c>
      <c r="F848" s="114">
        <v>89</v>
      </c>
      <c r="G848" s="164"/>
      <c r="H848" s="164"/>
      <c r="I848" s="211">
        <f t="shared" ref="I848:I906" si="124">F848*60/100*60*0.0015</f>
        <v>4.806</v>
      </c>
      <c r="J848" s="211">
        <f t="shared" ref="J848:J906" si="125">K848+L848</f>
        <v>5.3666999999999998</v>
      </c>
      <c r="K848" s="211">
        <f t="shared" ref="K848:K906" si="126">I848*1.05/3</f>
        <v>1.6821000000000002</v>
      </c>
      <c r="L848" s="211">
        <f t="shared" ref="L848:L906" si="127">I848*2.3/3</f>
        <v>3.6845999999999997</v>
      </c>
      <c r="M848" s="211">
        <v>0</v>
      </c>
      <c r="N848" s="211">
        <f t="shared" ref="N848:N906" si="128">L848-H848</f>
        <v>3.6845999999999997</v>
      </c>
      <c r="O848" s="24">
        <f t="shared" ref="O848:P906" si="129">K848*1/3</f>
        <v>0.56070000000000009</v>
      </c>
      <c r="P848" s="24">
        <f t="shared" si="129"/>
        <v>1.2282</v>
      </c>
      <c r="Q848" s="24"/>
      <c r="R848" s="24">
        <f t="shared" ref="R848:S906" si="130">K848*1/3</f>
        <v>0.56070000000000009</v>
      </c>
      <c r="S848" s="212">
        <f t="shared" si="130"/>
        <v>1.2282</v>
      </c>
      <c r="T848" s="121"/>
      <c r="U848" s="121">
        <f t="shared" ref="U848:V906" si="131">K848*1/3</f>
        <v>0.56070000000000009</v>
      </c>
      <c r="V848" s="121">
        <f t="shared" si="131"/>
        <v>1.2282</v>
      </c>
      <c r="W848" s="121"/>
    </row>
    <row r="849" spans="1:23" ht="18.75">
      <c r="A849" s="114">
        <v>2</v>
      </c>
      <c r="B849" s="209" t="s">
        <v>3029</v>
      </c>
      <c r="C849" s="209"/>
      <c r="D849" s="210" t="s">
        <v>3075</v>
      </c>
      <c r="E849" s="210" t="s">
        <v>4467</v>
      </c>
      <c r="F849" s="114">
        <v>280</v>
      </c>
      <c r="G849" s="164"/>
      <c r="H849" s="164"/>
      <c r="I849" s="211">
        <f t="shared" si="124"/>
        <v>15.120000000000001</v>
      </c>
      <c r="J849" s="211">
        <f t="shared" si="125"/>
        <v>16.884</v>
      </c>
      <c r="K849" s="211">
        <f t="shared" si="126"/>
        <v>5.2920000000000007</v>
      </c>
      <c r="L849" s="211">
        <f t="shared" si="127"/>
        <v>11.591999999999999</v>
      </c>
      <c r="M849" s="211">
        <v>0</v>
      </c>
      <c r="N849" s="211">
        <f t="shared" si="128"/>
        <v>11.591999999999999</v>
      </c>
      <c r="O849" s="24">
        <f t="shared" si="129"/>
        <v>1.7640000000000002</v>
      </c>
      <c r="P849" s="24">
        <f t="shared" si="129"/>
        <v>3.8639999999999994</v>
      </c>
      <c r="Q849" s="24"/>
      <c r="R849" s="24">
        <f t="shared" si="130"/>
        <v>1.7640000000000002</v>
      </c>
      <c r="S849" s="212">
        <f t="shared" si="130"/>
        <v>3.8639999999999994</v>
      </c>
      <c r="T849" s="121"/>
      <c r="U849" s="121">
        <f t="shared" si="131"/>
        <v>1.7640000000000002</v>
      </c>
      <c r="V849" s="121">
        <f t="shared" si="131"/>
        <v>3.8639999999999994</v>
      </c>
      <c r="W849" s="121"/>
    </row>
    <row r="850" spans="1:23" ht="18.75">
      <c r="A850" s="114">
        <v>3</v>
      </c>
      <c r="B850" s="209" t="s">
        <v>3029</v>
      </c>
      <c r="C850" s="209"/>
      <c r="D850" s="210" t="s">
        <v>3081</v>
      </c>
      <c r="E850" s="210" t="s">
        <v>4468</v>
      </c>
      <c r="F850" s="114">
        <v>110</v>
      </c>
      <c r="G850" s="164"/>
      <c r="H850" s="164"/>
      <c r="I850" s="211">
        <f t="shared" si="124"/>
        <v>5.94</v>
      </c>
      <c r="J850" s="211">
        <f t="shared" si="125"/>
        <v>6.6329999999999991</v>
      </c>
      <c r="K850" s="211">
        <f t="shared" si="126"/>
        <v>2.0790000000000002</v>
      </c>
      <c r="L850" s="211">
        <f t="shared" si="127"/>
        <v>4.5539999999999994</v>
      </c>
      <c r="M850" s="211">
        <v>0</v>
      </c>
      <c r="N850" s="211">
        <f t="shared" si="128"/>
        <v>4.5539999999999994</v>
      </c>
      <c r="O850" s="24">
        <f t="shared" si="129"/>
        <v>0.69300000000000006</v>
      </c>
      <c r="P850" s="24">
        <f t="shared" si="129"/>
        <v>1.5179999999999998</v>
      </c>
      <c r="Q850" s="24"/>
      <c r="R850" s="24">
        <f t="shared" si="130"/>
        <v>0.69300000000000006</v>
      </c>
      <c r="S850" s="212">
        <f t="shared" si="130"/>
        <v>1.5179999999999998</v>
      </c>
      <c r="T850" s="121"/>
      <c r="U850" s="121">
        <f t="shared" si="131"/>
        <v>0.69300000000000006</v>
      </c>
      <c r="V850" s="121">
        <f t="shared" si="131"/>
        <v>1.5179999999999998</v>
      </c>
      <c r="W850" s="121"/>
    </row>
    <row r="851" spans="1:23" ht="18.75">
      <c r="A851" s="114">
        <v>4</v>
      </c>
      <c r="B851" s="209" t="s">
        <v>3029</v>
      </c>
      <c r="C851" s="209"/>
      <c r="D851" s="210" t="s">
        <v>3089</v>
      </c>
      <c r="E851" s="210" t="s">
        <v>4469</v>
      </c>
      <c r="F851" s="114">
        <v>232</v>
      </c>
      <c r="G851" s="164"/>
      <c r="H851" s="164"/>
      <c r="I851" s="211">
        <f t="shared" si="124"/>
        <v>12.528</v>
      </c>
      <c r="J851" s="211">
        <f t="shared" si="125"/>
        <v>13.989599999999999</v>
      </c>
      <c r="K851" s="211">
        <f t="shared" si="126"/>
        <v>4.3848000000000003</v>
      </c>
      <c r="L851" s="211">
        <f t="shared" si="127"/>
        <v>9.6047999999999991</v>
      </c>
      <c r="M851" s="211">
        <v>0</v>
      </c>
      <c r="N851" s="211">
        <f t="shared" si="128"/>
        <v>9.6047999999999991</v>
      </c>
      <c r="O851" s="24">
        <f t="shared" si="129"/>
        <v>1.4616</v>
      </c>
      <c r="P851" s="24">
        <f t="shared" si="129"/>
        <v>3.2015999999999996</v>
      </c>
      <c r="Q851" s="24"/>
      <c r="R851" s="24">
        <f t="shared" si="130"/>
        <v>1.4616</v>
      </c>
      <c r="S851" s="212">
        <f t="shared" si="130"/>
        <v>3.2015999999999996</v>
      </c>
      <c r="T851" s="121"/>
      <c r="U851" s="121">
        <f t="shared" si="131"/>
        <v>1.4616</v>
      </c>
      <c r="V851" s="121">
        <f t="shared" si="131"/>
        <v>3.2015999999999996</v>
      </c>
      <c r="W851" s="121"/>
    </row>
    <row r="852" spans="1:23" ht="18.75">
      <c r="A852" s="114">
        <v>5</v>
      </c>
      <c r="B852" s="209" t="s">
        <v>3029</v>
      </c>
      <c r="C852" s="209"/>
      <c r="D852" s="210" t="s">
        <v>3094</v>
      </c>
      <c r="E852" s="210" t="s">
        <v>4470</v>
      </c>
      <c r="F852" s="114">
        <v>127</v>
      </c>
      <c r="G852" s="164"/>
      <c r="H852" s="164"/>
      <c r="I852" s="211">
        <f t="shared" si="124"/>
        <v>6.8580000000000005</v>
      </c>
      <c r="J852" s="211">
        <f t="shared" si="125"/>
        <v>7.658100000000001</v>
      </c>
      <c r="K852" s="211">
        <f t="shared" si="126"/>
        <v>2.4003000000000001</v>
      </c>
      <c r="L852" s="211">
        <f t="shared" si="127"/>
        <v>5.2578000000000005</v>
      </c>
      <c r="M852" s="211">
        <v>0</v>
      </c>
      <c r="N852" s="211">
        <f t="shared" si="128"/>
        <v>5.2578000000000005</v>
      </c>
      <c r="O852" s="24">
        <f t="shared" si="129"/>
        <v>0.80010000000000003</v>
      </c>
      <c r="P852" s="24">
        <f t="shared" si="129"/>
        <v>1.7526000000000002</v>
      </c>
      <c r="Q852" s="24"/>
      <c r="R852" s="24">
        <f t="shared" si="130"/>
        <v>0.80010000000000003</v>
      </c>
      <c r="S852" s="212">
        <f t="shared" si="130"/>
        <v>1.7526000000000002</v>
      </c>
      <c r="T852" s="121"/>
      <c r="U852" s="121">
        <f t="shared" si="131"/>
        <v>0.80010000000000003</v>
      </c>
      <c r="V852" s="121">
        <f t="shared" si="131"/>
        <v>1.7526000000000002</v>
      </c>
      <c r="W852" s="121"/>
    </row>
    <row r="853" spans="1:23" ht="18.75">
      <c r="A853" s="114">
        <v>6</v>
      </c>
      <c r="B853" s="209" t="s">
        <v>3029</v>
      </c>
      <c r="C853" s="209"/>
      <c r="D853" s="210" t="s">
        <v>3102</v>
      </c>
      <c r="E853" s="210" t="s">
        <v>4471</v>
      </c>
      <c r="F853" s="114">
        <v>165</v>
      </c>
      <c r="G853" s="164"/>
      <c r="H853" s="164"/>
      <c r="I853" s="211">
        <f t="shared" si="124"/>
        <v>8.91</v>
      </c>
      <c r="J853" s="211">
        <f t="shared" si="125"/>
        <v>9.9495000000000005</v>
      </c>
      <c r="K853" s="211">
        <f t="shared" si="126"/>
        <v>3.1185000000000005</v>
      </c>
      <c r="L853" s="211">
        <f t="shared" si="127"/>
        <v>6.8309999999999995</v>
      </c>
      <c r="M853" s="211">
        <v>0</v>
      </c>
      <c r="N853" s="211">
        <f t="shared" si="128"/>
        <v>6.8309999999999995</v>
      </c>
      <c r="O853" s="24">
        <f t="shared" si="129"/>
        <v>1.0395000000000001</v>
      </c>
      <c r="P853" s="24">
        <f t="shared" si="129"/>
        <v>2.2769999999999997</v>
      </c>
      <c r="Q853" s="24"/>
      <c r="R853" s="24">
        <f t="shared" si="130"/>
        <v>1.0395000000000001</v>
      </c>
      <c r="S853" s="212">
        <f t="shared" si="130"/>
        <v>2.2769999999999997</v>
      </c>
      <c r="T853" s="121"/>
      <c r="U853" s="121">
        <f t="shared" si="131"/>
        <v>1.0395000000000001</v>
      </c>
      <c r="V853" s="121">
        <f t="shared" si="131"/>
        <v>2.2769999999999997</v>
      </c>
      <c r="W853" s="121"/>
    </row>
    <row r="854" spans="1:23" ht="18.75">
      <c r="A854" s="114">
        <v>7</v>
      </c>
      <c r="B854" s="209" t="s">
        <v>3029</v>
      </c>
      <c r="C854" s="209"/>
      <c r="D854" s="210" t="s">
        <v>3073</v>
      </c>
      <c r="E854" s="210" t="s">
        <v>4472</v>
      </c>
      <c r="F854" s="114">
        <v>52</v>
      </c>
      <c r="G854" s="164"/>
      <c r="H854" s="164"/>
      <c r="I854" s="211">
        <f t="shared" si="124"/>
        <v>2.8080000000000003</v>
      </c>
      <c r="J854" s="211">
        <f t="shared" si="125"/>
        <v>3.1356000000000002</v>
      </c>
      <c r="K854" s="211">
        <f t="shared" si="126"/>
        <v>0.98280000000000012</v>
      </c>
      <c r="L854" s="211">
        <f t="shared" si="127"/>
        <v>2.1528</v>
      </c>
      <c r="M854" s="211">
        <v>0</v>
      </c>
      <c r="N854" s="211">
        <f t="shared" si="128"/>
        <v>2.1528</v>
      </c>
      <c r="O854" s="24">
        <f t="shared" si="129"/>
        <v>0.32760000000000006</v>
      </c>
      <c r="P854" s="24">
        <f t="shared" si="129"/>
        <v>0.71760000000000002</v>
      </c>
      <c r="Q854" s="24"/>
      <c r="R854" s="24">
        <f t="shared" si="130"/>
        <v>0.32760000000000006</v>
      </c>
      <c r="S854" s="212">
        <f t="shared" si="130"/>
        <v>0.71760000000000002</v>
      </c>
      <c r="T854" s="121"/>
      <c r="U854" s="121">
        <f t="shared" si="131"/>
        <v>0.32760000000000006</v>
      </c>
      <c r="V854" s="121">
        <f t="shared" si="131"/>
        <v>0.71760000000000002</v>
      </c>
      <c r="W854" s="121"/>
    </row>
    <row r="855" spans="1:23" ht="18.75">
      <c r="A855" s="114">
        <v>8</v>
      </c>
      <c r="B855" s="209" t="s">
        <v>3029</v>
      </c>
      <c r="C855" s="209"/>
      <c r="D855" s="210" t="s">
        <v>3098</v>
      </c>
      <c r="E855" s="210" t="s">
        <v>4473</v>
      </c>
      <c r="F855" s="114">
        <v>105</v>
      </c>
      <c r="G855" s="164"/>
      <c r="H855" s="164"/>
      <c r="I855" s="211">
        <f t="shared" si="124"/>
        <v>5.67</v>
      </c>
      <c r="J855" s="211">
        <f t="shared" si="125"/>
        <v>6.3314999999999992</v>
      </c>
      <c r="K855" s="211">
        <f t="shared" si="126"/>
        <v>1.9844999999999999</v>
      </c>
      <c r="L855" s="211">
        <f t="shared" si="127"/>
        <v>4.3469999999999995</v>
      </c>
      <c r="M855" s="211">
        <v>0</v>
      </c>
      <c r="N855" s="211">
        <f t="shared" si="128"/>
        <v>4.3469999999999995</v>
      </c>
      <c r="O855" s="24">
        <f t="shared" si="129"/>
        <v>0.66149999999999998</v>
      </c>
      <c r="P855" s="24">
        <f t="shared" si="129"/>
        <v>1.4489999999999998</v>
      </c>
      <c r="Q855" s="24"/>
      <c r="R855" s="24">
        <f t="shared" si="130"/>
        <v>0.66149999999999998</v>
      </c>
      <c r="S855" s="212">
        <f t="shared" si="130"/>
        <v>1.4489999999999998</v>
      </c>
      <c r="T855" s="121"/>
      <c r="U855" s="121">
        <f t="shared" si="131"/>
        <v>0.66149999999999998</v>
      </c>
      <c r="V855" s="121">
        <f t="shared" si="131"/>
        <v>1.4489999999999998</v>
      </c>
      <c r="W855" s="121"/>
    </row>
    <row r="856" spans="1:23" ht="18.75">
      <c r="A856" s="114">
        <v>9</v>
      </c>
      <c r="B856" s="209" t="s">
        <v>3029</v>
      </c>
      <c r="C856" s="209"/>
      <c r="D856" s="210" t="s">
        <v>4474</v>
      </c>
      <c r="E856" s="210" t="s">
        <v>4475</v>
      </c>
      <c r="F856" s="114">
        <v>25</v>
      </c>
      <c r="G856" s="164"/>
      <c r="H856" s="164"/>
      <c r="I856" s="211">
        <f t="shared" si="124"/>
        <v>1.35</v>
      </c>
      <c r="J856" s="211">
        <f t="shared" si="125"/>
        <v>1.5075000000000001</v>
      </c>
      <c r="K856" s="211">
        <f t="shared" si="126"/>
        <v>0.47250000000000009</v>
      </c>
      <c r="L856" s="211">
        <f t="shared" si="127"/>
        <v>1.0349999999999999</v>
      </c>
      <c r="M856" s="211">
        <v>0</v>
      </c>
      <c r="N856" s="211">
        <f t="shared" si="128"/>
        <v>1.0349999999999999</v>
      </c>
      <c r="O856" s="24">
        <f t="shared" si="129"/>
        <v>0.15750000000000003</v>
      </c>
      <c r="P856" s="24">
        <f t="shared" si="129"/>
        <v>0.34499999999999997</v>
      </c>
      <c r="Q856" s="24"/>
      <c r="R856" s="24">
        <f t="shared" si="130"/>
        <v>0.15750000000000003</v>
      </c>
      <c r="S856" s="212">
        <f t="shared" si="130"/>
        <v>0.34499999999999997</v>
      </c>
      <c r="T856" s="121"/>
      <c r="U856" s="121">
        <f t="shared" si="131"/>
        <v>0.15750000000000003</v>
      </c>
      <c r="V856" s="121">
        <f t="shared" si="131"/>
        <v>0.34499999999999997</v>
      </c>
      <c r="W856" s="121"/>
    </row>
    <row r="857" spans="1:23" ht="18.75">
      <c r="A857" s="114">
        <v>10</v>
      </c>
      <c r="B857" s="209" t="s">
        <v>3029</v>
      </c>
      <c r="C857" s="209"/>
      <c r="D857" s="210" t="s">
        <v>3029</v>
      </c>
      <c r="E857" s="210" t="s">
        <v>4476</v>
      </c>
      <c r="F857" s="262">
        <v>41</v>
      </c>
      <c r="G857" s="164"/>
      <c r="H857" s="164"/>
      <c r="I857" s="211">
        <f t="shared" si="124"/>
        <v>2.214</v>
      </c>
      <c r="J857" s="211">
        <f t="shared" si="125"/>
        <v>2.4722999999999997</v>
      </c>
      <c r="K857" s="211">
        <f t="shared" si="126"/>
        <v>0.77490000000000003</v>
      </c>
      <c r="L857" s="211">
        <f t="shared" si="127"/>
        <v>1.6973999999999998</v>
      </c>
      <c r="M857" s="211">
        <v>0</v>
      </c>
      <c r="N857" s="211">
        <f t="shared" si="128"/>
        <v>1.6973999999999998</v>
      </c>
      <c r="O857" s="24">
        <f t="shared" si="129"/>
        <v>0.25830000000000003</v>
      </c>
      <c r="P857" s="24">
        <f t="shared" si="129"/>
        <v>0.56579999999999997</v>
      </c>
      <c r="Q857" s="24"/>
      <c r="R857" s="24">
        <f t="shared" si="130"/>
        <v>0.25830000000000003</v>
      </c>
      <c r="S857" s="212">
        <f t="shared" si="130"/>
        <v>0.56579999999999997</v>
      </c>
      <c r="T857" s="121"/>
      <c r="U857" s="121">
        <f t="shared" si="131"/>
        <v>0.25830000000000003</v>
      </c>
      <c r="V857" s="121">
        <f t="shared" si="131"/>
        <v>0.56579999999999997</v>
      </c>
      <c r="W857" s="121"/>
    </row>
    <row r="858" spans="1:23" ht="18.75">
      <c r="A858" s="114">
        <v>11</v>
      </c>
      <c r="B858" s="209" t="s">
        <v>3029</v>
      </c>
      <c r="C858" s="209"/>
      <c r="D858" s="210" t="s">
        <v>3117</v>
      </c>
      <c r="E858" s="210" t="s">
        <v>4477</v>
      </c>
      <c r="F858" s="262">
        <v>20</v>
      </c>
      <c r="G858" s="164"/>
      <c r="H858" s="164"/>
      <c r="I858" s="211">
        <f t="shared" si="124"/>
        <v>1.08</v>
      </c>
      <c r="J858" s="211">
        <f t="shared" si="125"/>
        <v>1.206</v>
      </c>
      <c r="K858" s="211">
        <f t="shared" si="126"/>
        <v>0.37800000000000006</v>
      </c>
      <c r="L858" s="211">
        <f t="shared" si="127"/>
        <v>0.82799999999999996</v>
      </c>
      <c r="M858" s="211">
        <v>0</v>
      </c>
      <c r="N858" s="211">
        <f t="shared" si="128"/>
        <v>0.82799999999999996</v>
      </c>
      <c r="O858" s="24">
        <f t="shared" si="129"/>
        <v>0.12600000000000003</v>
      </c>
      <c r="P858" s="24">
        <f t="shared" si="129"/>
        <v>0.27599999999999997</v>
      </c>
      <c r="Q858" s="24"/>
      <c r="R858" s="24">
        <f t="shared" si="130"/>
        <v>0.12600000000000003</v>
      </c>
      <c r="S858" s="212">
        <f t="shared" si="130"/>
        <v>0.27599999999999997</v>
      </c>
      <c r="T858" s="121"/>
      <c r="U858" s="121">
        <f t="shared" si="131"/>
        <v>0.12600000000000003</v>
      </c>
      <c r="V858" s="121">
        <f t="shared" si="131"/>
        <v>0.27599999999999997</v>
      </c>
      <c r="W858" s="121"/>
    </row>
    <row r="859" spans="1:23" ht="18.75">
      <c r="A859" s="114">
        <v>12</v>
      </c>
      <c r="B859" s="209" t="s">
        <v>3029</v>
      </c>
      <c r="C859" s="209"/>
      <c r="D859" s="210" t="s">
        <v>3106</v>
      </c>
      <c r="E859" s="210" t="s">
        <v>4478</v>
      </c>
      <c r="F859" s="262">
        <v>162</v>
      </c>
      <c r="G859" s="164"/>
      <c r="H859" s="164"/>
      <c r="I859" s="211">
        <f t="shared" si="124"/>
        <v>8.7479999999999993</v>
      </c>
      <c r="J859" s="211">
        <f t="shared" si="125"/>
        <v>9.7685999999999993</v>
      </c>
      <c r="K859" s="211">
        <f t="shared" si="126"/>
        <v>3.0617999999999999</v>
      </c>
      <c r="L859" s="211">
        <f t="shared" si="127"/>
        <v>6.7067999999999985</v>
      </c>
      <c r="M859" s="211">
        <v>0</v>
      </c>
      <c r="N859" s="211">
        <f t="shared" si="128"/>
        <v>6.7067999999999985</v>
      </c>
      <c r="O859" s="24">
        <f t="shared" si="129"/>
        <v>1.0206</v>
      </c>
      <c r="P859" s="24">
        <f t="shared" si="129"/>
        <v>2.2355999999999994</v>
      </c>
      <c r="Q859" s="24"/>
      <c r="R859" s="24">
        <f t="shared" si="130"/>
        <v>1.0206</v>
      </c>
      <c r="S859" s="212">
        <f t="shared" si="130"/>
        <v>2.2355999999999994</v>
      </c>
      <c r="T859" s="121"/>
      <c r="U859" s="121">
        <f t="shared" si="131"/>
        <v>1.0206</v>
      </c>
      <c r="V859" s="121">
        <f t="shared" si="131"/>
        <v>2.2355999999999994</v>
      </c>
      <c r="W859" s="121"/>
    </row>
    <row r="860" spans="1:23" ht="18.75">
      <c r="A860" s="114">
        <v>13</v>
      </c>
      <c r="B860" s="209" t="s">
        <v>3029</v>
      </c>
      <c r="C860" s="209"/>
      <c r="D860" s="210" t="s">
        <v>3104</v>
      </c>
      <c r="E860" s="210" t="s">
        <v>4479</v>
      </c>
      <c r="F860" s="262">
        <v>41</v>
      </c>
      <c r="G860" s="164"/>
      <c r="H860" s="164"/>
      <c r="I860" s="211">
        <f t="shared" si="124"/>
        <v>2.214</v>
      </c>
      <c r="J860" s="211">
        <f t="shared" si="125"/>
        <v>2.4722999999999997</v>
      </c>
      <c r="K860" s="211">
        <f t="shared" si="126"/>
        <v>0.77490000000000003</v>
      </c>
      <c r="L860" s="211">
        <f t="shared" si="127"/>
        <v>1.6973999999999998</v>
      </c>
      <c r="M860" s="211">
        <v>0</v>
      </c>
      <c r="N860" s="211">
        <f t="shared" si="128"/>
        <v>1.6973999999999998</v>
      </c>
      <c r="O860" s="24">
        <f t="shared" si="129"/>
        <v>0.25830000000000003</v>
      </c>
      <c r="P860" s="24">
        <f t="shared" si="129"/>
        <v>0.56579999999999997</v>
      </c>
      <c r="Q860" s="24"/>
      <c r="R860" s="24">
        <f t="shared" si="130"/>
        <v>0.25830000000000003</v>
      </c>
      <c r="S860" s="212">
        <f t="shared" si="130"/>
        <v>0.56579999999999997</v>
      </c>
      <c r="T860" s="121"/>
      <c r="U860" s="121">
        <f t="shared" si="131"/>
        <v>0.25830000000000003</v>
      </c>
      <c r="V860" s="121">
        <f t="shared" si="131"/>
        <v>0.56579999999999997</v>
      </c>
      <c r="W860" s="121"/>
    </row>
    <row r="861" spans="1:23" ht="18.75">
      <c r="A861" s="114">
        <v>14</v>
      </c>
      <c r="B861" s="209" t="s">
        <v>3029</v>
      </c>
      <c r="C861" s="209"/>
      <c r="D861" s="210" t="s">
        <v>3030</v>
      </c>
      <c r="E861" s="210" t="s">
        <v>4480</v>
      </c>
      <c r="F861" s="114">
        <v>61</v>
      </c>
      <c r="G861" s="164"/>
      <c r="H861" s="164"/>
      <c r="I861" s="211">
        <f t="shared" si="124"/>
        <v>3.294</v>
      </c>
      <c r="J861" s="211">
        <f t="shared" si="125"/>
        <v>3.6783000000000001</v>
      </c>
      <c r="K861" s="211">
        <f t="shared" si="126"/>
        <v>1.1529</v>
      </c>
      <c r="L861" s="211">
        <f t="shared" si="127"/>
        <v>2.5253999999999999</v>
      </c>
      <c r="M861" s="211">
        <v>0</v>
      </c>
      <c r="N861" s="211">
        <f t="shared" si="128"/>
        <v>2.5253999999999999</v>
      </c>
      <c r="O861" s="24">
        <f t="shared" si="129"/>
        <v>0.38430000000000003</v>
      </c>
      <c r="P861" s="24">
        <f t="shared" si="129"/>
        <v>0.84179999999999999</v>
      </c>
      <c r="Q861" s="24"/>
      <c r="R861" s="24">
        <f t="shared" si="130"/>
        <v>0.38430000000000003</v>
      </c>
      <c r="S861" s="212">
        <f t="shared" si="130"/>
        <v>0.84179999999999999</v>
      </c>
      <c r="T861" s="121"/>
      <c r="U861" s="121">
        <f t="shared" si="131"/>
        <v>0.38430000000000003</v>
      </c>
      <c r="V861" s="121">
        <f t="shared" si="131"/>
        <v>0.84179999999999999</v>
      </c>
      <c r="W861" s="121"/>
    </row>
    <row r="862" spans="1:23" ht="18.75">
      <c r="A862" s="114">
        <v>15</v>
      </c>
      <c r="B862" s="209" t="s">
        <v>3029</v>
      </c>
      <c r="C862" s="209"/>
      <c r="D862" s="210" t="s">
        <v>1927</v>
      </c>
      <c r="E862" s="210" t="s">
        <v>4481</v>
      </c>
      <c r="F862" s="114">
        <v>302</v>
      </c>
      <c r="G862" s="164"/>
      <c r="H862" s="164"/>
      <c r="I862" s="211">
        <f t="shared" si="124"/>
        <v>16.308</v>
      </c>
      <c r="J862" s="211">
        <f t="shared" si="125"/>
        <v>18.210599999999999</v>
      </c>
      <c r="K862" s="211">
        <f t="shared" si="126"/>
        <v>5.7077999999999998</v>
      </c>
      <c r="L862" s="211">
        <f t="shared" si="127"/>
        <v>12.502799999999999</v>
      </c>
      <c r="M862" s="211">
        <v>0</v>
      </c>
      <c r="N862" s="211">
        <f t="shared" si="128"/>
        <v>12.502799999999999</v>
      </c>
      <c r="O862" s="24">
        <f t="shared" si="129"/>
        <v>1.9025999999999998</v>
      </c>
      <c r="P862" s="24">
        <f t="shared" si="129"/>
        <v>4.1675999999999993</v>
      </c>
      <c r="Q862" s="24"/>
      <c r="R862" s="24">
        <f t="shared" si="130"/>
        <v>1.9025999999999998</v>
      </c>
      <c r="S862" s="212">
        <f t="shared" si="130"/>
        <v>4.1675999999999993</v>
      </c>
      <c r="T862" s="121"/>
      <c r="U862" s="121">
        <f t="shared" si="131"/>
        <v>1.9025999999999998</v>
      </c>
      <c r="V862" s="121">
        <f t="shared" si="131"/>
        <v>4.1675999999999993</v>
      </c>
      <c r="W862" s="121"/>
    </row>
    <row r="863" spans="1:23" ht="18.75">
      <c r="A863" s="114">
        <v>16</v>
      </c>
      <c r="B863" s="209" t="s">
        <v>3029</v>
      </c>
      <c r="C863" s="209"/>
      <c r="D863" s="283" t="s">
        <v>3049</v>
      </c>
      <c r="E863" s="210" t="s">
        <v>4482</v>
      </c>
      <c r="F863" s="114">
        <v>288</v>
      </c>
      <c r="G863" s="164"/>
      <c r="H863" s="164"/>
      <c r="I863" s="211">
        <f t="shared" si="124"/>
        <v>15.552</v>
      </c>
      <c r="J863" s="211">
        <f t="shared" si="125"/>
        <v>17.366399999999999</v>
      </c>
      <c r="K863" s="211">
        <f t="shared" si="126"/>
        <v>5.4432</v>
      </c>
      <c r="L863" s="211">
        <f t="shared" si="127"/>
        <v>11.9232</v>
      </c>
      <c r="M863" s="211">
        <v>0</v>
      </c>
      <c r="N863" s="211">
        <f t="shared" si="128"/>
        <v>11.9232</v>
      </c>
      <c r="O863" s="24">
        <f t="shared" si="129"/>
        <v>1.8144</v>
      </c>
      <c r="P863" s="24">
        <f t="shared" si="129"/>
        <v>3.9743999999999997</v>
      </c>
      <c r="Q863" s="24"/>
      <c r="R863" s="24">
        <f t="shared" si="130"/>
        <v>1.8144</v>
      </c>
      <c r="S863" s="212">
        <f t="shared" si="130"/>
        <v>3.9743999999999997</v>
      </c>
      <c r="T863" s="121"/>
      <c r="U863" s="121">
        <f t="shared" si="131"/>
        <v>1.8144</v>
      </c>
      <c r="V863" s="121">
        <f t="shared" si="131"/>
        <v>3.9743999999999997</v>
      </c>
      <c r="W863" s="121"/>
    </row>
    <row r="864" spans="1:23" ht="18.75">
      <c r="A864" s="114">
        <v>17</v>
      </c>
      <c r="B864" s="209" t="s">
        <v>3029</v>
      </c>
      <c r="C864" s="209"/>
      <c r="D864" s="210" t="s">
        <v>3043</v>
      </c>
      <c r="E864" s="210" t="s">
        <v>4483</v>
      </c>
      <c r="F864" s="114">
        <v>183</v>
      </c>
      <c r="G864" s="164"/>
      <c r="H864" s="164"/>
      <c r="I864" s="211">
        <f t="shared" si="124"/>
        <v>9.8819999999999997</v>
      </c>
      <c r="J864" s="211">
        <f t="shared" si="125"/>
        <v>11.034899999999999</v>
      </c>
      <c r="K864" s="211">
        <f t="shared" si="126"/>
        <v>3.4586999999999999</v>
      </c>
      <c r="L864" s="211">
        <f t="shared" si="127"/>
        <v>7.5761999999999992</v>
      </c>
      <c r="M864" s="211">
        <v>0</v>
      </c>
      <c r="N864" s="211">
        <f t="shared" si="128"/>
        <v>7.5761999999999992</v>
      </c>
      <c r="O864" s="24">
        <f t="shared" si="129"/>
        <v>1.1529</v>
      </c>
      <c r="P864" s="24">
        <f t="shared" si="129"/>
        <v>2.5253999999999999</v>
      </c>
      <c r="Q864" s="24"/>
      <c r="R864" s="24">
        <f t="shared" si="130"/>
        <v>1.1529</v>
      </c>
      <c r="S864" s="212">
        <f t="shared" si="130"/>
        <v>2.5253999999999999</v>
      </c>
      <c r="T864" s="121"/>
      <c r="U864" s="121">
        <f t="shared" si="131"/>
        <v>1.1529</v>
      </c>
      <c r="V864" s="121">
        <f t="shared" si="131"/>
        <v>2.5253999999999999</v>
      </c>
      <c r="W864" s="121"/>
    </row>
    <row r="865" spans="1:23" ht="18.75">
      <c r="A865" s="114">
        <v>18</v>
      </c>
      <c r="B865" s="209" t="s">
        <v>3029</v>
      </c>
      <c r="C865" s="209"/>
      <c r="D865" s="210" t="s">
        <v>3047</v>
      </c>
      <c r="E865" s="210" t="s">
        <v>4484</v>
      </c>
      <c r="F865" s="114">
        <v>92</v>
      </c>
      <c r="G865" s="164"/>
      <c r="H865" s="164"/>
      <c r="I865" s="211">
        <f t="shared" si="124"/>
        <v>4.968</v>
      </c>
      <c r="J865" s="211">
        <f t="shared" si="125"/>
        <v>5.5476000000000001</v>
      </c>
      <c r="K865" s="211">
        <f t="shared" si="126"/>
        <v>1.7388000000000001</v>
      </c>
      <c r="L865" s="211">
        <f t="shared" si="127"/>
        <v>3.8087999999999997</v>
      </c>
      <c r="M865" s="211">
        <v>0</v>
      </c>
      <c r="N865" s="211">
        <f t="shared" si="128"/>
        <v>3.8087999999999997</v>
      </c>
      <c r="O865" s="24">
        <f t="shared" si="129"/>
        <v>0.5796</v>
      </c>
      <c r="P865" s="24">
        <f t="shared" si="129"/>
        <v>1.2695999999999998</v>
      </c>
      <c r="Q865" s="24"/>
      <c r="R865" s="24">
        <f t="shared" si="130"/>
        <v>0.5796</v>
      </c>
      <c r="S865" s="212">
        <f t="shared" si="130"/>
        <v>1.2695999999999998</v>
      </c>
      <c r="T865" s="121"/>
      <c r="U865" s="121">
        <f t="shared" si="131"/>
        <v>0.5796</v>
      </c>
      <c r="V865" s="121">
        <f t="shared" si="131"/>
        <v>1.2695999999999998</v>
      </c>
      <c r="W865" s="121"/>
    </row>
    <row r="866" spans="1:23" ht="18.75">
      <c r="A866" s="114">
        <v>19</v>
      </c>
      <c r="B866" s="209" t="s">
        <v>3029</v>
      </c>
      <c r="C866" s="209"/>
      <c r="D866" s="210" t="s">
        <v>3041</v>
      </c>
      <c r="E866" s="210" t="s">
        <v>4485</v>
      </c>
      <c r="F866" s="114">
        <v>68</v>
      </c>
      <c r="G866" s="164"/>
      <c r="H866" s="164"/>
      <c r="I866" s="211">
        <f t="shared" si="124"/>
        <v>3.6720000000000002</v>
      </c>
      <c r="J866" s="211">
        <f t="shared" si="125"/>
        <v>4.1003999999999996</v>
      </c>
      <c r="K866" s="211">
        <f t="shared" si="126"/>
        <v>1.2852000000000001</v>
      </c>
      <c r="L866" s="211">
        <f t="shared" si="127"/>
        <v>2.8151999999999995</v>
      </c>
      <c r="M866" s="211">
        <v>0</v>
      </c>
      <c r="N866" s="211">
        <f t="shared" si="128"/>
        <v>2.8151999999999995</v>
      </c>
      <c r="O866" s="24">
        <f t="shared" si="129"/>
        <v>0.42840000000000006</v>
      </c>
      <c r="P866" s="24">
        <f t="shared" si="129"/>
        <v>0.93839999999999979</v>
      </c>
      <c r="Q866" s="24"/>
      <c r="R866" s="24">
        <f t="shared" si="130"/>
        <v>0.42840000000000006</v>
      </c>
      <c r="S866" s="212">
        <f t="shared" si="130"/>
        <v>0.93839999999999979</v>
      </c>
      <c r="T866" s="121"/>
      <c r="U866" s="121">
        <f t="shared" si="131"/>
        <v>0.42840000000000006</v>
      </c>
      <c r="V866" s="121">
        <f t="shared" si="131"/>
        <v>0.93839999999999979</v>
      </c>
      <c r="W866" s="121"/>
    </row>
    <row r="867" spans="1:23" ht="18.75">
      <c r="A867" s="114">
        <v>20</v>
      </c>
      <c r="B867" s="209" t="s">
        <v>3029</v>
      </c>
      <c r="C867" s="209"/>
      <c r="D867" s="210" t="s">
        <v>473</v>
      </c>
      <c r="E867" s="210" t="s">
        <v>4486</v>
      </c>
      <c r="F867" s="114">
        <v>91</v>
      </c>
      <c r="G867" s="164"/>
      <c r="H867" s="164"/>
      <c r="I867" s="211">
        <f t="shared" si="124"/>
        <v>4.9139999999999997</v>
      </c>
      <c r="J867" s="211">
        <f t="shared" si="125"/>
        <v>5.4872999999999994</v>
      </c>
      <c r="K867" s="211">
        <f t="shared" si="126"/>
        <v>1.7199</v>
      </c>
      <c r="L867" s="211">
        <f t="shared" si="127"/>
        <v>3.7673999999999999</v>
      </c>
      <c r="M867" s="211">
        <v>0</v>
      </c>
      <c r="N867" s="211">
        <f t="shared" si="128"/>
        <v>3.7673999999999999</v>
      </c>
      <c r="O867" s="24">
        <f t="shared" si="129"/>
        <v>0.57330000000000003</v>
      </c>
      <c r="P867" s="24">
        <f t="shared" si="129"/>
        <v>1.2558</v>
      </c>
      <c r="Q867" s="24"/>
      <c r="R867" s="24">
        <f t="shared" si="130"/>
        <v>0.57330000000000003</v>
      </c>
      <c r="S867" s="212">
        <f t="shared" si="130"/>
        <v>1.2558</v>
      </c>
      <c r="T867" s="121"/>
      <c r="U867" s="121">
        <f t="shared" si="131"/>
        <v>0.57330000000000003</v>
      </c>
      <c r="V867" s="121">
        <f t="shared" si="131"/>
        <v>1.2558</v>
      </c>
      <c r="W867" s="121"/>
    </row>
    <row r="868" spans="1:23" ht="18.75">
      <c r="A868" s="114">
        <v>21</v>
      </c>
      <c r="B868" s="209" t="s">
        <v>3029</v>
      </c>
      <c r="C868" s="209"/>
      <c r="D868" s="210" t="s">
        <v>3079</v>
      </c>
      <c r="E868" s="210" t="s">
        <v>4487</v>
      </c>
      <c r="F868" s="114">
        <v>297</v>
      </c>
      <c r="G868" s="164"/>
      <c r="H868" s="164"/>
      <c r="I868" s="211">
        <f t="shared" si="124"/>
        <v>16.038</v>
      </c>
      <c r="J868" s="211">
        <f t="shared" si="125"/>
        <v>17.909099999999999</v>
      </c>
      <c r="K868" s="211">
        <f t="shared" si="126"/>
        <v>5.6132999999999997</v>
      </c>
      <c r="L868" s="211">
        <f t="shared" si="127"/>
        <v>12.2958</v>
      </c>
      <c r="M868" s="211">
        <v>0</v>
      </c>
      <c r="N868" s="211">
        <f t="shared" si="128"/>
        <v>12.2958</v>
      </c>
      <c r="O868" s="24">
        <f t="shared" si="129"/>
        <v>1.8711</v>
      </c>
      <c r="P868" s="24">
        <f t="shared" si="129"/>
        <v>4.0986000000000002</v>
      </c>
      <c r="Q868" s="24"/>
      <c r="R868" s="24">
        <f t="shared" si="130"/>
        <v>1.8711</v>
      </c>
      <c r="S868" s="212">
        <f t="shared" si="130"/>
        <v>4.0986000000000002</v>
      </c>
      <c r="T868" s="121"/>
      <c r="U868" s="121">
        <f t="shared" si="131"/>
        <v>1.8711</v>
      </c>
      <c r="V868" s="121">
        <f t="shared" si="131"/>
        <v>4.0986000000000002</v>
      </c>
      <c r="W868" s="121"/>
    </row>
    <row r="869" spans="1:23" ht="18.75">
      <c r="A869" s="114">
        <v>22</v>
      </c>
      <c r="B869" s="209" t="s">
        <v>3029</v>
      </c>
      <c r="C869" s="209"/>
      <c r="D869" s="210" t="s">
        <v>4488</v>
      </c>
      <c r="E869" s="210" t="s">
        <v>4489</v>
      </c>
      <c r="F869" s="114">
        <v>91</v>
      </c>
      <c r="G869" s="164"/>
      <c r="H869" s="164"/>
      <c r="I869" s="211">
        <f t="shared" si="124"/>
        <v>4.9139999999999997</v>
      </c>
      <c r="J869" s="211">
        <f t="shared" si="125"/>
        <v>5.4872999999999994</v>
      </c>
      <c r="K869" s="211">
        <f t="shared" si="126"/>
        <v>1.7199</v>
      </c>
      <c r="L869" s="211">
        <f t="shared" si="127"/>
        <v>3.7673999999999999</v>
      </c>
      <c r="M869" s="211">
        <v>0</v>
      </c>
      <c r="N869" s="211">
        <f t="shared" si="128"/>
        <v>3.7673999999999999</v>
      </c>
      <c r="O869" s="24">
        <f t="shared" si="129"/>
        <v>0.57330000000000003</v>
      </c>
      <c r="P869" s="24">
        <f t="shared" si="129"/>
        <v>1.2558</v>
      </c>
      <c r="Q869" s="24"/>
      <c r="R869" s="24">
        <f t="shared" si="130"/>
        <v>0.57330000000000003</v>
      </c>
      <c r="S869" s="212">
        <f t="shared" si="130"/>
        <v>1.2558</v>
      </c>
      <c r="T869" s="121"/>
      <c r="U869" s="121">
        <f t="shared" si="131"/>
        <v>0.57330000000000003</v>
      </c>
      <c r="V869" s="121">
        <f t="shared" si="131"/>
        <v>1.2558</v>
      </c>
      <c r="W869" s="121"/>
    </row>
    <row r="870" spans="1:23" ht="18.75">
      <c r="A870" s="114">
        <v>23</v>
      </c>
      <c r="B870" s="209" t="s">
        <v>3029</v>
      </c>
      <c r="C870" s="209"/>
      <c r="D870" s="210" t="s">
        <v>4490</v>
      </c>
      <c r="E870" s="210" t="s">
        <v>4491</v>
      </c>
      <c r="F870" s="114">
        <v>45</v>
      </c>
      <c r="G870" s="164"/>
      <c r="H870" s="164"/>
      <c r="I870" s="211">
        <f t="shared" si="124"/>
        <v>2.4300000000000002</v>
      </c>
      <c r="J870" s="211">
        <f t="shared" si="125"/>
        <v>2.7134999999999998</v>
      </c>
      <c r="K870" s="211">
        <f t="shared" si="126"/>
        <v>0.85050000000000014</v>
      </c>
      <c r="L870" s="211">
        <f t="shared" si="127"/>
        <v>1.8629999999999998</v>
      </c>
      <c r="M870" s="211">
        <v>0</v>
      </c>
      <c r="N870" s="211">
        <f t="shared" si="128"/>
        <v>1.8629999999999998</v>
      </c>
      <c r="O870" s="24">
        <f t="shared" si="129"/>
        <v>0.28350000000000003</v>
      </c>
      <c r="P870" s="24">
        <f t="shared" si="129"/>
        <v>0.62099999999999989</v>
      </c>
      <c r="Q870" s="24"/>
      <c r="R870" s="24">
        <f t="shared" si="130"/>
        <v>0.28350000000000003</v>
      </c>
      <c r="S870" s="212">
        <f t="shared" si="130"/>
        <v>0.62099999999999989</v>
      </c>
      <c r="T870" s="121"/>
      <c r="U870" s="121">
        <f t="shared" si="131"/>
        <v>0.28350000000000003</v>
      </c>
      <c r="V870" s="121">
        <f t="shared" si="131"/>
        <v>0.62099999999999989</v>
      </c>
      <c r="W870" s="121"/>
    </row>
    <row r="871" spans="1:23" ht="18.75">
      <c r="A871" s="114">
        <v>24</v>
      </c>
      <c r="B871" s="209" t="s">
        <v>3029</v>
      </c>
      <c r="C871" s="209"/>
      <c r="D871" s="210" t="s">
        <v>3171</v>
      </c>
      <c r="E871" s="210" t="s">
        <v>4492</v>
      </c>
      <c r="F871" s="114">
        <v>136</v>
      </c>
      <c r="G871" s="164"/>
      <c r="H871" s="164"/>
      <c r="I871" s="211">
        <f t="shared" si="124"/>
        <v>7.3440000000000003</v>
      </c>
      <c r="J871" s="211">
        <f t="shared" si="125"/>
        <v>8.2007999999999992</v>
      </c>
      <c r="K871" s="211">
        <f t="shared" si="126"/>
        <v>2.5704000000000002</v>
      </c>
      <c r="L871" s="211">
        <f t="shared" si="127"/>
        <v>5.630399999999999</v>
      </c>
      <c r="M871" s="211">
        <v>0</v>
      </c>
      <c r="N871" s="211">
        <f t="shared" si="128"/>
        <v>5.630399999999999</v>
      </c>
      <c r="O871" s="24">
        <f t="shared" si="129"/>
        <v>0.85680000000000012</v>
      </c>
      <c r="P871" s="24">
        <f t="shared" si="129"/>
        <v>1.8767999999999996</v>
      </c>
      <c r="Q871" s="24"/>
      <c r="R871" s="24">
        <f t="shared" si="130"/>
        <v>0.85680000000000012</v>
      </c>
      <c r="S871" s="212">
        <f t="shared" si="130"/>
        <v>1.8767999999999996</v>
      </c>
      <c r="T871" s="121"/>
      <c r="U871" s="121">
        <f t="shared" si="131"/>
        <v>0.85680000000000012</v>
      </c>
      <c r="V871" s="121">
        <f t="shared" si="131"/>
        <v>1.8767999999999996</v>
      </c>
      <c r="W871" s="121"/>
    </row>
    <row r="872" spans="1:23" ht="18.75">
      <c r="A872" s="114">
        <v>25</v>
      </c>
      <c r="B872" s="209" t="s">
        <v>3029</v>
      </c>
      <c r="C872" s="209"/>
      <c r="D872" s="283" t="s">
        <v>3175</v>
      </c>
      <c r="E872" s="283" t="s">
        <v>4493</v>
      </c>
      <c r="F872" s="114">
        <v>153</v>
      </c>
      <c r="G872" s="164"/>
      <c r="H872" s="164"/>
      <c r="I872" s="211">
        <f t="shared" si="124"/>
        <v>8.2620000000000005</v>
      </c>
      <c r="J872" s="211">
        <f t="shared" si="125"/>
        <v>9.2258999999999993</v>
      </c>
      <c r="K872" s="211">
        <f t="shared" si="126"/>
        <v>2.8917000000000002</v>
      </c>
      <c r="L872" s="211">
        <f t="shared" si="127"/>
        <v>6.3342000000000001</v>
      </c>
      <c r="M872" s="211">
        <v>0</v>
      </c>
      <c r="N872" s="211">
        <f t="shared" si="128"/>
        <v>6.3342000000000001</v>
      </c>
      <c r="O872" s="24">
        <f t="shared" si="129"/>
        <v>0.96390000000000009</v>
      </c>
      <c r="P872" s="24">
        <f t="shared" si="129"/>
        <v>2.1114000000000002</v>
      </c>
      <c r="Q872" s="24"/>
      <c r="R872" s="24">
        <f t="shared" si="130"/>
        <v>0.96390000000000009</v>
      </c>
      <c r="S872" s="212">
        <f t="shared" si="130"/>
        <v>2.1114000000000002</v>
      </c>
      <c r="T872" s="121"/>
      <c r="U872" s="121">
        <f t="shared" si="131"/>
        <v>0.96390000000000009</v>
      </c>
      <c r="V872" s="121">
        <f t="shared" si="131"/>
        <v>2.1114000000000002</v>
      </c>
      <c r="W872" s="121"/>
    </row>
    <row r="873" spans="1:23" ht="18.75">
      <c r="A873" s="114">
        <v>26</v>
      </c>
      <c r="B873" s="209" t="s">
        <v>3029</v>
      </c>
      <c r="C873" s="209"/>
      <c r="D873" s="210" t="s">
        <v>1998</v>
      </c>
      <c r="E873" s="210" t="s">
        <v>4400</v>
      </c>
      <c r="F873" s="114">
        <v>135</v>
      </c>
      <c r="G873" s="164"/>
      <c r="H873" s="164"/>
      <c r="I873" s="211">
        <f t="shared" si="124"/>
        <v>7.29</v>
      </c>
      <c r="J873" s="211">
        <f t="shared" si="125"/>
        <v>8.1404999999999994</v>
      </c>
      <c r="K873" s="211">
        <f t="shared" si="126"/>
        <v>2.5515000000000003</v>
      </c>
      <c r="L873" s="211">
        <f t="shared" si="127"/>
        <v>5.5889999999999995</v>
      </c>
      <c r="M873" s="211">
        <v>0</v>
      </c>
      <c r="N873" s="211">
        <f t="shared" si="128"/>
        <v>5.5889999999999995</v>
      </c>
      <c r="O873" s="24">
        <f t="shared" si="129"/>
        <v>0.85050000000000014</v>
      </c>
      <c r="P873" s="24">
        <f t="shared" si="129"/>
        <v>1.8629999999999998</v>
      </c>
      <c r="Q873" s="24"/>
      <c r="R873" s="24">
        <f t="shared" si="130"/>
        <v>0.85050000000000014</v>
      </c>
      <c r="S873" s="212">
        <f t="shared" si="130"/>
        <v>1.8629999999999998</v>
      </c>
      <c r="T873" s="121"/>
      <c r="U873" s="121">
        <f t="shared" si="131"/>
        <v>0.85050000000000014</v>
      </c>
      <c r="V873" s="121">
        <f t="shared" si="131"/>
        <v>1.8629999999999998</v>
      </c>
      <c r="W873" s="121"/>
    </row>
    <row r="874" spans="1:23" ht="18.75">
      <c r="A874" s="114">
        <v>27</v>
      </c>
      <c r="B874" s="209" t="s">
        <v>3029</v>
      </c>
      <c r="C874" s="209"/>
      <c r="D874" s="210" t="s">
        <v>3179</v>
      </c>
      <c r="E874" s="210" t="s">
        <v>4494</v>
      </c>
      <c r="F874" s="114">
        <v>34</v>
      </c>
      <c r="G874" s="164"/>
      <c r="H874" s="164"/>
      <c r="I874" s="211">
        <f t="shared" si="124"/>
        <v>1.8360000000000001</v>
      </c>
      <c r="J874" s="211">
        <f t="shared" si="125"/>
        <v>2.0501999999999998</v>
      </c>
      <c r="K874" s="211">
        <f t="shared" si="126"/>
        <v>0.64260000000000006</v>
      </c>
      <c r="L874" s="211">
        <f t="shared" si="127"/>
        <v>1.4075999999999997</v>
      </c>
      <c r="M874" s="211">
        <v>0</v>
      </c>
      <c r="N874" s="211">
        <f t="shared" si="128"/>
        <v>1.4075999999999997</v>
      </c>
      <c r="O874" s="24">
        <f t="shared" si="129"/>
        <v>0.21420000000000003</v>
      </c>
      <c r="P874" s="24">
        <f t="shared" si="129"/>
        <v>0.46919999999999989</v>
      </c>
      <c r="Q874" s="24"/>
      <c r="R874" s="24">
        <f t="shared" si="130"/>
        <v>0.21420000000000003</v>
      </c>
      <c r="S874" s="212">
        <f t="shared" si="130"/>
        <v>0.46919999999999989</v>
      </c>
      <c r="T874" s="121"/>
      <c r="U874" s="121">
        <f t="shared" si="131"/>
        <v>0.21420000000000003</v>
      </c>
      <c r="V874" s="121">
        <f t="shared" si="131"/>
        <v>0.46919999999999989</v>
      </c>
      <c r="W874" s="121"/>
    </row>
    <row r="875" spans="1:23" ht="18.75">
      <c r="A875" s="114">
        <v>28</v>
      </c>
      <c r="B875" s="209" t="s">
        <v>3029</v>
      </c>
      <c r="C875" s="209"/>
      <c r="D875" s="210" t="s">
        <v>4495</v>
      </c>
      <c r="E875" s="210" t="s">
        <v>4496</v>
      </c>
      <c r="F875" s="114">
        <v>56</v>
      </c>
      <c r="G875" s="164"/>
      <c r="H875" s="164"/>
      <c r="I875" s="211">
        <f t="shared" si="124"/>
        <v>3.024</v>
      </c>
      <c r="J875" s="211">
        <f t="shared" si="125"/>
        <v>3.3768000000000002</v>
      </c>
      <c r="K875" s="211">
        <f t="shared" si="126"/>
        <v>1.0584</v>
      </c>
      <c r="L875" s="211">
        <f t="shared" si="127"/>
        <v>2.3184</v>
      </c>
      <c r="M875" s="211">
        <v>0</v>
      </c>
      <c r="N875" s="211">
        <f t="shared" si="128"/>
        <v>2.3184</v>
      </c>
      <c r="O875" s="24">
        <f t="shared" si="129"/>
        <v>0.3528</v>
      </c>
      <c r="P875" s="24">
        <f t="shared" si="129"/>
        <v>0.77280000000000004</v>
      </c>
      <c r="Q875" s="24"/>
      <c r="R875" s="24">
        <f t="shared" si="130"/>
        <v>0.3528</v>
      </c>
      <c r="S875" s="212">
        <f t="shared" si="130"/>
        <v>0.77280000000000004</v>
      </c>
      <c r="T875" s="121"/>
      <c r="U875" s="121">
        <f t="shared" si="131"/>
        <v>0.3528</v>
      </c>
      <c r="V875" s="121">
        <f t="shared" si="131"/>
        <v>0.77280000000000004</v>
      </c>
      <c r="W875" s="121"/>
    </row>
    <row r="876" spans="1:23" ht="18.75">
      <c r="A876" s="114">
        <v>29</v>
      </c>
      <c r="B876" s="209" t="s">
        <v>3029</v>
      </c>
      <c r="C876" s="209"/>
      <c r="D876" s="210" t="s">
        <v>3175</v>
      </c>
      <c r="E876" s="210" t="s">
        <v>4497</v>
      </c>
      <c r="F876" s="114">
        <v>311</v>
      </c>
      <c r="G876" s="164"/>
      <c r="H876" s="164"/>
      <c r="I876" s="211">
        <f t="shared" si="124"/>
        <v>16.794</v>
      </c>
      <c r="J876" s="211">
        <f t="shared" si="125"/>
        <v>18.753299999999999</v>
      </c>
      <c r="K876" s="211">
        <f t="shared" si="126"/>
        <v>5.8779000000000003</v>
      </c>
      <c r="L876" s="211">
        <f t="shared" si="127"/>
        <v>12.875399999999999</v>
      </c>
      <c r="M876" s="211">
        <v>0</v>
      </c>
      <c r="N876" s="211">
        <f t="shared" si="128"/>
        <v>12.875399999999999</v>
      </c>
      <c r="O876" s="24">
        <f t="shared" si="129"/>
        <v>1.9593</v>
      </c>
      <c r="P876" s="24">
        <f t="shared" si="129"/>
        <v>4.2917999999999994</v>
      </c>
      <c r="Q876" s="24"/>
      <c r="R876" s="24">
        <f t="shared" si="130"/>
        <v>1.9593</v>
      </c>
      <c r="S876" s="212">
        <f t="shared" si="130"/>
        <v>4.2917999999999994</v>
      </c>
      <c r="T876" s="121"/>
      <c r="U876" s="121">
        <f t="shared" si="131"/>
        <v>1.9593</v>
      </c>
      <c r="V876" s="121">
        <f t="shared" si="131"/>
        <v>4.2917999999999994</v>
      </c>
      <c r="W876" s="121"/>
    </row>
    <row r="877" spans="1:23" ht="18.75">
      <c r="A877" s="114">
        <v>30</v>
      </c>
      <c r="B877" s="209" t="s">
        <v>3029</v>
      </c>
      <c r="C877" s="209"/>
      <c r="D877" s="210" t="s">
        <v>4498</v>
      </c>
      <c r="E877" s="210" t="s">
        <v>4499</v>
      </c>
      <c r="F877" s="114">
        <v>92</v>
      </c>
      <c r="G877" s="164"/>
      <c r="H877" s="164"/>
      <c r="I877" s="211">
        <f t="shared" si="124"/>
        <v>4.968</v>
      </c>
      <c r="J877" s="211">
        <f t="shared" si="125"/>
        <v>5.5476000000000001</v>
      </c>
      <c r="K877" s="211">
        <f t="shared" si="126"/>
        <v>1.7388000000000001</v>
      </c>
      <c r="L877" s="211">
        <f t="shared" si="127"/>
        <v>3.8087999999999997</v>
      </c>
      <c r="M877" s="211">
        <v>0</v>
      </c>
      <c r="N877" s="211">
        <f t="shared" si="128"/>
        <v>3.8087999999999997</v>
      </c>
      <c r="O877" s="24">
        <f t="shared" si="129"/>
        <v>0.5796</v>
      </c>
      <c r="P877" s="24">
        <f t="shared" si="129"/>
        <v>1.2695999999999998</v>
      </c>
      <c r="Q877" s="24"/>
      <c r="R877" s="24">
        <f t="shared" si="130"/>
        <v>0.5796</v>
      </c>
      <c r="S877" s="212">
        <f t="shared" si="130"/>
        <v>1.2695999999999998</v>
      </c>
      <c r="T877" s="121"/>
      <c r="U877" s="121">
        <f t="shared" si="131"/>
        <v>0.5796</v>
      </c>
      <c r="V877" s="121">
        <f t="shared" si="131"/>
        <v>1.2695999999999998</v>
      </c>
      <c r="W877" s="121"/>
    </row>
    <row r="878" spans="1:23" ht="18.75">
      <c r="A878" s="114">
        <v>31</v>
      </c>
      <c r="B878" s="209" t="s">
        <v>3029</v>
      </c>
      <c r="C878" s="209"/>
      <c r="D878" s="210" t="s">
        <v>3128</v>
      </c>
      <c r="E878" s="210" t="s">
        <v>4500</v>
      </c>
      <c r="F878" s="114">
        <v>74</v>
      </c>
      <c r="G878" s="164"/>
      <c r="H878" s="164"/>
      <c r="I878" s="211">
        <f t="shared" si="124"/>
        <v>3.996</v>
      </c>
      <c r="J878" s="211">
        <f t="shared" si="125"/>
        <v>4.4621999999999993</v>
      </c>
      <c r="K878" s="211">
        <f t="shared" si="126"/>
        <v>1.3986000000000001</v>
      </c>
      <c r="L878" s="211">
        <f t="shared" si="127"/>
        <v>3.0635999999999997</v>
      </c>
      <c r="M878" s="211">
        <v>0</v>
      </c>
      <c r="N878" s="211">
        <f t="shared" si="128"/>
        <v>3.0635999999999997</v>
      </c>
      <c r="O878" s="24">
        <f t="shared" si="129"/>
        <v>0.4662</v>
      </c>
      <c r="P878" s="24">
        <f t="shared" si="129"/>
        <v>1.0211999999999999</v>
      </c>
      <c r="Q878" s="24"/>
      <c r="R878" s="24">
        <f t="shared" si="130"/>
        <v>0.4662</v>
      </c>
      <c r="S878" s="212">
        <f t="shared" si="130"/>
        <v>1.0211999999999999</v>
      </c>
      <c r="T878" s="121"/>
      <c r="U878" s="121">
        <f t="shared" si="131"/>
        <v>0.4662</v>
      </c>
      <c r="V878" s="121">
        <f t="shared" si="131"/>
        <v>1.0211999999999999</v>
      </c>
      <c r="W878" s="121"/>
    </row>
    <row r="879" spans="1:23" ht="18.75">
      <c r="A879" s="114">
        <v>32</v>
      </c>
      <c r="B879" s="209" t="s">
        <v>3029</v>
      </c>
      <c r="C879" s="209"/>
      <c r="D879" s="210" t="s">
        <v>3132</v>
      </c>
      <c r="E879" s="210" t="s">
        <v>4501</v>
      </c>
      <c r="F879" s="114">
        <v>65</v>
      </c>
      <c r="G879" s="164"/>
      <c r="H879" s="164"/>
      <c r="I879" s="211">
        <f t="shared" si="124"/>
        <v>3.5100000000000002</v>
      </c>
      <c r="J879" s="211">
        <f t="shared" si="125"/>
        <v>3.9195000000000002</v>
      </c>
      <c r="K879" s="211">
        <f t="shared" si="126"/>
        <v>1.2285000000000001</v>
      </c>
      <c r="L879" s="211">
        <f t="shared" si="127"/>
        <v>2.6910000000000003</v>
      </c>
      <c r="M879" s="211">
        <v>0</v>
      </c>
      <c r="N879" s="211">
        <f t="shared" si="128"/>
        <v>2.6910000000000003</v>
      </c>
      <c r="O879" s="24">
        <f t="shared" si="129"/>
        <v>0.40950000000000003</v>
      </c>
      <c r="P879" s="24">
        <f t="shared" si="129"/>
        <v>0.89700000000000013</v>
      </c>
      <c r="Q879" s="24"/>
      <c r="R879" s="24">
        <f t="shared" si="130"/>
        <v>0.40950000000000003</v>
      </c>
      <c r="S879" s="212">
        <f t="shared" si="130"/>
        <v>0.89700000000000013</v>
      </c>
      <c r="T879" s="121"/>
      <c r="U879" s="121">
        <f t="shared" si="131"/>
        <v>0.40950000000000003</v>
      </c>
      <c r="V879" s="121">
        <f t="shared" si="131"/>
        <v>0.89700000000000013</v>
      </c>
      <c r="W879" s="121"/>
    </row>
    <row r="880" spans="1:23" ht="18.75">
      <c r="A880" s="114">
        <v>33</v>
      </c>
      <c r="B880" s="209" t="s">
        <v>3029</v>
      </c>
      <c r="C880" s="209"/>
      <c r="D880" s="210" t="s">
        <v>3134</v>
      </c>
      <c r="E880" s="210" t="s">
        <v>4502</v>
      </c>
      <c r="F880" s="114">
        <v>271</v>
      </c>
      <c r="G880" s="164"/>
      <c r="H880" s="164"/>
      <c r="I880" s="211">
        <f t="shared" si="124"/>
        <v>14.634</v>
      </c>
      <c r="J880" s="211">
        <f t="shared" si="125"/>
        <v>16.3413</v>
      </c>
      <c r="K880" s="211">
        <f t="shared" si="126"/>
        <v>5.1219000000000001</v>
      </c>
      <c r="L880" s="211">
        <f t="shared" si="127"/>
        <v>11.2194</v>
      </c>
      <c r="M880" s="211">
        <v>0</v>
      </c>
      <c r="N880" s="211">
        <f t="shared" si="128"/>
        <v>11.2194</v>
      </c>
      <c r="O880" s="24">
        <f t="shared" si="129"/>
        <v>1.7073</v>
      </c>
      <c r="P880" s="24">
        <f t="shared" si="129"/>
        <v>3.7398000000000002</v>
      </c>
      <c r="Q880" s="24"/>
      <c r="R880" s="24">
        <f t="shared" si="130"/>
        <v>1.7073</v>
      </c>
      <c r="S880" s="212">
        <f t="shared" si="130"/>
        <v>3.7398000000000002</v>
      </c>
      <c r="T880" s="121"/>
      <c r="U880" s="121">
        <f t="shared" si="131"/>
        <v>1.7073</v>
      </c>
      <c r="V880" s="121">
        <f t="shared" si="131"/>
        <v>3.7398000000000002</v>
      </c>
      <c r="W880" s="121"/>
    </row>
    <row r="881" spans="1:23" ht="18.75">
      <c r="A881" s="114">
        <v>34</v>
      </c>
      <c r="B881" s="209" t="s">
        <v>3029</v>
      </c>
      <c r="C881" s="209"/>
      <c r="D881" s="210" t="s">
        <v>3137</v>
      </c>
      <c r="E881" s="210" t="s">
        <v>4284</v>
      </c>
      <c r="F881" s="114">
        <v>109</v>
      </c>
      <c r="G881" s="164"/>
      <c r="H881" s="164"/>
      <c r="I881" s="211">
        <f t="shared" si="124"/>
        <v>5.886000000000001</v>
      </c>
      <c r="J881" s="211">
        <f t="shared" si="125"/>
        <v>6.5727000000000011</v>
      </c>
      <c r="K881" s="211">
        <f t="shared" si="126"/>
        <v>2.0601000000000007</v>
      </c>
      <c r="L881" s="211">
        <f t="shared" si="127"/>
        <v>4.5125999999999999</v>
      </c>
      <c r="M881" s="211">
        <v>0</v>
      </c>
      <c r="N881" s="211">
        <f t="shared" si="128"/>
        <v>4.5125999999999999</v>
      </c>
      <c r="O881" s="24">
        <f t="shared" si="129"/>
        <v>0.6867000000000002</v>
      </c>
      <c r="P881" s="24">
        <f t="shared" si="129"/>
        <v>1.5042</v>
      </c>
      <c r="Q881" s="24"/>
      <c r="R881" s="24">
        <f t="shared" si="130"/>
        <v>0.6867000000000002</v>
      </c>
      <c r="S881" s="212">
        <f t="shared" si="130"/>
        <v>1.5042</v>
      </c>
      <c r="T881" s="121"/>
      <c r="U881" s="121">
        <f t="shared" si="131"/>
        <v>0.6867000000000002</v>
      </c>
      <c r="V881" s="121">
        <f t="shared" si="131"/>
        <v>1.5042</v>
      </c>
      <c r="W881" s="121"/>
    </row>
    <row r="882" spans="1:23" ht="18.75">
      <c r="A882" s="114">
        <v>35</v>
      </c>
      <c r="B882" s="209" t="s">
        <v>3029</v>
      </c>
      <c r="C882" s="209"/>
      <c r="D882" s="210" t="s">
        <v>3138</v>
      </c>
      <c r="E882" s="210" t="s">
        <v>4503</v>
      </c>
      <c r="F882" s="114">
        <v>108</v>
      </c>
      <c r="G882" s="164"/>
      <c r="H882" s="164"/>
      <c r="I882" s="211">
        <f t="shared" si="124"/>
        <v>5.8319999999999999</v>
      </c>
      <c r="J882" s="211">
        <f t="shared" si="125"/>
        <v>6.5123999999999995</v>
      </c>
      <c r="K882" s="211">
        <f t="shared" si="126"/>
        <v>2.0411999999999999</v>
      </c>
      <c r="L882" s="211">
        <f t="shared" si="127"/>
        <v>4.4711999999999996</v>
      </c>
      <c r="M882" s="211">
        <v>0</v>
      </c>
      <c r="N882" s="211">
        <f t="shared" si="128"/>
        <v>4.4711999999999996</v>
      </c>
      <c r="O882" s="24">
        <f t="shared" si="129"/>
        <v>0.6804</v>
      </c>
      <c r="P882" s="24">
        <f t="shared" si="129"/>
        <v>1.4903999999999999</v>
      </c>
      <c r="Q882" s="24"/>
      <c r="R882" s="24">
        <f t="shared" si="130"/>
        <v>0.6804</v>
      </c>
      <c r="S882" s="212">
        <f t="shared" si="130"/>
        <v>1.4903999999999999</v>
      </c>
      <c r="T882" s="121"/>
      <c r="U882" s="121">
        <f t="shared" si="131"/>
        <v>0.6804</v>
      </c>
      <c r="V882" s="121">
        <f t="shared" si="131"/>
        <v>1.4903999999999999</v>
      </c>
      <c r="W882" s="121"/>
    </row>
    <row r="883" spans="1:23" ht="18.75">
      <c r="A883" s="114">
        <v>36</v>
      </c>
      <c r="B883" s="209" t="s">
        <v>3029</v>
      </c>
      <c r="C883" s="209"/>
      <c r="D883" s="210" t="s">
        <v>3144</v>
      </c>
      <c r="E883" s="210" t="s">
        <v>4504</v>
      </c>
      <c r="F883" s="114">
        <v>202</v>
      </c>
      <c r="G883" s="164"/>
      <c r="H883" s="164"/>
      <c r="I883" s="211">
        <f t="shared" si="124"/>
        <v>10.907999999999999</v>
      </c>
      <c r="J883" s="211">
        <f t="shared" si="125"/>
        <v>12.180599999999998</v>
      </c>
      <c r="K883" s="211">
        <f t="shared" si="126"/>
        <v>3.8178000000000001</v>
      </c>
      <c r="L883" s="211">
        <f t="shared" si="127"/>
        <v>8.3627999999999982</v>
      </c>
      <c r="M883" s="211">
        <v>0</v>
      </c>
      <c r="N883" s="211">
        <f t="shared" si="128"/>
        <v>8.3627999999999982</v>
      </c>
      <c r="O883" s="24">
        <f t="shared" si="129"/>
        <v>1.2726</v>
      </c>
      <c r="P883" s="24">
        <f t="shared" si="129"/>
        <v>2.7875999999999994</v>
      </c>
      <c r="Q883" s="24"/>
      <c r="R883" s="24">
        <f t="shared" si="130"/>
        <v>1.2726</v>
      </c>
      <c r="S883" s="212">
        <f t="shared" si="130"/>
        <v>2.7875999999999994</v>
      </c>
      <c r="T883" s="121"/>
      <c r="U883" s="121">
        <f t="shared" si="131"/>
        <v>1.2726</v>
      </c>
      <c r="V883" s="121">
        <f t="shared" si="131"/>
        <v>2.7875999999999994</v>
      </c>
      <c r="W883" s="121"/>
    </row>
    <row r="884" spans="1:23" ht="18.75">
      <c r="A884" s="114">
        <v>37</v>
      </c>
      <c r="B884" s="209" t="s">
        <v>3029</v>
      </c>
      <c r="C884" s="209"/>
      <c r="D884" s="210" t="s">
        <v>3144</v>
      </c>
      <c r="E884" s="210" t="s">
        <v>4505</v>
      </c>
      <c r="F884" s="114">
        <v>209</v>
      </c>
      <c r="G884" s="164"/>
      <c r="H884" s="164"/>
      <c r="I884" s="211">
        <f t="shared" si="124"/>
        <v>11.286</v>
      </c>
      <c r="J884" s="211">
        <f t="shared" si="125"/>
        <v>12.602699999999999</v>
      </c>
      <c r="K884" s="211">
        <f t="shared" si="126"/>
        <v>3.9501000000000004</v>
      </c>
      <c r="L884" s="211">
        <f t="shared" si="127"/>
        <v>8.6525999999999978</v>
      </c>
      <c r="M884" s="211">
        <v>0</v>
      </c>
      <c r="N884" s="211">
        <f t="shared" si="128"/>
        <v>8.6525999999999978</v>
      </c>
      <c r="O884" s="24">
        <f t="shared" si="129"/>
        <v>1.3167000000000002</v>
      </c>
      <c r="P884" s="24">
        <f t="shared" si="129"/>
        <v>2.8841999999999994</v>
      </c>
      <c r="Q884" s="24"/>
      <c r="R884" s="24">
        <f t="shared" si="130"/>
        <v>1.3167000000000002</v>
      </c>
      <c r="S884" s="212">
        <f t="shared" si="130"/>
        <v>2.8841999999999994</v>
      </c>
      <c r="T884" s="121"/>
      <c r="U884" s="121">
        <f t="shared" si="131"/>
        <v>1.3167000000000002</v>
      </c>
      <c r="V884" s="121">
        <f t="shared" si="131"/>
        <v>2.8841999999999994</v>
      </c>
      <c r="W884" s="121"/>
    </row>
    <row r="885" spans="1:23" ht="18.75">
      <c r="A885" s="114">
        <v>38</v>
      </c>
      <c r="B885" s="209" t="s">
        <v>3029</v>
      </c>
      <c r="C885" s="209"/>
      <c r="D885" s="210" t="s">
        <v>4506</v>
      </c>
      <c r="E885" s="210" t="s">
        <v>4507</v>
      </c>
      <c r="F885" s="114">
        <v>64</v>
      </c>
      <c r="G885" s="164"/>
      <c r="H885" s="164"/>
      <c r="I885" s="211">
        <f t="shared" si="124"/>
        <v>3.456</v>
      </c>
      <c r="J885" s="211">
        <f t="shared" si="125"/>
        <v>3.8592</v>
      </c>
      <c r="K885" s="211">
        <f t="shared" si="126"/>
        <v>1.2096</v>
      </c>
      <c r="L885" s="211">
        <f t="shared" si="127"/>
        <v>2.6496</v>
      </c>
      <c r="M885" s="211">
        <v>0</v>
      </c>
      <c r="N885" s="211">
        <f t="shared" si="128"/>
        <v>2.6496</v>
      </c>
      <c r="O885" s="24">
        <f t="shared" si="129"/>
        <v>0.4032</v>
      </c>
      <c r="P885" s="24">
        <f t="shared" si="129"/>
        <v>0.88319999999999999</v>
      </c>
      <c r="Q885" s="24"/>
      <c r="R885" s="24">
        <f t="shared" si="130"/>
        <v>0.4032</v>
      </c>
      <c r="S885" s="212">
        <f t="shared" si="130"/>
        <v>0.88319999999999999</v>
      </c>
      <c r="T885" s="121"/>
      <c r="U885" s="121">
        <f t="shared" si="131"/>
        <v>0.4032</v>
      </c>
      <c r="V885" s="121">
        <f t="shared" si="131"/>
        <v>0.88319999999999999</v>
      </c>
      <c r="W885" s="121"/>
    </row>
    <row r="886" spans="1:23" ht="18.75">
      <c r="A886" s="114">
        <v>39</v>
      </c>
      <c r="B886" s="209" t="s">
        <v>3029</v>
      </c>
      <c r="C886" s="209"/>
      <c r="D886" s="210" t="s">
        <v>4508</v>
      </c>
      <c r="E886" s="210" t="s">
        <v>4509</v>
      </c>
      <c r="F886" s="114">
        <v>110</v>
      </c>
      <c r="G886" s="164"/>
      <c r="H886" s="164"/>
      <c r="I886" s="211">
        <f t="shared" si="124"/>
        <v>5.94</v>
      </c>
      <c r="J886" s="211">
        <f t="shared" si="125"/>
        <v>6.6329999999999991</v>
      </c>
      <c r="K886" s="211">
        <f t="shared" si="126"/>
        <v>2.0790000000000002</v>
      </c>
      <c r="L886" s="211">
        <f t="shared" si="127"/>
        <v>4.5539999999999994</v>
      </c>
      <c r="M886" s="211">
        <v>0</v>
      </c>
      <c r="N886" s="211">
        <f t="shared" si="128"/>
        <v>4.5539999999999994</v>
      </c>
      <c r="O886" s="24">
        <f t="shared" si="129"/>
        <v>0.69300000000000006</v>
      </c>
      <c r="P886" s="24">
        <f t="shared" si="129"/>
        <v>1.5179999999999998</v>
      </c>
      <c r="Q886" s="24"/>
      <c r="R886" s="24">
        <f t="shared" si="130"/>
        <v>0.69300000000000006</v>
      </c>
      <c r="S886" s="212">
        <f t="shared" si="130"/>
        <v>1.5179999999999998</v>
      </c>
      <c r="T886" s="121"/>
      <c r="U886" s="121">
        <f t="shared" si="131"/>
        <v>0.69300000000000006</v>
      </c>
      <c r="V886" s="121">
        <f t="shared" si="131"/>
        <v>1.5179999999999998</v>
      </c>
      <c r="W886" s="121"/>
    </row>
    <row r="887" spans="1:23" ht="18.75">
      <c r="A887" s="114">
        <v>40</v>
      </c>
      <c r="B887" s="209" t="s">
        <v>3029</v>
      </c>
      <c r="C887" s="209"/>
      <c r="D887" s="210" t="s">
        <v>4510</v>
      </c>
      <c r="E887" s="210" t="s">
        <v>4511</v>
      </c>
      <c r="F887" s="114">
        <v>323</v>
      </c>
      <c r="G887" s="164"/>
      <c r="H887" s="164"/>
      <c r="I887" s="211">
        <f t="shared" si="124"/>
        <v>17.442</v>
      </c>
      <c r="J887" s="211">
        <f t="shared" si="125"/>
        <v>19.476900000000001</v>
      </c>
      <c r="K887" s="211">
        <f t="shared" si="126"/>
        <v>6.1047000000000002</v>
      </c>
      <c r="L887" s="211">
        <f t="shared" si="127"/>
        <v>13.372199999999999</v>
      </c>
      <c r="M887" s="211">
        <v>0</v>
      </c>
      <c r="N887" s="211">
        <f t="shared" si="128"/>
        <v>13.372199999999999</v>
      </c>
      <c r="O887" s="24">
        <f t="shared" si="129"/>
        <v>2.0348999999999999</v>
      </c>
      <c r="P887" s="24">
        <f t="shared" si="129"/>
        <v>4.4573999999999998</v>
      </c>
      <c r="Q887" s="24"/>
      <c r="R887" s="24">
        <f t="shared" si="130"/>
        <v>2.0348999999999999</v>
      </c>
      <c r="S887" s="212">
        <f t="shared" si="130"/>
        <v>4.4573999999999998</v>
      </c>
      <c r="T887" s="121"/>
      <c r="U887" s="121">
        <f t="shared" si="131"/>
        <v>2.0348999999999999</v>
      </c>
      <c r="V887" s="121">
        <f t="shared" si="131"/>
        <v>4.4573999999999998</v>
      </c>
      <c r="W887" s="121"/>
    </row>
    <row r="888" spans="1:23" ht="18.75">
      <c r="A888" s="114">
        <v>41</v>
      </c>
      <c r="B888" s="209" t="s">
        <v>3029</v>
      </c>
      <c r="C888" s="209"/>
      <c r="D888" s="210" t="s">
        <v>944</v>
      </c>
      <c r="E888" s="210" t="s">
        <v>4512</v>
      </c>
      <c r="F888" s="114">
        <v>112</v>
      </c>
      <c r="G888" s="164"/>
      <c r="H888" s="164"/>
      <c r="I888" s="211">
        <f t="shared" si="124"/>
        <v>6.048</v>
      </c>
      <c r="J888" s="211">
        <f t="shared" si="125"/>
        <v>6.7536000000000005</v>
      </c>
      <c r="K888" s="211">
        <f t="shared" si="126"/>
        <v>2.1168</v>
      </c>
      <c r="L888" s="211">
        <f t="shared" si="127"/>
        <v>4.6368</v>
      </c>
      <c r="M888" s="211">
        <v>0</v>
      </c>
      <c r="N888" s="211">
        <f t="shared" si="128"/>
        <v>4.6368</v>
      </c>
      <c r="O888" s="24">
        <f t="shared" si="129"/>
        <v>0.7056</v>
      </c>
      <c r="P888" s="24">
        <f t="shared" si="129"/>
        <v>1.5456000000000001</v>
      </c>
      <c r="Q888" s="24"/>
      <c r="R888" s="24">
        <f t="shared" si="130"/>
        <v>0.7056</v>
      </c>
      <c r="S888" s="212">
        <f t="shared" si="130"/>
        <v>1.5456000000000001</v>
      </c>
      <c r="T888" s="121"/>
      <c r="U888" s="121">
        <f t="shared" si="131"/>
        <v>0.7056</v>
      </c>
      <c r="V888" s="121">
        <f t="shared" si="131"/>
        <v>1.5456000000000001</v>
      </c>
      <c r="W888" s="121"/>
    </row>
    <row r="889" spans="1:23" ht="18.75">
      <c r="A889" s="114">
        <v>42</v>
      </c>
      <c r="B889" s="209" t="s">
        <v>3029</v>
      </c>
      <c r="C889" s="209"/>
      <c r="D889" s="210" t="s">
        <v>3156</v>
      </c>
      <c r="E889" s="210" t="s">
        <v>4513</v>
      </c>
      <c r="F889" s="114">
        <v>30</v>
      </c>
      <c r="G889" s="164"/>
      <c r="H889" s="164"/>
      <c r="I889" s="211">
        <f t="shared" si="124"/>
        <v>1.62</v>
      </c>
      <c r="J889" s="211">
        <f t="shared" si="125"/>
        <v>1.8090000000000002</v>
      </c>
      <c r="K889" s="211">
        <f t="shared" si="126"/>
        <v>0.56700000000000006</v>
      </c>
      <c r="L889" s="211">
        <f t="shared" si="127"/>
        <v>1.242</v>
      </c>
      <c r="M889" s="211">
        <v>0</v>
      </c>
      <c r="N889" s="211">
        <f t="shared" si="128"/>
        <v>1.242</v>
      </c>
      <c r="O889" s="24">
        <f t="shared" si="129"/>
        <v>0.18900000000000003</v>
      </c>
      <c r="P889" s="24">
        <f t="shared" si="129"/>
        <v>0.41399999999999998</v>
      </c>
      <c r="Q889" s="24"/>
      <c r="R889" s="24">
        <f t="shared" si="130"/>
        <v>0.18900000000000003</v>
      </c>
      <c r="S889" s="212">
        <f t="shared" si="130"/>
        <v>0.41399999999999998</v>
      </c>
      <c r="T889" s="121"/>
      <c r="U889" s="121">
        <f t="shared" si="131"/>
        <v>0.18900000000000003</v>
      </c>
      <c r="V889" s="121">
        <f t="shared" si="131"/>
        <v>0.41399999999999998</v>
      </c>
      <c r="W889" s="121"/>
    </row>
    <row r="890" spans="1:23" ht="18.75">
      <c r="A890" s="114">
        <v>43</v>
      </c>
      <c r="B890" s="209" t="s">
        <v>3029</v>
      </c>
      <c r="C890" s="209"/>
      <c r="D890" s="210" t="s">
        <v>3147</v>
      </c>
      <c r="E890" s="210" t="s">
        <v>4514</v>
      </c>
      <c r="F890" s="114">
        <v>47</v>
      </c>
      <c r="G890" s="164"/>
      <c r="H890" s="164"/>
      <c r="I890" s="211">
        <f t="shared" si="124"/>
        <v>2.5380000000000003</v>
      </c>
      <c r="J890" s="211">
        <f t="shared" si="125"/>
        <v>2.8341000000000003</v>
      </c>
      <c r="K890" s="211">
        <f t="shared" si="126"/>
        <v>0.88830000000000009</v>
      </c>
      <c r="L890" s="211">
        <f t="shared" si="127"/>
        <v>1.9458</v>
      </c>
      <c r="M890" s="211">
        <v>0</v>
      </c>
      <c r="N890" s="211">
        <f t="shared" si="128"/>
        <v>1.9458</v>
      </c>
      <c r="O890" s="24">
        <f t="shared" si="129"/>
        <v>0.29610000000000003</v>
      </c>
      <c r="P890" s="24">
        <f t="shared" si="129"/>
        <v>0.64859999999999995</v>
      </c>
      <c r="Q890" s="24"/>
      <c r="R890" s="24">
        <f t="shared" si="130"/>
        <v>0.29610000000000003</v>
      </c>
      <c r="S890" s="212">
        <f t="shared" si="130"/>
        <v>0.64859999999999995</v>
      </c>
      <c r="T890" s="121"/>
      <c r="U890" s="121">
        <f t="shared" si="131"/>
        <v>0.29610000000000003</v>
      </c>
      <c r="V890" s="121">
        <f t="shared" si="131"/>
        <v>0.64859999999999995</v>
      </c>
      <c r="W890" s="121"/>
    </row>
    <row r="891" spans="1:23" ht="18.75">
      <c r="A891" s="114">
        <v>44</v>
      </c>
      <c r="B891" s="209" t="s">
        <v>3029</v>
      </c>
      <c r="C891" s="209"/>
      <c r="D891" s="210" t="s">
        <v>3053</v>
      </c>
      <c r="E891" s="210" t="s">
        <v>4515</v>
      </c>
      <c r="F891" s="114">
        <v>38</v>
      </c>
      <c r="G891" s="164"/>
      <c r="H891" s="164"/>
      <c r="I891" s="211">
        <f t="shared" si="124"/>
        <v>2.052</v>
      </c>
      <c r="J891" s="211">
        <f t="shared" si="125"/>
        <v>2.2913999999999999</v>
      </c>
      <c r="K891" s="211">
        <f t="shared" si="126"/>
        <v>0.71820000000000006</v>
      </c>
      <c r="L891" s="211">
        <f t="shared" si="127"/>
        <v>1.5731999999999999</v>
      </c>
      <c r="M891" s="211">
        <v>0</v>
      </c>
      <c r="N891" s="211">
        <f t="shared" si="128"/>
        <v>1.5731999999999999</v>
      </c>
      <c r="O891" s="24">
        <f t="shared" si="129"/>
        <v>0.23940000000000003</v>
      </c>
      <c r="P891" s="24">
        <f t="shared" si="129"/>
        <v>0.52439999999999998</v>
      </c>
      <c r="Q891" s="24"/>
      <c r="R891" s="24">
        <f t="shared" si="130"/>
        <v>0.23940000000000003</v>
      </c>
      <c r="S891" s="212">
        <f t="shared" si="130"/>
        <v>0.52439999999999998</v>
      </c>
      <c r="T891" s="121"/>
      <c r="U891" s="121">
        <f t="shared" si="131"/>
        <v>0.23940000000000003</v>
      </c>
      <c r="V891" s="121">
        <f t="shared" si="131"/>
        <v>0.52439999999999998</v>
      </c>
      <c r="W891" s="121"/>
    </row>
    <row r="892" spans="1:23" ht="18.75">
      <c r="A892" s="114">
        <v>45</v>
      </c>
      <c r="B892" s="209" t="s">
        <v>3029</v>
      </c>
      <c r="C892" s="209"/>
      <c r="D892" s="210" t="s">
        <v>3126</v>
      </c>
      <c r="E892" s="210" t="s">
        <v>4516</v>
      </c>
      <c r="F892" s="114">
        <v>66</v>
      </c>
      <c r="G892" s="164"/>
      <c r="H892" s="164"/>
      <c r="I892" s="211">
        <f t="shared" si="124"/>
        <v>3.5640000000000001</v>
      </c>
      <c r="J892" s="211">
        <f t="shared" si="125"/>
        <v>3.9798</v>
      </c>
      <c r="K892" s="211">
        <f t="shared" si="126"/>
        <v>1.2474000000000001</v>
      </c>
      <c r="L892" s="211">
        <f t="shared" si="127"/>
        <v>2.7323999999999997</v>
      </c>
      <c r="M892" s="211">
        <v>0</v>
      </c>
      <c r="N892" s="211">
        <f t="shared" si="128"/>
        <v>2.7323999999999997</v>
      </c>
      <c r="O892" s="24">
        <f t="shared" si="129"/>
        <v>0.4158</v>
      </c>
      <c r="P892" s="24">
        <f t="shared" si="129"/>
        <v>0.91079999999999994</v>
      </c>
      <c r="Q892" s="24"/>
      <c r="R892" s="24">
        <f t="shared" si="130"/>
        <v>0.4158</v>
      </c>
      <c r="S892" s="212">
        <f t="shared" si="130"/>
        <v>0.91079999999999994</v>
      </c>
      <c r="T892" s="121"/>
      <c r="U892" s="121">
        <f t="shared" si="131"/>
        <v>0.4158</v>
      </c>
      <c r="V892" s="121">
        <f t="shared" si="131"/>
        <v>0.91079999999999994</v>
      </c>
      <c r="W892" s="121"/>
    </row>
    <row r="893" spans="1:23" ht="18.75">
      <c r="A893" s="114">
        <v>46</v>
      </c>
      <c r="B893" s="209" t="s">
        <v>3029</v>
      </c>
      <c r="C893" s="209"/>
      <c r="D893" s="210" t="s">
        <v>4517</v>
      </c>
      <c r="E893" s="210" t="s">
        <v>4518</v>
      </c>
      <c r="F893" s="114">
        <v>86</v>
      </c>
      <c r="G893" s="164"/>
      <c r="H893" s="164"/>
      <c r="I893" s="211">
        <f t="shared" si="124"/>
        <v>4.6440000000000001</v>
      </c>
      <c r="J893" s="211">
        <f t="shared" si="125"/>
        <v>5.1857999999999995</v>
      </c>
      <c r="K893" s="211">
        <f t="shared" si="126"/>
        <v>1.6254000000000002</v>
      </c>
      <c r="L893" s="211">
        <f t="shared" si="127"/>
        <v>3.5603999999999996</v>
      </c>
      <c r="M893" s="211">
        <v>0</v>
      </c>
      <c r="N893" s="211">
        <f t="shared" si="128"/>
        <v>3.5603999999999996</v>
      </c>
      <c r="O893" s="24">
        <f t="shared" si="129"/>
        <v>0.54180000000000006</v>
      </c>
      <c r="P893" s="24">
        <f t="shared" si="129"/>
        <v>1.1867999999999999</v>
      </c>
      <c r="Q893" s="24"/>
      <c r="R893" s="24">
        <f t="shared" si="130"/>
        <v>0.54180000000000006</v>
      </c>
      <c r="S893" s="212">
        <f t="shared" si="130"/>
        <v>1.1867999999999999</v>
      </c>
      <c r="T893" s="121"/>
      <c r="U893" s="121">
        <f t="shared" si="131"/>
        <v>0.54180000000000006</v>
      </c>
      <c r="V893" s="121">
        <f t="shared" si="131"/>
        <v>1.1867999999999999</v>
      </c>
      <c r="W893" s="121"/>
    </row>
    <row r="894" spans="1:23" ht="18.75">
      <c r="A894" s="114">
        <v>47</v>
      </c>
      <c r="B894" s="209" t="s">
        <v>3029</v>
      </c>
      <c r="C894" s="209"/>
      <c r="D894" s="210" t="s">
        <v>3184</v>
      </c>
      <c r="E894" s="210" t="s">
        <v>4519</v>
      </c>
      <c r="F894" s="114">
        <v>131</v>
      </c>
      <c r="G894" s="164"/>
      <c r="H894" s="164"/>
      <c r="I894" s="211">
        <f t="shared" si="124"/>
        <v>7.0739999999999998</v>
      </c>
      <c r="J894" s="211">
        <f t="shared" si="125"/>
        <v>7.8993000000000002</v>
      </c>
      <c r="K894" s="211">
        <f t="shared" si="126"/>
        <v>2.4758999999999998</v>
      </c>
      <c r="L894" s="211">
        <f t="shared" si="127"/>
        <v>5.4234</v>
      </c>
      <c r="M894" s="211">
        <v>0</v>
      </c>
      <c r="N894" s="211">
        <f t="shared" si="128"/>
        <v>5.4234</v>
      </c>
      <c r="O894" s="24">
        <f t="shared" si="129"/>
        <v>0.82529999999999992</v>
      </c>
      <c r="P894" s="24">
        <f t="shared" si="129"/>
        <v>1.8078000000000001</v>
      </c>
      <c r="Q894" s="24"/>
      <c r="R894" s="24">
        <f t="shared" si="130"/>
        <v>0.82529999999999992</v>
      </c>
      <c r="S894" s="212">
        <f t="shared" si="130"/>
        <v>1.8078000000000001</v>
      </c>
      <c r="T894" s="121"/>
      <c r="U894" s="121">
        <f t="shared" si="131"/>
        <v>0.82529999999999992</v>
      </c>
      <c r="V894" s="121">
        <f t="shared" si="131"/>
        <v>1.8078000000000001</v>
      </c>
      <c r="W894" s="121"/>
    </row>
    <row r="895" spans="1:23" ht="18.75">
      <c r="A895" s="114">
        <v>48</v>
      </c>
      <c r="B895" s="209" t="s">
        <v>3029</v>
      </c>
      <c r="C895" s="209"/>
      <c r="D895" s="210" t="s">
        <v>3184</v>
      </c>
      <c r="E895" s="284" t="s">
        <v>4520</v>
      </c>
      <c r="F895" s="114">
        <v>40</v>
      </c>
      <c r="G895" s="164"/>
      <c r="H895" s="164"/>
      <c r="I895" s="211">
        <f t="shared" si="124"/>
        <v>2.16</v>
      </c>
      <c r="J895" s="211">
        <f t="shared" si="125"/>
        <v>2.4119999999999999</v>
      </c>
      <c r="K895" s="211">
        <f t="shared" si="126"/>
        <v>0.75600000000000012</v>
      </c>
      <c r="L895" s="211">
        <f t="shared" si="127"/>
        <v>1.6559999999999999</v>
      </c>
      <c r="M895" s="211">
        <v>0</v>
      </c>
      <c r="N895" s="211">
        <f t="shared" si="128"/>
        <v>1.6559999999999999</v>
      </c>
      <c r="O895" s="24">
        <f t="shared" si="129"/>
        <v>0.25200000000000006</v>
      </c>
      <c r="P895" s="24">
        <f t="shared" si="129"/>
        <v>0.55199999999999994</v>
      </c>
      <c r="Q895" s="24"/>
      <c r="R895" s="24">
        <f t="shared" si="130"/>
        <v>0.25200000000000006</v>
      </c>
      <c r="S895" s="212">
        <f t="shared" si="130"/>
        <v>0.55199999999999994</v>
      </c>
      <c r="T895" s="121"/>
      <c r="U895" s="121">
        <f t="shared" si="131"/>
        <v>0.25200000000000006</v>
      </c>
      <c r="V895" s="121">
        <f t="shared" si="131"/>
        <v>0.55199999999999994</v>
      </c>
      <c r="W895" s="121"/>
    </row>
    <row r="896" spans="1:23" ht="18.75">
      <c r="A896" s="114">
        <v>49</v>
      </c>
      <c r="B896" s="209" t="s">
        <v>3029</v>
      </c>
      <c r="C896" s="209"/>
      <c r="D896" s="210" t="s">
        <v>3186</v>
      </c>
      <c r="E896" s="210" t="s">
        <v>4521</v>
      </c>
      <c r="F896" s="114">
        <v>115</v>
      </c>
      <c r="G896" s="164"/>
      <c r="H896" s="164"/>
      <c r="I896" s="211">
        <f t="shared" si="124"/>
        <v>6.21</v>
      </c>
      <c r="J896" s="211">
        <f t="shared" si="125"/>
        <v>6.9344999999999999</v>
      </c>
      <c r="K896" s="211">
        <f t="shared" si="126"/>
        <v>2.1735000000000002</v>
      </c>
      <c r="L896" s="211">
        <f t="shared" si="127"/>
        <v>4.7610000000000001</v>
      </c>
      <c r="M896" s="211">
        <v>0</v>
      </c>
      <c r="N896" s="211">
        <f t="shared" si="128"/>
        <v>4.7610000000000001</v>
      </c>
      <c r="O896" s="24">
        <f t="shared" si="129"/>
        <v>0.72450000000000003</v>
      </c>
      <c r="P896" s="24">
        <f t="shared" si="129"/>
        <v>1.587</v>
      </c>
      <c r="Q896" s="24"/>
      <c r="R896" s="24">
        <f t="shared" si="130"/>
        <v>0.72450000000000003</v>
      </c>
      <c r="S896" s="212">
        <f t="shared" si="130"/>
        <v>1.587</v>
      </c>
      <c r="T896" s="121"/>
      <c r="U896" s="121">
        <f t="shared" si="131"/>
        <v>0.72450000000000003</v>
      </c>
      <c r="V896" s="121">
        <f t="shared" si="131"/>
        <v>1.587</v>
      </c>
      <c r="W896" s="121"/>
    </row>
    <row r="897" spans="1:23" ht="18.75">
      <c r="A897" s="114">
        <v>50</v>
      </c>
      <c r="B897" s="209" t="s">
        <v>3029</v>
      </c>
      <c r="C897" s="209"/>
      <c r="D897" s="210" t="s">
        <v>3181</v>
      </c>
      <c r="E897" s="210" t="s">
        <v>4522</v>
      </c>
      <c r="F897" s="114">
        <v>36</v>
      </c>
      <c r="G897" s="164"/>
      <c r="H897" s="164"/>
      <c r="I897" s="211">
        <f t="shared" si="124"/>
        <v>1.944</v>
      </c>
      <c r="J897" s="211">
        <f t="shared" si="125"/>
        <v>2.1707999999999998</v>
      </c>
      <c r="K897" s="211">
        <f t="shared" si="126"/>
        <v>0.6804</v>
      </c>
      <c r="L897" s="211">
        <f t="shared" si="127"/>
        <v>1.4903999999999999</v>
      </c>
      <c r="M897" s="211">
        <v>0</v>
      </c>
      <c r="N897" s="211">
        <f t="shared" si="128"/>
        <v>1.4903999999999999</v>
      </c>
      <c r="O897" s="24">
        <f t="shared" si="129"/>
        <v>0.2268</v>
      </c>
      <c r="P897" s="24">
        <f t="shared" si="129"/>
        <v>0.49679999999999996</v>
      </c>
      <c r="Q897" s="24"/>
      <c r="R897" s="24">
        <f t="shared" si="130"/>
        <v>0.2268</v>
      </c>
      <c r="S897" s="212">
        <f t="shared" si="130"/>
        <v>0.49679999999999996</v>
      </c>
      <c r="T897" s="121"/>
      <c r="U897" s="121">
        <f t="shared" si="131"/>
        <v>0.2268</v>
      </c>
      <c r="V897" s="121">
        <f t="shared" si="131"/>
        <v>0.49679999999999996</v>
      </c>
      <c r="W897" s="121"/>
    </row>
    <row r="898" spans="1:23" ht="18.75">
      <c r="A898" s="114">
        <v>51</v>
      </c>
      <c r="B898" s="209" t="s">
        <v>3029</v>
      </c>
      <c r="C898" s="209"/>
      <c r="D898" s="210" t="s">
        <v>3189</v>
      </c>
      <c r="E898" s="210" t="s">
        <v>4523</v>
      </c>
      <c r="F898" s="114">
        <v>25</v>
      </c>
      <c r="G898" s="164"/>
      <c r="H898" s="164"/>
      <c r="I898" s="211">
        <f t="shared" si="124"/>
        <v>1.35</v>
      </c>
      <c r="J898" s="211">
        <f t="shared" si="125"/>
        <v>1.5075000000000001</v>
      </c>
      <c r="K898" s="211">
        <f t="shared" si="126"/>
        <v>0.47250000000000009</v>
      </c>
      <c r="L898" s="211">
        <f t="shared" si="127"/>
        <v>1.0349999999999999</v>
      </c>
      <c r="M898" s="211">
        <v>0</v>
      </c>
      <c r="N898" s="211">
        <f t="shared" si="128"/>
        <v>1.0349999999999999</v>
      </c>
      <c r="O898" s="24">
        <f t="shared" si="129"/>
        <v>0.15750000000000003</v>
      </c>
      <c r="P898" s="24">
        <f t="shared" si="129"/>
        <v>0.34499999999999997</v>
      </c>
      <c r="Q898" s="24"/>
      <c r="R898" s="24">
        <f t="shared" si="130"/>
        <v>0.15750000000000003</v>
      </c>
      <c r="S898" s="212">
        <f t="shared" si="130"/>
        <v>0.34499999999999997</v>
      </c>
      <c r="T898" s="121"/>
      <c r="U898" s="121">
        <f t="shared" si="131"/>
        <v>0.15750000000000003</v>
      </c>
      <c r="V898" s="121">
        <f t="shared" si="131"/>
        <v>0.34499999999999997</v>
      </c>
      <c r="W898" s="121"/>
    </row>
    <row r="899" spans="1:23" ht="18.75">
      <c r="A899" s="114">
        <v>52</v>
      </c>
      <c r="B899" s="209" t="s">
        <v>3029</v>
      </c>
      <c r="C899" s="209"/>
      <c r="D899" s="210" t="s">
        <v>3077</v>
      </c>
      <c r="E899" s="210" t="s">
        <v>4524</v>
      </c>
      <c r="F899" s="114">
        <v>48</v>
      </c>
      <c r="G899" s="164"/>
      <c r="H899" s="164"/>
      <c r="I899" s="211">
        <f t="shared" si="124"/>
        <v>2.5920000000000001</v>
      </c>
      <c r="J899" s="211">
        <f t="shared" si="125"/>
        <v>2.8944000000000001</v>
      </c>
      <c r="K899" s="211">
        <f t="shared" si="126"/>
        <v>0.90720000000000001</v>
      </c>
      <c r="L899" s="211">
        <f t="shared" si="127"/>
        <v>1.9871999999999999</v>
      </c>
      <c r="M899" s="211">
        <v>0</v>
      </c>
      <c r="N899" s="211">
        <f t="shared" si="128"/>
        <v>1.9871999999999999</v>
      </c>
      <c r="O899" s="24">
        <f t="shared" si="129"/>
        <v>0.3024</v>
      </c>
      <c r="P899" s="24">
        <f t="shared" si="129"/>
        <v>0.66239999999999999</v>
      </c>
      <c r="Q899" s="24"/>
      <c r="R899" s="24">
        <f t="shared" si="130"/>
        <v>0.3024</v>
      </c>
      <c r="S899" s="212">
        <f t="shared" si="130"/>
        <v>0.66239999999999999</v>
      </c>
      <c r="T899" s="121"/>
      <c r="U899" s="121">
        <f t="shared" si="131"/>
        <v>0.3024</v>
      </c>
      <c r="V899" s="121">
        <f t="shared" si="131"/>
        <v>0.66239999999999999</v>
      </c>
      <c r="W899" s="121"/>
    </row>
    <row r="900" spans="1:23" ht="18.75">
      <c r="A900" s="114">
        <v>53</v>
      </c>
      <c r="B900" s="209" t="s">
        <v>3029</v>
      </c>
      <c r="C900" s="209"/>
      <c r="D900" s="210" t="s">
        <v>3051</v>
      </c>
      <c r="E900" s="210" t="s">
        <v>4525</v>
      </c>
      <c r="F900" s="114">
        <v>56</v>
      </c>
      <c r="G900" s="164"/>
      <c r="H900" s="164"/>
      <c r="I900" s="211">
        <f t="shared" si="124"/>
        <v>3.024</v>
      </c>
      <c r="J900" s="211">
        <f t="shared" si="125"/>
        <v>3.3768000000000002</v>
      </c>
      <c r="K900" s="211">
        <f t="shared" si="126"/>
        <v>1.0584</v>
      </c>
      <c r="L900" s="211">
        <f t="shared" si="127"/>
        <v>2.3184</v>
      </c>
      <c r="M900" s="211">
        <v>0</v>
      </c>
      <c r="N900" s="211">
        <f t="shared" si="128"/>
        <v>2.3184</v>
      </c>
      <c r="O900" s="24">
        <f t="shared" si="129"/>
        <v>0.3528</v>
      </c>
      <c r="P900" s="24">
        <f t="shared" si="129"/>
        <v>0.77280000000000004</v>
      </c>
      <c r="Q900" s="24"/>
      <c r="R900" s="24">
        <f t="shared" si="130"/>
        <v>0.3528</v>
      </c>
      <c r="S900" s="212">
        <f t="shared" si="130"/>
        <v>0.77280000000000004</v>
      </c>
      <c r="T900" s="121"/>
      <c r="U900" s="121">
        <f t="shared" si="131"/>
        <v>0.3528</v>
      </c>
      <c r="V900" s="121">
        <f t="shared" si="131"/>
        <v>0.77280000000000004</v>
      </c>
      <c r="W900" s="121"/>
    </row>
    <row r="901" spans="1:23" ht="18.75">
      <c r="A901" s="114">
        <v>54</v>
      </c>
      <c r="B901" s="209" t="s">
        <v>3029</v>
      </c>
      <c r="C901" s="209"/>
      <c r="D901" s="210" t="s">
        <v>3125</v>
      </c>
      <c r="E901" s="210" t="s">
        <v>4268</v>
      </c>
      <c r="F901" s="114">
        <v>81</v>
      </c>
      <c r="G901" s="164"/>
      <c r="H901" s="164"/>
      <c r="I901" s="211">
        <f t="shared" si="124"/>
        <v>4.3739999999999997</v>
      </c>
      <c r="J901" s="211">
        <f t="shared" si="125"/>
        <v>4.8842999999999996</v>
      </c>
      <c r="K901" s="211">
        <f t="shared" si="126"/>
        <v>1.5308999999999999</v>
      </c>
      <c r="L901" s="211">
        <f t="shared" si="127"/>
        <v>3.3533999999999993</v>
      </c>
      <c r="M901" s="211">
        <v>0</v>
      </c>
      <c r="N901" s="211">
        <f t="shared" si="128"/>
        <v>3.3533999999999993</v>
      </c>
      <c r="O901" s="24">
        <f t="shared" si="129"/>
        <v>0.51029999999999998</v>
      </c>
      <c r="P901" s="24">
        <f t="shared" si="129"/>
        <v>1.1177999999999997</v>
      </c>
      <c r="Q901" s="24"/>
      <c r="R901" s="24">
        <f t="shared" si="130"/>
        <v>0.51029999999999998</v>
      </c>
      <c r="S901" s="212">
        <f t="shared" si="130"/>
        <v>1.1177999999999997</v>
      </c>
      <c r="T901" s="121"/>
      <c r="U901" s="121">
        <f t="shared" si="131"/>
        <v>0.51029999999999998</v>
      </c>
      <c r="V901" s="121">
        <f t="shared" si="131"/>
        <v>1.1177999999999997</v>
      </c>
      <c r="W901" s="121"/>
    </row>
    <row r="902" spans="1:23" ht="18.75">
      <c r="A902" s="114">
        <v>55</v>
      </c>
      <c r="B902" s="209" t="s">
        <v>3029</v>
      </c>
      <c r="C902" s="209"/>
      <c r="D902" s="210" t="s">
        <v>2143</v>
      </c>
      <c r="E902" s="210" t="s">
        <v>4526</v>
      </c>
      <c r="F902" s="114">
        <v>41</v>
      </c>
      <c r="G902" s="164"/>
      <c r="H902" s="164"/>
      <c r="I902" s="211">
        <f t="shared" si="124"/>
        <v>2.214</v>
      </c>
      <c r="J902" s="211">
        <f t="shared" si="125"/>
        <v>2.4722999999999997</v>
      </c>
      <c r="K902" s="211">
        <f t="shared" si="126"/>
        <v>0.77490000000000003</v>
      </c>
      <c r="L902" s="211">
        <f t="shared" si="127"/>
        <v>1.6973999999999998</v>
      </c>
      <c r="M902" s="211">
        <v>0</v>
      </c>
      <c r="N902" s="211">
        <f t="shared" si="128"/>
        <v>1.6973999999999998</v>
      </c>
      <c r="O902" s="24">
        <f t="shared" si="129"/>
        <v>0.25830000000000003</v>
      </c>
      <c r="P902" s="24">
        <f t="shared" si="129"/>
        <v>0.56579999999999997</v>
      </c>
      <c r="Q902" s="24"/>
      <c r="R902" s="24">
        <f t="shared" si="130"/>
        <v>0.25830000000000003</v>
      </c>
      <c r="S902" s="212">
        <f t="shared" si="130"/>
        <v>0.56579999999999997</v>
      </c>
      <c r="T902" s="121"/>
      <c r="U902" s="121">
        <f t="shared" si="131"/>
        <v>0.25830000000000003</v>
      </c>
      <c r="V902" s="121">
        <f t="shared" si="131"/>
        <v>0.56579999999999997</v>
      </c>
      <c r="W902" s="121"/>
    </row>
    <row r="903" spans="1:23" ht="18.75">
      <c r="A903" s="114">
        <v>56</v>
      </c>
      <c r="B903" s="209" t="s">
        <v>3029</v>
      </c>
      <c r="C903" s="209"/>
      <c r="D903" s="210" t="s">
        <v>3154</v>
      </c>
      <c r="E903" s="210" t="s">
        <v>4527</v>
      </c>
      <c r="F903" s="114">
        <v>241</v>
      </c>
      <c r="G903" s="164"/>
      <c r="H903" s="164"/>
      <c r="I903" s="211">
        <f t="shared" si="124"/>
        <v>13.014000000000001</v>
      </c>
      <c r="J903" s="211">
        <f t="shared" si="125"/>
        <v>14.532300000000003</v>
      </c>
      <c r="K903" s="211">
        <f t="shared" si="126"/>
        <v>4.5549000000000008</v>
      </c>
      <c r="L903" s="211">
        <f t="shared" si="127"/>
        <v>9.9774000000000012</v>
      </c>
      <c r="M903" s="211">
        <v>0</v>
      </c>
      <c r="N903" s="211">
        <f t="shared" si="128"/>
        <v>9.9774000000000012</v>
      </c>
      <c r="O903" s="24">
        <f t="shared" si="129"/>
        <v>1.5183000000000002</v>
      </c>
      <c r="P903" s="24">
        <f t="shared" si="129"/>
        <v>3.3258000000000005</v>
      </c>
      <c r="Q903" s="24"/>
      <c r="R903" s="24">
        <f t="shared" si="130"/>
        <v>1.5183000000000002</v>
      </c>
      <c r="S903" s="212">
        <f t="shared" si="130"/>
        <v>3.3258000000000005</v>
      </c>
      <c r="T903" s="121"/>
      <c r="U903" s="121">
        <f t="shared" si="131"/>
        <v>1.5183000000000002</v>
      </c>
      <c r="V903" s="121">
        <f t="shared" si="131"/>
        <v>3.3258000000000005</v>
      </c>
      <c r="W903" s="121"/>
    </row>
    <row r="904" spans="1:23" ht="37.5">
      <c r="A904" s="114">
        <v>57</v>
      </c>
      <c r="B904" s="209" t="s">
        <v>3029</v>
      </c>
      <c r="C904" s="209"/>
      <c r="D904" s="210" t="s">
        <v>3113</v>
      </c>
      <c r="E904" s="213" t="s">
        <v>4528</v>
      </c>
      <c r="F904" s="114">
        <v>155</v>
      </c>
      <c r="G904" s="164"/>
      <c r="H904" s="164"/>
      <c r="I904" s="211">
        <f t="shared" si="124"/>
        <v>8.370000000000001</v>
      </c>
      <c r="J904" s="211">
        <f t="shared" si="125"/>
        <v>9.3465000000000007</v>
      </c>
      <c r="K904" s="211">
        <f t="shared" si="126"/>
        <v>2.9295000000000004</v>
      </c>
      <c r="L904" s="211">
        <f t="shared" si="127"/>
        <v>6.4170000000000007</v>
      </c>
      <c r="M904" s="211">
        <v>0</v>
      </c>
      <c r="N904" s="211">
        <f t="shared" si="128"/>
        <v>6.4170000000000007</v>
      </c>
      <c r="O904" s="24">
        <f t="shared" si="129"/>
        <v>0.97650000000000015</v>
      </c>
      <c r="P904" s="24">
        <f t="shared" si="129"/>
        <v>2.1390000000000002</v>
      </c>
      <c r="Q904" s="24"/>
      <c r="R904" s="24">
        <f t="shared" si="130"/>
        <v>0.97650000000000015</v>
      </c>
      <c r="S904" s="212">
        <f t="shared" si="130"/>
        <v>2.1390000000000002</v>
      </c>
      <c r="T904" s="121"/>
      <c r="U904" s="121">
        <f t="shared" si="131"/>
        <v>0.97650000000000015</v>
      </c>
      <c r="V904" s="121">
        <f t="shared" si="131"/>
        <v>2.1390000000000002</v>
      </c>
      <c r="W904" s="121"/>
    </row>
    <row r="905" spans="1:23" ht="18.75">
      <c r="A905" s="114">
        <v>58</v>
      </c>
      <c r="B905" s="209" t="s">
        <v>3029</v>
      </c>
      <c r="C905" s="209"/>
      <c r="D905" s="210" t="s">
        <v>3158</v>
      </c>
      <c r="E905" s="213" t="s">
        <v>4529</v>
      </c>
      <c r="F905" s="114">
        <v>89</v>
      </c>
      <c r="G905" s="164"/>
      <c r="H905" s="164"/>
      <c r="I905" s="211">
        <f t="shared" si="124"/>
        <v>4.806</v>
      </c>
      <c r="J905" s="211">
        <f t="shared" si="125"/>
        <v>5.3666999999999998</v>
      </c>
      <c r="K905" s="211">
        <f t="shared" si="126"/>
        <v>1.6821000000000002</v>
      </c>
      <c r="L905" s="211">
        <f t="shared" si="127"/>
        <v>3.6845999999999997</v>
      </c>
      <c r="M905" s="211">
        <v>0</v>
      </c>
      <c r="N905" s="211">
        <f t="shared" si="128"/>
        <v>3.6845999999999997</v>
      </c>
      <c r="O905" s="24">
        <f t="shared" si="129"/>
        <v>0.56070000000000009</v>
      </c>
      <c r="P905" s="24">
        <f t="shared" si="129"/>
        <v>1.2282</v>
      </c>
      <c r="Q905" s="24"/>
      <c r="R905" s="24">
        <f t="shared" si="130"/>
        <v>0.56070000000000009</v>
      </c>
      <c r="S905" s="212">
        <f t="shared" si="130"/>
        <v>1.2282</v>
      </c>
      <c r="T905" s="121"/>
      <c r="U905" s="121">
        <f t="shared" si="131"/>
        <v>0.56070000000000009</v>
      </c>
      <c r="V905" s="121">
        <f t="shared" si="131"/>
        <v>1.2282</v>
      </c>
      <c r="W905" s="121"/>
    </row>
    <row r="906" spans="1:23" ht="18.75">
      <c r="A906" s="114">
        <v>59</v>
      </c>
      <c r="B906" s="209" t="s">
        <v>3029</v>
      </c>
      <c r="C906" s="209"/>
      <c r="D906" s="210" t="s">
        <v>3190</v>
      </c>
      <c r="E906" s="213" t="s">
        <v>4530</v>
      </c>
      <c r="F906" s="114">
        <v>78</v>
      </c>
      <c r="G906" s="164"/>
      <c r="H906" s="164"/>
      <c r="I906" s="211">
        <f t="shared" si="124"/>
        <v>4.2119999999999997</v>
      </c>
      <c r="J906" s="211">
        <f t="shared" si="125"/>
        <v>4.7033999999999994</v>
      </c>
      <c r="K906" s="211">
        <f t="shared" si="126"/>
        <v>1.4742</v>
      </c>
      <c r="L906" s="211">
        <f t="shared" si="127"/>
        <v>3.2291999999999992</v>
      </c>
      <c r="M906" s="211">
        <v>0</v>
      </c>
      <c r="N906" s="211">
        <f t="shared" si="128"/>
        <v>3.2291999999999992</v>
      </c>
      <c r="O906" s="24">
        <f t="shared" si="129"/>
        <v>0.4914</v>
      </c>
      <c r="P906" s="24">
        <f t="shared" si="129"/>
        <v>1.0763999999999998</v>
      </c>
      <c r="Q906" s="24"/>
      <c r="R906" s="24">
        <f t="shared" si="130"/>
        <v>0.4914</v>
      </c>
      <c r="S906" s="212">
        <f t="shared" si="130"/>
        <v>1.0763999999999998</v>
      </c>
      <c r="T906" s="121"/>
      <c r="U906" s="121">
        <f t="shared" si="131"/>
        <v>0.4914</v>
      </c>
      <c r="V906" s="121">
        <f t="shared" si="131"/>
        <v>1.0763999999999998</v>
      </c>
      <c r="W906" s="121"/>
    </row>
    <row r="907" spans="1:23" ht="20.25">
      <c r="A907" s="220"/>
      <c r="B907" s="221"/>
      <c r="C907" s="221"/>
      <c r="D907" s="222"/>
      <c r="E907" s="223" t="s">
        <v>222</v>
      </c>
      <c r="F907" s="224"/>
      <c r="G907" s="165"/>
      <c r="H907" s="165"/>
      <c r="I907" s="165">
        <f t="shared" ref="I907:P907" si="132">SUM(I848:I906)</f>
        <v>374.43600000000009</v>
      </c>
      <c r="J907" s="165"/>
      <c r="K907" s="165">
        <f t="shared" si="132"/>
        <v>131.05260000000001</v>
      </c>
      <c r="L907" s="165">
        <f t="shared" si="132"/>
        <v>287.06759999999986</v>
      </c>
      <c r="M907" s="165">
        <f t="shared" si="132"/>
        <v>0</v>
      </c>
      <c r="N907" s="165">
        <f t="shared" si="132"/>
        <v>287.06759999999986</v>
      </c>
      <c r="O907" s="165">
        <f t="shared" si="132"/>
        <v>43.684199999999997</v>
      </c>
      <c r="P907" s="165">
        <f t="shared" si="132"/>
        <v>95.6892</v>
      </c>
      <c r="Q907" s="165"/>
      <c r="R907" s="165">
        <f>SUM(R848:R906)</f>
        <v>43.684199999999997</v>
      </c>
      <c r="S907" s="165">
        <f>SUM(S848:S906)</f>
        <v>95.6892</v>
      </c>
      <c r="T907" s="165"/>
      <c r="U907" s="165">
        <f>SUM(U848:U906)</f>
        <v>43.684199999999997</v>
      </c>
      <c r="V907" s="165">
        <f>SUM(V848:V906)</f>
        <v>95.6892</v>
      </c>
      <c r="W907" s="165"/>
    </row>
    <row r="908" spans="1:23">
      <c r="A908" s="72"/>
      <c r="B908" s="168"/>
      <c r="C908" s="168"/>
      <c r="D908" s="168"/>
      <c r="E908" s="168"/>
      <c r="F908" s="72"/>
      <c r="G908" s="170"/>
      <c r="H908" s="170"/>
      <c r="I908" s="170"/>
      <c r="J908" s="170"/>
      <c r="K908" s="170"/>
      <c r="L908" s="170"/>
      <c r="M908" s="170"/>
      <c r="N908" s="170"/>
      <c r="O908" s="170"/>
      <c r="P908" s="170"/>
      <c r="Q908" s="170"/>
      <c r="R908" s="170"/>
      <c r="S908" s="170"/>
      <c r="T908" s="170"/>
      <c r="U908" s="170"/>
      <c r="V908" s="170"/>
      <c r="W908" s="170"/>
    </row>
    <row r="909" spans="1:23">
      <c r="A909" s="72"/>
      <c r="B909" s="168"/>
      <c r="C909" s="168"/>
      <c r="D909" s="168"/>
      <c r="E909" s="168"/>
      <c r="F909" s="72"/>
      <c r="G909" s="170"/>
      <c r="H909" s="170"/>
      <c r="I909" s="170"/>
      <c r="J909" s="170"/>
      <c r="K909" s="170"/>
      <c r="L909" s="170"/>
      <c r="M909" s="170"/>
      <c r="N909" s="170"/>
      <c r="O909" s="170"/>
      <c r="P909" s="170"/>
      <c r="Q909" s="170"/>
      <c r="R909" s="170"/>
      <c r="S909" s="170"/>
      <c r="T909" s="170"/>
      <c r="U909" s="170"/>
      <c r="V909" s="170"/>
      <c r="W909" s="170"/>
    </row>
    <row r="910" spans="1:23">
      <c r="A910" s="72"/>
      <c r="B910" s="168"/>
      <c r="C910" s="168"/>
      <c r="D910" s="168"/>
      <c r="E910" s="168"/>
      <c r="F910" s="72"/>
      <c r="G910" s="170"/>
      <c r="H910" s="170"/>
      <c r="I910" s="170"/>
      <c r="J910" s="170"/>
      <c r="K910" s="170"/>
      <c r="L910" s="170"/>
      <c r="M910" s="170"/>
      <c r="N910" s="170"/>
      <c r="O910" s="170"/>
      <c r="P910" s="170"/>
      <c r="Q910" s="170"/>
      <c r="R910" s="170"/>
      <c r="S910" s="170"/>
      <c r="T910" s="170"/>
      <c r="U910" s="170"/>
      <c r="V910" s="170"/>
      <c r="W910" s="170"/>
    </row>
    <row r="911" spans="1:23">
      <c r="A911" s="72"/>
      <c r="B911" s="168"/>
      <c r="C911" s="168"/>
      <c r="D911" s="168"/>
      <c r="E911" s="168"/>
      <c r="F911" s="72"/>
      <c r="G911" s="170"/>
      <c r="H911" s="170"/>
      <c r="I911" s="170"/>
      <c r="J911" s="170"/>
      <c r="K911" s="170"/>
      <c r="L911" s="170"/>
      <c r="M911" s="170"/>
      <c r="N911" s="170"/>
      <c r="O911" s="170"/>
      <c r="P911" s="170"/>
      <c r="Q911" s="170"/>
      <c r="R911" s="170"/>
      <c r="S911" s="170"/>
      <c r="T911" s="170"/>
      <c r="U911" s="170"/>
      <c r="V911" s="170"/>
      <c r="W911" s="170"/>
    </row>
    <row r="912" spans="1:23">
      <c r="A912" s="72"/>
      <c r="B912" s="168"/>
      <c r="C912" s="168"/>
      <c r="D912" s="168"/>
      <c r="E912" s="168"/>
      <c r="F912" s="72"/>
      <c r="G912" s="170"/>
      <c r="H912" s="170"/>
      <c r="I912" s="170"/>
      <c r="J912" s="170"/>
      <c r="K912" s="170"/>
      <c r="L912" s="170"/>
      <c r="M912" s="170"/>
      <c r="N912" s="170"/>
      <c r="O912" s="170"/>
      <c r="P912" s="170"/>
      <c r="Q912" s="170"/>
      <c r="R912" s="170"/>
      <c r="S912" s="170"/>
      <c r="T912" s="170"/>
      <c r="U912" s="170"/>
      <c r="V912" s="170"/>
      <c r="W912" s="170"/>
    </row>
    <row r="913" spans="1:23">
      <c r="A913" s="72"/>
      <c r="B913" s="168"/>
      <c r="C913" s="168"/>
      <c r="D913" s="168"/>
      <c r="E913" s="168"/>
      <c r="F913" s="72"/>
      <c r="G913" s="170"/>
      <c r="H913" s="170"/>
      <c r="I913" s="170"/>
      <c r="J913" s="170"/>
      <c r="K913" s="170"/>
      <c r="L913" s="170"/>
      <c r="M913" s="170"/>
      <c r="N913" s="170"/>
      <c r="O913" s="170"/>
      <c r="P913" s="170"/>
      <c r="Q913" s="170"/>
      <c r="R913" s="170"/>
      <c r="S913" s="170"/>
      <c r="T913" s="170"/>
      <c r="U913" s="170"/>
      <c r="V913" s="170"/>
      <c r="W913" s="170"/>
    </row>
    <row r="914" spans="1:23">
      <c r="A914" s="72"/>
      <c r="B914" s="168"/>
      <c r="C914" s="168"/>
      <c r="D914" s="168"/>
      <c r="E914" s="168"/>
      <c r="F914" s="72"/>
      <c r="G914" s="170"/>
      <c r="H914" s="170"/>
      <c r="I914" s="170"/>
      <c r="J914" s="170"/>
      <c r="K914" s="170"/>
      <c r="L914" s="170"/>
      <c r="M914" s="170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</row>
    <row r="915" spans="1:23">
      <c r="A915" s="72"/>
      <c r="B915" s="168"/>
      <c r="C915" s="168"/>
      <c r="D915" s="168"/>
      <c r="E915" s="168"/>
      <c r="F915" s="72"/>
      <c r="G915" s="170"/>
      <c r="H915" s="170"/>
      <c r="I915" s="170"/>
      <c r="J915" s="170"/>
      <c r="K915" s="170"/>
      <c r="L915" s="170"/>
      <c r="M915" s="170"/>
      <c r="N915" s="170"/>
      <c r="O915" s="170"/>
      <c r="P915" s="170"/>
      <c r="Q915" s="170"/>
      <c r="R915" s="170"/>
      <c r="S915" s="170"/>
      <c r="T915" s="170"/>
      <c r="U915" s="170"/>
      <c r="V915" s="170"/>
      <c r="W915" s="170"/>
    </row>
    <row r="916" spans="1:23">
      <c r="A916" s="72"/>
      <c r="B916" s="168"/>
      <c r="C916" s="168"/>
      <c r="D916" s="168"/>
      <c r="E916" s="168"/>
      <c r="F916" s="72"/>
      <c r="G916" s="170"/>
      <c r="H916" s="170"/>
      <c r="I916" s="170"/>
      <c r="J916" s="170"/>
      <c r="K916" s="170"/>
      <c r="L916" s="170"/>
      <c r="M916" s="170"/>
      <c r="N916" s="170"/>
      <c r="O916" s="170"/>
      <c r="P916" s="170"/>
      <c r="Q916" s="170"/>
      <c r="R916" s="170"/>
      <c r="S916" s="170"/>
      <c r="T916" s="170"/>
      <c r="U916" s="170"/>
      <c r="V916" s="170"/>
      <c r="W916" s="170"/>
    </row>
    <row r="917" spans="1:23">
      <c r="A917" s="72"/>
      <c r="B917" s="168"/>
      <c r="C917" s="168"/>
      <c r="D917" s="168"/>
      <c r="E917" s="168"/>
      <c r="F917" s="72"/>
      <c r="G917" s="170"/>
      <c r="H917" s="170"/>
      <c r="I917" s="170"/>
      <c r="J917" s="170"/>
      <c r="K917" s="170"/>
      <c r="L917" s="170"/>
      <c r="M917" s="170"/>
      <c r="N917" s="170"/>
      <c r="O917" s="170"/>
      <c r="P917" s="170"/>
      <c r="Q917" s="170"/>
      <c r="R917" s="170"/>
      <c r="S917" s="170"/>
      <c r="T917" s="170"/>
      <c r="U917" s="170"/>
      <c r="V917" s="170"/>
      <c r="W917" s="170"/>
    </row>
    <row r="918" spans="1:23">
      <c r="A918" s="72"/>
      <c r="B918" s="168"/>
      <c r="C918" s="168"/>
      <c r="D918" s="168"/>
      <c r="E918" s="168"/>
      <c r="F918" s="72"/>
      <c r="G918" s="170"/>
      <c r="H918" s="170"/>
      <c r="I918" s="170"/>
      <c r="J918" s="170"/>
      <c r="K918" s="170"/>
      <c r="L918" s="170"/>
      <c r="M918" s="170"/>
      <c r="N918" s="170"/>
      <c r="O918" s="170"/>
      <c r="P918" s="170"/>
      <c r="Q918" s="170"/>
      <c r="R918" s="170"/>
      <c r="S918" s="170"/>
      <c r="T918" s="170"/>
      <c r="U918" s="170"/>
      <c r="V918" s="170"/>
      <c r="W918" s="170"/>
    </row>
    <row r="919" spans="1:23">
      <c r="A919" s="72"/>
      <c r="B919" s="168"/>
      <c r="C919" s="168"/>
      <c r="D919" s="168"/>
      <c r="E919" s="168"/>
      <c r="F919" s="72"/>
      <c r="G919" s="170"/>
      <c r="H919" s="170"/>
      <c r="I919" s="170"/>
      <c r="J919" s="170"/>
      <c r="K919" s="170"/>
      <c r="L919" s="170"/>
      <c r="M919" s="170"/>
      <c r="N919" s="170"/>
      <c r="O919" s="170"/>
      <c r="P919" s="170"/>
      <c r="Q919" s="170"/>
      <c r="R919" s="170"/>
      <c r="S919" s="170"/>
      <c r="T919" s="170"/>
      <c r="U919" s="170"/>
      <c r="V919" s="170"/>
      <c r="W919" s="170"/>
    </row>
    <row r="920" spans="1:23">
      <c r="A920" s="72"/>
      <c r="B920" s="168"/>
      <c r="C920" s="168"/>
      <c r="D920" s="168"/>
      <c r="E920" s="168"/>
      <c r="F920" s="72"/>
      <c r="G920" s="170"/>
      <c r="H920" s="170"/>
      <c r="I920" s="170"/>
      <c r="J920" s="170"/>
      <c r="K920" s="170"/>
      <c r="L920" s="170"/>
      <c r="M920" s="170"/>
      <c r="N920" s="170"/>
      <c r="O920" s="170"/>
      <c r="P920" s="170"/>
      <c r="Q920" s="170"/>
      <c r="R920" s="170"/>
      <c r="S920" s="170"/>
      <c r="T920" s="170"/>
      <c r="U920" s="170"/>
      <c r="V920" s="170"/>
      <c r="W920" s="170"/>
    </row>
    <row r="921" spans="1:23">
      <c r="A921" s="72"/>
      <c r="B921" s="168"/>
      <c r="C921" s="168"/>
      <c r="D921" s="168"/>
      <c r="E921" s="168"/>
      <c r="F921" s="72"/>
      <c r="G921" s="170"/>
      <c r="H921" s="170"/>
      <c r="I921" s="170"/>
      <c r="J921" s="170"/>
      <c r="K921" s="170"/>
      <c r="L921" s="170"/>
      <c r="M921" s="170"/>
      <c r="N921" s="170"/>
      <c r="O921" s="170"/>
      <c r="P921" s="170"/>
      <c r="Q921" s="170"/>
      <c r="R921" s="170"/>
      <c r="S921" s="170"/>
      <c r="T921" s="170"/>
      <c r="U921" s="170"/>
      <c r="V921" s="170"/>
      <c r="W921" s="170"/>
    </row>
    <row r="922" spans="1:23">
      <c r="A922" s="72"/>
      <c r="B922" s="168"/>
      <c r="C922" s="168"/>
      <c r="D922" s="168"/>
      <c r="E922" s="168"/>
      <c r="F922" s="72"/>
      <c r="G922" s="170"/>
      <c r="H922" s="170"/>
      <c r="I922" s="170"/>
      <c r="J922" s="170"/>
      <c r="K922" s="170"/>
      <c r="L922" s="170"/>
      <c r="M922" s="170"/>
      <c r="N922" s="170"/>
      <c r="O922" s="170"/>
      <c r="P922" s="170"/>
      <c r="Q922" s="170"/>
      <c r="R922" s="170"/>
      <c r="S922" s="170"/>
      <c r="T922" s="170"/>
      <c r="U922" s="170"/>
      <c r="V922" s="170"/>
      <c r="W922" s="170"/>
    </row>
    <row r="923" spans="1:23">
      <c r="A923" s="72"/>
      <c r="B923" s="168"/>
      <c r="C923" s="168"/>
      <c r="D923" s="168"/>
      <c r="E923" s="168"/>
      <c r="F923" s="72"/>
      <c r="G923" s="170"/>
      <c r="H923" s="170"/>
      <c r="I923" s="170"/>
      <c r="J923" s="170"/>
      <c r="K923" s="170"/>
      <c r="L923" s="170"/>
      <c r="M923" s="170"/>
      <c r="N923" s="170"/>
      <c r="O923" s="170"/>
      <c r="P923" s="170"/>
      <c r="Q923" s="170"/>
      <c r="R923" s="170"/>
      <c r="S923" s="170"/>
      <c r="T923" s="170"/>
      <c r="U923" s="170"/>
      <c r="V923" s="170"/>
      <c r="W923" s="170"/>
    </row>
    <row r="924" spans="1:23">
      <c r="A924" s="72"/>
      <c r="B924" s="168"/>
      <c r="C924" s="168"/>
      <c r="D924" s="168"/>
      <c r="E924" s="168"/>
      <c r="F924" s="72"/>
      <c r="G924" s="170"/>
      <c r="H924" s="170"/>
      <c r="I924" s="170"/>
      <c r="J924" s="170"/>
      <c r="K924" s="170"/>
      <c r="L924" s="170"/>
      <c r="M924" s="170"/>
      <c r="N924" s="170"/>
      <c r="O924" s="170"/>
      <c r="P924" s="170"/>
      <c r="Q924" s="170"/>
      <c r="R924" s="170"/>
      <c r="S924" s="170"/>
      <c r="T924" s="170"/>
      <c r="U924" s="170"/>
      <c r="V924" s="170"/>
      <c r="W924" s="170"/>
    </row>
    <row r="925" spans="1:23">
      <c r="A925" s="72"/>
      <c r="B925" s="168"/>
      <c r="C925" s="168"/>
      <c r="D925" s="168"/>
      <c r="E925" s="168"/>
      <c r="F925" s="72"/>
      <c r="G925" s="170"/>
      <c r="H925" s="170"/>
      <c r="I925" s="170"/>
      <c r="J925" s="170"/>
      <c r="K925" s="170"/>
      <c r="L925" s="170"/>
      <c r="M925" s="170"/>
      <c r="N925" s="170"/>
      <c r="O925" s="170"/>
      <c r="P925" s="170"/>
      <c r="Q925" s="170"/>
      <c r="R925" s="170"/>
      <c r="S925" s="170"/>
      <c r="T925" s="170"/>
      <c r="U925" s="170"/>
      <c r="V925" s="170"/>
      <c r="W925" s="170"/>
    </row>
    <row r="926" spans="1:23">
      <c r="A926" s="72"/>
      <c r="B926" s="168"/>
      <c r="C926" s="168"/>
      <c r="D926" s="168"/>
      <c r="E926" s="168"/>
      <c r="F926" s="72"/>
      <c r="G926" s="170"/>
      <c r="H926" s="170"/>
      <c r="I926" s="170"/>
      <c r="J926" s="170"/>
      <c r="K926" s="170"/>
      <c r="L926" s="170"/>
      <c r="M926" s="170"/>
      <c r="N926" s="170"/>
      <c r="O926" s="170"/>
      <c r="P926" s="170"/>
      <c r="Q926" s="170"/>
      <c r="R926" s="170"/>
      <c r="S926" s="170"/>
      <c r="T926" s="170"/>
      <c r="U926" s="170"/>
      <c r="V926" s="170"/>
      <c r="W926" s="170"/>
    </row>
    <row r="927" spans="1:23">
      <c r="A927" s="72"/>
      <c r="B927" s="168"/>
      <c r="C927" s="168"/>
      <c r="D927" s="168"/>
      <c r="E927" s="168"/>
      <c r="F927" s="72"/>
      <c r="G927" s="170"/>
      <c r="H927" s="170"/>
      <c r="I927" s="170"/>
      <c r="J927" s="170"/>
      <c r="K927" s="170"/>
      <c r="L927" s="170"/>
      <c r="M927" s="170"/>
      <c r="N927" s="170"/>
      <c r="O927" s="170"/>
      <c r="P927" s="170"/>
      <c r="Q927" s="170"/>
      <c r="R927" s="170"/>
      <c r="S927" s="170"/>
      <c r="T927" s="170"/>
      <c r="U927" s="170"/>
      <c r="V927" s="170"/>
      <c r="W927" s="170"/>
    </row>
    <row r="928" spans="1:23">
      <c r="A928" s="72"/>
      <c r="B928" s="168"/>
      <c r="C928" s="168"/>
      <c r="D928" s="168"/>
      <c r="E928" s="168"/>
      <c r="F928" s="72"/>
      <c r="G928" s="170"/>
      <c r="H928" s="170"/>
      <c r="I928" s="170"/>
      <c r="J928" s="170"/>
      <c r="K928" s="170"/>
      <c r="L928" s="170"/>
      <c r="M928" s="170"/>
      <c r="N928" s="170"/>
      <c r="O928" s="170"/>
      <c r="P928" s="170"/>
      <c r="Q928" s="170"/>
      <c r="R928" s="170"/>
      <c r="S928" s="170"/>
      <c r="T928" s="170"/>
      <c r="U928" s="170"/>
      <c r="V928" s="170"/>
      <c r="W928" s="170"/>
    </row>
    <row r="929" spans="1:23">
      <c r="A929" s="72"/>
      <c r="B929" s="168"/>
      <c r="C929" s="168"/>
      <c r="D929" s="168"/>
      <c r="E929" s="168"/>
      <c r="F929" s="72"/>
      <c r="G929" s="170"/>
      <c r="H929" s="170"/>
      <c r="I929" s="170"/>
      <c r="J929" s="170"/>
      <c r="K929" s="170"/>
      <c r="L929" s="170"/>
      <c r="M929" s="170"/>
      <c r="N929" s="170"/>
      <c r="O929" s="170"/>
      <c r="P929" s="170"/>
      <c r="Q929" s="170"/>
      <c r="R929" s="170"/>
      <c r="S929" s="170"/>
      <c r="T929" s="170"/>
      <c r="U929" s="170"/>
      <c r="V929" s="170"/>
      <c r="W929" s="170"/>
    </row>
    <row r="930" spans="1:23">
      <c r="A930" s="72"/>
      <c r="B930" s="168"/>
      <c r="C930" s="168"/>
      <c r="D930" s="168"/>
      <c r="E930" s="168"/>
      <c r="F930" s="72"/>
      <c r="G930" s="170"/>
      <c r="H930" s="170"/>
      <c r="I930" s="170"/>
      <c r="J930" s="170"/>
      <c r="K930" s="170"/>
      <c r="L930" s="170"/>
      <c r="M930" s="170"/>
      <c r="N930" s="170"/>
      <c r="O930" s="170"/>
      <c r="P930" s="170"/>
      <c r="Q930" s="170"/>
      <c r="R930" s="170"/>
      <c r="S930" s="170"/>
      <c r="T930" s="170"/>
      <c r="U930" s="170"/>
      <c r="V930" s="170"/>
      <c r="W930" s="170"/>
    </row>
    <row r="931" spans="1:23">
      <c r="A931" s="72"/>
      <c r="B931" s="168"/>
      <c r="C931" s="168"/>
      <c r="D931" s="168"/>
      <c r="E931" s="168"/>
      <c r="F931" s="72"/>
      <c r="G931" s="170"/>
      <c r="H931" s="170"/>
      <c r="I931" s="170"/>
      <c r="J931" s="170"/>
      <c r="K931" s="170"/>
      <c r="L931" s="170"/>
      <c r="M931" s="170"/>
      <c r="N931" s="170"/>
      <c r="O931" s="170"/>
      <c r="P931" s="170"/>
      <c r="Q931" s="170"/>
      <c r="R931" s="170"/>
      <c r="S931" s="170"/>
      <c r="T931" s="170"/>
      <c r="U931" s="170"/>
      <c r="V931" s="170"/>
      <c r="W931" s="170"/>
    </row>
    <row r="932" spans="1:23">
      <c r="A932" s="72"/>
      <c r="B932" s="168"/>
      <c r="C932" s="168"/>
      <c r="D932" s="168"/>
      <c r="E932" s="168"/>
      <c r="F932" s="72"/>
      <c r="G932" s="170"/>
      <c r="H932" s="170"/>
      <c r="I932" s="170"/>
      <c r="J932" s="170"/>
      <c r="K932" s="170"/>
      <c r="L932" s="170"/>
      <c r="M932" s="170"/>
      <c r="N932" s="170"/>
      <c r="O932" s="170"/>
      <c r="P932" s="170"/>
      <c r="Q932" s="170"/>
      <c r="R932" s="170"/>
      <c r="S932" s="170"/>
      <c r="T932" s="170"/>
      <c r="U932" s="170"/>
      <c r="V932" s="170"/>
      <c r="W932" s="170"/>
    </row>
    <row r="933" spans="1:23">
      <c r="A933" s="72"/>
      <c r="B933" s="168"/>
      <c r="C933" s="168"/>
      <c r="D933" s="168"/>
      <c r="E933" s="168"/>
      <c r="F933" s="72"/>
      <c r="G933" s="170"/>
      <c r="H933" s="170"/>
      <c r="I933" s="170"/>
      <c r="J933" s="170"/>
      <c r="K933" s="170"/>
      <c r="L933" s="170"/>
      <c r="M933" s="170"/>
      <c r="N933" s="170"/>
      <c r="O933" s="170"/>
      <c r="P933" s="170"/>
      <c r="Q933" s="170"/>
      <c r="R933" s="170"/>
      <c r="S933" s="170"/>
      <c r="T933" s="170"/>
      <c r="U933" s="170"/>
      <c r="V933" s="170"/>
      <c r="W933" s="170"/>
    </row>
    <row r="934" spans="1:23">
      <c r="A934" s="72"/>
      <c r="B934" s="168"/>
      <c r="C934" s="168"/>
      <c r="D934" s="168"/>
      <c r="E934" s="168"/>
      <c r="F934" s="72"/>
      <c r="G934" s="170"/>
      <c r="H934" s="170"/>
      <c r="I934" s="170"/>
      <c r="J934" s="170"/>
      <c r="K934" s="170"/>
      <c r="L934" s="170"/>
      <c r="M934" s="170"/>
      <c r="N934" s="170"/>
      <c r="O934" s="170"/>
      <c r="P934" s="170"/>
      <c r="Q934" s="170"/>
      <c r="R934" s="170"/>
      <c r="S934" s="170"/>
      <c r="T934" s="170"/>
      <c r="U934" s="170"/>
      <c r="V934" s="170"/>
      <c r="W934" s="170"/>
    </row>
    <row r="935" spans="1:23">
      <c r="A935" s="72"/>
      <c r="B935" s="168"/>
      <c r="C935" s="168"/>
      <c r="D935" s="168"/>
      <c r="E935" s="168"/>
      <c r="F935" s="72"/>
      <c r="G935" s="170"/>
      <c r="H935" s="170"/>
      <c r="I935" s="170"/>
      <c r="J935" s="170"/>
      <c r="K935" s="170"/>
      <c r="L935" s="170"/>
      <c r="M935" s="170"/>
      <c r="N935" s="170"/>
      <c r="O935" s="170"/>
      <c r="P935" s="170"/>
      <c r="Q935" s="170"/>
      <c r="R935" s="170"/>
      <c r="S935" s="170"/>
      <c r="T935" s="170"/>
      <c r="U935" s="170"/>
      <c r="V935" s="170"/>
      <c r="W935" s="170"/>
    </row>
    <row r="936" spans="1:23">
      <c r="A936" s="72"/>
      <c r="B936" s="168"/>
      <c r="C936" s="168"/>
      <c r="D936" s="168"/>
      <c r="E936" s="168"/>
      <c r="F936" s="72"/>
      <c r="G936" s="170"/>
      <c r="H936" s="170"/>
      <c r="I936" s="170"/>
      <c r="J936" s="170"/>
      <c r="K936" s="170"/>
      <c r="L936" s="170"/>
      <c r="M936" s="170"/>
      <c r="N936" s="170"/>
      <c r="O936" s="170"/>
      <c r="P936" s="170"/>
      <c r="Q936" s="170"/>
      <c r="R936" s="170"/>
      <c r="S936" s="170"/>
      <c r="T936" s="170"/>
      <c r="U936" s="170"/>
      <c r="V936" s="170"/>
      <c r="W936" s="170"/>
    </row>
    <row r="937" spans="1:23">
      <c r="A937" s="72"/>
      <c r="B937" s="168"/>
      <c r="C937" s="168"/>
      <c r="D937" s="168"/>
      <c r="E937" s="168"/>
      <c r="F937" s="72"/>
      <c r="G937" s="170"/>
      <c r="H937" s="170"/>
      <c r="I937" s="170"/>
      <c r="J937" s="170"/>
      <c r="K937" s="170"/>
      <c r="L937" s="170"/>
      <c r="M937" s="170"/>
      <c r="N937" s="170"/>
      <c r="O937" s="170"/>
      <c r="P937" s="170"/>
      <c r="Q937" s="170"/>
      <c r="R937" s="170"/>
      <c r="S937" s="170"/>
      <c r="T937" s="170"/>
      <c r="U937" s="170"/>
      <c r="V937" s="170"/>
      <c r="W937" s="170"/>
    </row>
    <row r="938" spans="1:23" ht="18.75">
      <c r="A938" s="114">
        <v>1</v>
      </c>
      <c r="B938" s="209" t="s">
        <v>400</v>
      </c>
      <c r="C938" s="209"/>
      <c r="D938" s="210" t="s">
        <v>401</v>
      </c>
      <c r="E938" s="210" t="s">
        <v>4531</v>
      </c>
      <c r="F938" s="114">
        <v>117</v>
      </c>
      <c r="G938" s="164"/>
      <c r="H938" s="164"/>
      <c r="I938" s="211">
        <f t="shared" ref="I938:I983" si="133">F938*60/100*60*0.0015</f>
        <v>6.3180000000000005</v>
      </c>
      <c r="J938" s="211">
        <f t="shared" ref="J938:J983" si="134">K938+L938</f>
        <v>7.0550999999999995</v>
      </c>
      <c r="K938" s="211">
        <f t="shared" ref="K938:K983" si="135">I938*1.05/3</f>
        <v>2.2113</v>
      </c>
      <c r="L938" s="211">
        <f t="shared" ref="L938:L983" si="136">I938*2.3/3</f>
        <v>4.8437999999999999</v>
      </c>
      <c r="M938" s="211">
        <v>0</v>
      </c>
      <c r="N938" s="211">
        <f t="shared" ref="N938:N983" si="137">L938-H938</f>
        <v>4.8437999999999999</v>
      </c>
      <c r="O938" s="24">
        <f t="shared" ref="O938:P983" si="138">K938*1/3</f>
        <v>0.73709999999999998</v>
      </c>
      <c r="P938" s="24">
        <f t="shared" si="138"/>
        <v>1.6146</v>
      </c>
      <c r="Q938" s="24"/>
      <c r="R938" s="24">
        <f t="shared" ref="R938:S983" si="139">K938*1/3</f>
        <v>0.73709999999999998</v>
      </c>
      <c r="S938" s="212">
        <f t="shared" si="139"/>
        <v>1.6146</v>
      </c>
      <c r="T938" s="121"/>
      <c r="U938" s="121">
        <f t="shared" ref="U938:V983" si="140">K938*1/3</f>
        <v>0.73709999999999998</v>
      </c>
      <c r="V938" s="121">
        <f t="shared" si="140"/>
        <v>1.6146</v>
      </c>
      <c r="W938" s="121"/>
    </row>
    <row r="939" spans="1:23" ht="18.75">
      <c r="A939" s="114">
        <v>2</v>
      </c>
      <c r="B939" s="209" t="s">
        <v>400</v>
      </c>
      <c r="C939" s="209"/>
      <c r="D939" s="210"/>
      <c r="E939" s="210" t="s">
        <v>4532</v>
      </c>
      <c r="F939" s="114">
        <v>66</v>
      </c>
      <c r="G939" s="164"/>
      <c r="H939" s="164"/>
      <c r="I939" s="211">
        <f t="shared" si="133"/>
        <v>3.5640000000000001</v>
      </c>
      <c r="J939" s="211">
        <f t="shared" si="134"/>
        <v>3.9798</v>
      </c>
      <c r="K939" s="211">
        <f t="shared" si="135"/>
        <v>1.2474000000000001</v>
      </c>
      <c r="L939" s="211">
        <f t="shared" si="136"/>
        <v>2.7323999999999997</v>
      </c>
      <c r="M939" s="211">
        <v>0</v>
      </c>
      <c r="N939" s="211">
        <f t="shared" si="137"/>
        <v>2.7323999999999997</v>
      </c>
      <c r="O939" s="24">
        <f t="shared" si="138"/>
        <v>0.4158</v>
      </c>
      <c r="P939" s="24">
        <f t="shared" si="138"/>
        <v>0.91079999999999994</v>
      </c>
      <c r="Q939" s="24"/>
      <c r="R939" s="24">
        <f t="shared" si="139"/>
        <v>0.4158</v>
      </c>
      <c r="S939" s="212">
        <f t="shared" si="139"/>
        <v>0.91079999999999994</v>
      </c>
      <c r="T939" s="121"/>
      <c r="U939" s="121">
        <f t="shared" si="140"/>
        <v>0.4158</v>
      </c>
      <c r="V939" s="121">
        <f t="shared" si="140"/>
        <v>0.91079999999999994</v>
      </c>
      <c r="W939" s="121"/>
    </row>
    <row r="940" spans="1:23" ht="18.75">
      <c r="A940" s="114">
        <v>3</v>
      </c>
      <c r="B940" s="209" t="s">
        <v>400</v>
      </c>
      <c r="C940" s="209"/>
      <c r="D940" s="210" t="s">
        <v>427</v>
      </c>
      <c r="E940" s="210" t="s">
        <v>4533</v>
      </c>
      <c r="F940" s="114">
        <v>108</v>
      </c>
      <c r="G940" s="164"/>
      <c r="H940" s="164"/>
      <c r="I940" s="211">
        <f t="shared" si="133"/>
        <v>5.8319999999999999</v>
      </c>
      <c r="J940" s="211">
        <f t="shared" si="134"/>
        <v>6.5123999999999995</v>
      </c>
      <c r="K940" s="211">
        <f t="shared" si="135"/>
        <v>2.0411999999999999</v>
      </c>
      <c r="L940" s="211">
        <f t="shared" si="136"/>
        <v>4.4711999999999996</v>
      </c>
      <c r="M940" s="211">
        <v>0</v>
      </c>
      <c r="N940" s="211">
        <f t="shared" si="137"/>
        <v>4.4711999999999996</v>
      </c>
      <c r="O940" s="24">
        <f t="shared" si="138"/>
        <v>0.6804</v>
      </c>
      <c r="P940" s="24">
        <f t="shared" si="138"/>
        <v>1.4903999999999999</v>
      </c>
      <c r="Q940" s="24"/>
      <c r="R940" s="24">
        <f t="shared" si="139"/>
        <v>0.6804</v>
      </c>
      <c r="S940" s="212">
        <f t="shared" si="139"/>
        <v>1.4903999999999999</v>
      </c>
      <c r="T940" s="121"/>
      <c r="U940" s="121">
        <f t="shared" si="140"/>
        <v>0.6804</v>
      </c>
      <c r="V940" s="121">
        <f t="shared" si="140"/>
        <v>1.4903999999999999</v>
      </c>
      <c r="W940" s="121"/>
    </row>
    <row r="941" spans="1:23" ht="18.75">
      <c r="A941" s="114">
        <v>4</v>
      </c>
      <c r="B941" s="209" t="s">
        <v>400</v>
      </c>
      <c r="C941" s="209"/>
      <c r="D941" s="210" t="s">
        <v>404</v>
      </c>
      <c r="E941" s="210" t="s">
        <v>4534</v>
      </c>
      <c r="F941" s="114">
        <v>58</v>
      </c>
      <c r="G941" s="164"/>
      <c r="H941" s="164"/>
      <c r="I941" s="211">
        <f t="shared" si="133"/>
        <v>3.1320000000000001</v>
      </c>
      <c r="J941" s="211">
        <f t="shared" si="134"/>
        <v>3.4973999999999998</v>
      </c>
      <c r="K941" s="211">
        <f t="shared" si="135"/>
        <v>1.0962000000000001</v>
      </c>
      <c r="L941" s="211">
        <f t="shared" si="136"/>
        <v>2.4011999999999998</v>
      </c>
      <c r="M941" s="211">
        <v>0</v>
      </c>
      <c r="N941" s="211">
        <f t="shared" si="137"/>
        <v>2.4011999999999998</v>
      </c>
      <c r="O941" s="24">
        <f t="shared" si="138"/>
        <v>0.3654</v>
      </c>
      <c r="P941" s="24">
        <f t="shared" si="138"/>
        <v>0.80039999999999989</v>
      </c>
      <c r="Q941" s="24"/>
      <c r="R941" s="24">
        <f t="shared" si="139"/>
        <v>0.3654</v>
      </c>
      <c r="S941" s="212">
        <f t="shared" si="139"/>
        <v>0.80039999999999989</v>
      </c>
      <c r="T941" s="121"/>
      <c r="U941" s="121">
        <f t="shared" si="140"/>
        <v>0.3654</v>
      </c>
      <c r="V941" s="121">
        <f t="shared" si="140"/>
        <v>0.80039999999999989</v>
      </c>
      <c r="W941" s="121"/>
    </row>
    <row r="942" spans="1:23" ht="18.75">
      <c r="A942" s="114">
        <v>5</v>
      </c>
      <c r="B942" s="209" t="s">
        <v>400</v>
      </c>
      <c r="C942" s="209"/>
      <c r="D942" s="210" t="s">
        <v>440</v>
      </c>
      <c r="E942" s="210" t="s">
        <v>4535</v>
      </c>
      <c r="F942" s="114">
        <v>54</v>
      </c>
      <c r="G942" s="164"/>
      <c r="H942" s="164"/>
      <c r="I942" s="211">
        <f t="shared" si="133"/>
        <v>2.9159999999999999</v>
      </c>
      <c r="J942" s="211">
        <f t="shared" si="134"/>
        <v>3.2561999999999998</v>
      </c>
      <c r="K942" s="211">
        <f t="shared" si="135"/>
        <v>1.0206</v>
      </c>
      <c r="L942" s="211">
        <f t="shared" si="136"/>
        <v>2.2355999999999998</v>
      </c>
      <c r="M942" s="211">
        <v>0</v>
      </c>
      <c r="N942" s="211">
        <f t="shared" si="137"/>
        <v>2.2355999999999998</v>
      </c>
      <c r="O942" s="24">
        <f t="shared" si="138"/>
        <v>0.3402</v>
      </c>
      <c r="P942" s="24">
        <f t="shared" si="138"/>
        <v>0.74519999999999997</v>
      </c>
      <c r="Q942" s="24"/>
      <c r="R942" s="24">
        <f t="shared" si="139"/>
        <v>0.3402</v>
      </c>
      <c r="S942" s="212">
        <f t="shared" si="139"/>
        <v>0.74519999999999997</v>
      </c>
      <c r="T942" s="121"/>
      <c r="U942" s="121">
        <f t="shared" si="140"/>
        <v>0.3402</v>
      </c>
      <c r="V942" s="121">
        <f t="shared" si="140"/>
        <v>0.74519999999999997</v>
      </c>
      <c r="W942" s="121"/>
    </row>
    <row r="943" spans="1:23" ht="18.75">
      <c r="A943" s="114">
        <v>6</v>
      </c>
      <c r="B943" s="209" t="s">
        <v>400</v>
      </c>
      <c r="C943" s="209"/>
      <c r="D943" s="210" t="s">
        <v>418</v>
      </c>
      <c r="E943" s="210" t="s">
        <v>4536</v>
      </c>
      <c r="F943" s="114">
        <v>37</v>
      </c>
      <c r="G943" s="164"/>
      <c r="H943" s="164"/>
      <c r="I943" s="211">
        <f t="shared" si="133"/>
        <v>1.998</v>
      </c>
      <c r="J943" s="211">
        <f t="shared" si="134"/>
        <v>2.2310999999999996</v>
      </c>
      <c r="K943" s="211">
        <f t="shared" si="135"/>
        <v>0.69930000000000003</v>
      </c>
      <c r="L943" s="211">
        <f t="shared" si="136"/>
        <v>1.5317999999999998</v>
      </c>
      <c r="M943" s="211">
        <v>0</v>
      </c>
      <c r="N943" s="211">
        <f t="shared" si="137"/>
        <v>1.5317999999999998</v>
      </c>
      <c r="O943" s="24">
        <f t="shared" si="138"/>
        <v>0.2331</v>
      </c>
      <c r="P943" s="24">
        <f t="shared" si="138"/>
        <v>0.51059999999999994</v>
      </c>
      <c r="Q943" s="24"/>
      <c r="R943" s="24">
        <f t="shared" si="139"/>
        <v>0.2331</v>
      </c>
      <c r="S943" s="212">
        <f t="shared" si="139"/>
        <v>0.51059999999999994</v>
      </c>
      <c r="T943" s="121"/>
      <c r="U943" s="121">
        <f t="shared" si="140"/>
        <v>0.2331</v>
      </c>
      <c r="V943" s="121">
        <f t="shared" si="140"/>
        <v>0.51059999999999994</v>
      </c>
      <c r="W943" s="121"/>
    </row>
    <row r="944" spans="1:23" ht="18.75">
      <c r="A944" s="114">
        <v>7</v>
      </c>
      <c r="B944" s="209" t="s">
        <v>400</v>
      </c>
      <c r="C944" s="209"/>
      <c r="D944" s="210" t="s">
        <v>407</v>
      </c>
      <c r="E944" s="210" t="s">
        <v>4537</v>
      </c>
      <c r="F944" s="114">
        <v>66</v>
      </c>
      <c r="G944" s="164"/>
      <c r="H944" s="164"/>
      <c r="I944" s="211">
        <f t="shared" si="133"/>
        <v>3.5640000000000001</v>
      </c>
      <c r="J944" s="211">
        <f t="shared" si="134"/>
        <v>3.9798</v>
      </c>
      <c r="K944" s="211">
        <f t="shared" si="135"/>
        <v>1.2474000000000001</v>
      </c>
      <c r="L944" s="211">
        <f t="shared" si="136"/>
        <v>2.7323999999999997</v>
      </c>
      <c r="M944" s="211">
        <v>0</v>
      </c>
      <c r="N944" s="211">
        <f t="shared" si="137"/>
        <v>2.7323999999999997</v>
      </c>
      <c r="O944" s="24">
        <f t="shared" si="138"/>
        <v>0.4158</v>
      </c>
      <c r="P944" s="24">
        <f t="shared" si="138"/>
        <v>0.91079999999999994</v>
      </c>
      <c r="Q944" s="24"/>
      <c r="R944" s="24">
        <f t="shared" si="139"/>
        <v>0.4158</v>
      </c>
      <c r="S944" s="212">
        <f t="shared" si="139"/>
        <v>0.91079999999999994</v>
      </c>
      <c r="T944" s="121"/>
      <c r="U944" s="121">
        <f t="shared" si="140"/>
        <v>0.4158</v>
      </c>
      <c r="V944" s="121">
        <f t="shared" si="140"/>
        <v>0.91079999999999994</v>
      </c>
      <c r="W944" s="121"/>
    </row>
    <row r="945" spans="1:23" ht="18.75">
      <c r="A945" s="114">
        <v>8</v>
      </c>
      <c r="B945" s="209" t="s">
        <v>400</v>
      </c>
      <c r="C945" s="209"/>
      <c r="D945" s="210" t="s">
        <v>430</v>
      </c>
      <c r="E945" s="210" t="s">
        <v>4538</v>
      </c>
      <c r="F945" s="114">
        <v>72</v>
      </c>
      <c r="G945" s="164"/>
      <c r="H945" s="164"/>
      <c r="I945" s="211">
        <f t="shared" si="133"/>
        <v>3.8879999999999999</v>
      </c>
      <c r="J945" s="211">
        <f t="shared" si="134"/>
        <v>4.3415999999999997</v>
      </c>
      <c r="K945" s="211">
        <f t="shared" si="135"/>
        <v>1.3608</v>
      </c>
      <c r="L945" s="211">
        <f t="shared" si="136"/>
        <v>2.9807999999999999</v>
      </c>
      <c r="M945" s="211">
        <v>0</v>
      </c>
      <c r="N945" s="211">
        <f t="shared" si="137"/>
        <v>2.9807999999999999</v>
      </c>
      <c r="O945" s="24">
        <f t="shared" si="138"/>
        <v>0.4536</v>
      </c>
      <c r="P945" s="24">
        <f t="shared" si="138"/>
        <v>0.99359999999999993</v>
      </c>
      <c r="Q945" s="24"/>
      <c r="R945" s="24">
        <f t="shared" si="139"/>
        <v>0.4536</v>
      </c>
      <c r="S945" s="212">
        <f t="shared" si="139"/>
        <v>0.99359999999999993</v>
      </c>
      <c r="T945" s="121"/>
      <c r="U945" s="121">
        <f t="shared" si="140"/>
        <v>0.4536</v>
      </c>
      <c r="V945" s="121">
        <f t="shared" si="140"/>
        <v>0.99359999999999993</v>
      </c>
      <c r="W945" s="121"/>
    </row>
    <row r="946" spans="1:23" ht="18.75">
      <c r="A946" s="114">
        <v>9</v>
      </c>
      <c r="B946" s="209" t="s">
        <v>400</v>
      </c>
      <c r="C946" s="209"/>
      <c r="D946" s="210" t="s">
        <v>411</v>
      </c>
      <c r="E946" s="210" t="s">
        <v>4539</v>
      </c>
      <c r="F946" s="114">
        <v>37</v>
      </c>
      <c r="G946" s="164"/>
      <c r="H946" s="164"/>
      <c r="I946" s="211">
        <f t="shared" si="133"/>
        <v>1.998</v>
      </c>
      <c r="J946" s="211">
        <f t="shared" si="134"/>
        <v>2.2310999999999996</v>
      </c>
      <c r="K946" s="211">
        <f t="shared" si="135"/>
        <v>0.69930000000000003</v>
      </c>
      <c r="L946" s="211">
        <f t="shared" si="136"/>
        <v>1.5317999999999998</v>
      </c>
      <c r="M946" s="211">
        <v>0</v>
      </c>
      <c r="N946" s="211">
        <f t="shared" si="137"/>
        <v>1.5317999999999998</v>
      </c>
      <c r="O946" s="24">
        <f t="shared" si="138"/>
        <v>0.2331</v>
      </c>
      <c r="P946" s="24">
        <f t="shared" si="138"/>
        <v>0.51059999999999994</v>
      </c>
      <c r="Q946" s="24"/>
      <c r="R946" s="24">
        <f t="shared" si="139"/>
        <v>0.2331</v>
      </c>
      <c r="S946" s="212">
        <f t="shared" si="139"/>
        <v>0.51059999999999994</v>
      </c>
      <c r="T946" s="121"/>
      <c r="U946" s="121">
        <f t="shared" si="140"/>
        <v>0.2331</v>
      </c>
      <c r="V946" s="121">
        <f t="shared" si="140"/>
        <v>0.51059999999999994</v>
      </c>
      <c r="W946" s="121"/>
    </row>
    <row r="947" spans="1:23" ht="18.75">
      <c r="A947" s="114">
        <v>10</v>
      </c>
      <c r="B947" s="209" t="s">
        <v>400</v>
      </c>
      <c r="C947" s="209"/>
      <c r="D947" s="210" t="s">
        <v>421</v>
      </c>
      <c r="E947" s="210" t="s">
        <v>4540</v>
      </c>
      <c r="F947" s="114">
        <v>28</v>
      </c>
      <c r="G947" s="164"/>
      <c r="H947" s="164"/>
      <c r="I947" s="211">
        <f t="shared" si="133"/>
        <v>1.512</v>
      </c>
      <c r="J947" s="211">
        <f t="shared" si="134"/>
        <v>1.6884000000000001</v>
      </c>
      <c r="K947" s="211">
        <f t="shared" si="135"/>
        <v>0.5292</v>
      </c>
      <c r="L947" s="211">
        <f t="shared" si="136"/>
        <v>1.1592</v>
      </c>
      <c r="M947" s="211">
        <v>0</v>
      </c>
      <c r="N947" s="211">
        <f t="shared" si="137"/>
        <v>1.1592</v>
      </c>
      <c r="O947" s="24">
        <f t="shared" si="138"/>
        <v>0.1764</v>
      </c>
      <c r="P947" s="24">
        <f t="shared" si="138"/>
        <v>0.38640000000000002</v>
      </c>
      <c r="Q947" s="24"/>
      <c r="R947" s="24">
        <f t="shared" si="139"/>
        <v>0.1764</v>
      </c>
      <c r="S947" s="212">
        <f t="shared" si="139"/>
        <v>0.38640000000000002</v>
      </c>
      <c r="T947" s="121"/>
      <c r="U947" s="121">
        <f t="shared" si="140"/>
        <v>0.1764</v>
      </c>
      <c r="V947" s="121">
        <f t="shared" si="140"/>
        <v>0.38640000000000002</v>
      </c>
      <c r="W947" s="121"/>
    </row>
    <row r="948" spans="1:23" ht="18.75">
      <c r="A948" s="114">
        <v>11</v>
      </c>
      <c r="B948" s="209" t="s">
        <v>400</v>
      </c>
      <c r="C948" s="209"/>
      <c r="D948" s="210" t="s">
        <v>413</v>
      </c>
      <c r="E948" s="210" t="s">
        <v>4541</v>
      </c>
      <c r="F948" s="114">
        <v>55</v>
      </c>
      <c r="G948" s="164"/>
      <c r="H948" s="164"/>
      <c r="I948" s="211">
        <f t="shared" si="133"/>
        <v>2.97</v>
      </c>
      <c r="J948" s="211">
        <f t="shared" si="134"/>
        <v>3.3164999999999996</v>
      </c>
      <c r="K948" s="211">
        <f t="shared" si="135"/>
        <v>1.0395000000000001</v>
      </c>
      <c r="L948" s="211">
        <f t="shared" si="136"/>
        <v>2.2769999999999997</v>
      </c>
      <c r="M948" s="211">
        <v>0</v>
      </c>
      <c r="N948" s="211">
        <f t="shared" si="137"/>
        <v>2.2769999999999997</v>
      </c>
      <c r="O948" s="24">
        <f t="shared" si="138"/>
        <v>0.34650000000000003</v>
      </c>
      <c r="P948" s="24">
        <f t="shared" si="138"/>
        <v>0.7589999999999999</v>
      </c>
      <c r="Q948" s="24"/>
      <c r="R948" s="24">
        <f t="shared" si="139"/>
        <v>0.34650000000000003</v>
      </c>
      <c r="S948" s="212">
        <f t="shared" si="139"/>
        <v>0.7589999999999999</v>
      </c>
      <c r="T948" s="121"/>
      <c r="U948" s="121">
        <f t="shared" si="140"/>
        <v>0.34650000000000003</v>
      </c>
      <c r="V948" s="121">
        <f t="shared" si="140"/>
        <v>0.7589999999999999</v>
      </c>
      <c r="W948" s="121"/>
    </row>
    <row r="949" spans="1:23" ht="18.75">
      <c r="A949" s="114">
        <v>12</v>
      </c>
      <c r="B949" s="209" t="s">
        <v>400</v>
      </c>
      <c r="C949" s="209"/>
      <c r="D949" s="210" t="s">
        <v>280</v>
      </c>
      <c r="E949" s="210" t="s">
        <v>3964</v>
      </c>
      <c r="F949" s="114">
        <v>39</v>
      </c>
      <c r="G949" s="164"/>
      <c r="H949" s="164"/>
      <c r="I949" s="211">
        <f t="shared" si="133"/>
        <v>2.1059999999999999</v>
      </c>
      <c r="J949" s="211">
        <f t="shared" si="134"/>
        <v>2.3516999999999997</v>
      </c>
      <c r="K949" s="211">
        <f t="shared" si="135"/>
        <v>0.73709999999999998</v>
      </c>
      <c r="L949" s="211">
        <f t="shared" si="136"/>
        <v>1.6145999999999996</v>
      </c>
      <c r="M949" s="211">
        <v>0</v>
      </c>
      <c r="N949" s="211">
        <f t="shared" si="137"/>
        <v>1.6145999999999996</v>
      </c>
      <c r="O949" s="24">
        <f t="shared" si="138"/>
        <v>0.2457</v>
      </c>
      <c r="P949" s="24">
        <f t="shared" si="138"/>
        <v>0.5381999999999999</v>
      </c>
      <c r="Q949" s="24"/>
      <c r="R949" s="24">
        <f t="shared" si="139"/>
        <v>0.2457</v>
      </c>
      <c r="S949" s="212">
        <f t="shared" si="139"/>
        <v>0.5381999999999999</v>
      </c>
      <c r="T949" s="121"/>
      <c r="U949" s="121">
        <f t="shared" si="140"/>
        <v>0.2457</v>
      </c>
      <c r="V949" s="121">
        <f t="shared" si="140"/>
        <v>0.5381999999999999</v>
      </c>
      <c r="W949" s="121"/>
    </row>
    <row r="950" spans="1:23" ht="18.75">
      <c r="A950" s="114">
        <v>13</v>
      </c>
      <c r="B950" s="209" t="s">
        <v>400</v>
      </c>
      <c r="C950" s="209"/>
      <c r="D950" s="210" t="s">
        <v>434</v>
      </c>
      <c r="E950" s="210" t="s">
        <v>4542</v>
      </c>
      <c r="F950" s="114">
        <v>40</v>
      </c>
      <c r="G950" s="164"/>
      <c r="H950" s="164"/>
      <c r="I950" s="211">
        <f t="shared" si="133"/>
        <v>2.16</v>
      </c>
      <c r="J950" s="211">
        <f t="shared" si="134"/>
        <v>2.4119999999999999</v>
      </c>
      <c r="K950" s="211">
        <f t="shared" si="135"/>
        <v>0.75600000000000012</v>
      </c>
      <c r="L950" s="211">
        <f t="shared" si="136"/>
        <v>1.6559999999999999</v>
      </c>
      <c r="M950" s="211">
        <v>0</v>
      </c>
      <c r="N950" s="211">
        <f t="shared" si="137"/>
        <v>1.6559999999999999</v>
      </c>
      <c r="O950" s="24">
        <f t="shared" si="138"/>
        <v>0.25200000000000006</v>
      </c>
      <c r="P950" s="24">
        <f t="shared" si="138"/>
        <v>0.55199999999999994</v>
      </c>
      <c r="Q950" s="24"/>
      <c r="R950" s="24">
        <f t="shared" si="139"/>
        <v>0.25200000000000006</v>
      </c>
      <c r="S950" s="212">
        <f t="shared" si="139"/>
        <v>0.55199999999999994</v>
      </c>
      <c r="T950" s="121"/>
      <c r="U950" s="121">
        <f t="shared" si="140"/>
        <v>0.25200000000000006</v>
      </c>
      <c r="V950" s="121">
        <f t="shared" si="140"/>
        <v>0.55199999999999994</v>
      </c>
      <c r="W950" s="121"/>
    </row>
    <row r="951" spans="1:23" ht="18.75">
      <c r="A951" s="114">
        <v>14</v>
      </c>
      <c r="B951" s="209" t="s">
        <v>400</v>
      </c>
      <c r="C951" s="209"/>
      <c r="D951" s="210" t="s">
        <v>4543</v>
      </c>
      <c r="E951" s="210" t="s">
        <v>4544</v>
      </c>
      <c r="F951" s="114">
        <v>34</v>
      </c>
      <c r="G951" s="164"/>
      <c r="H951" s="164"/>
      <c r="I951" s="211">
        <f t="shared" si="133"/>
        <v>1.8360000000000001</v>
      </c>
      <c r="J951" s="211">
        <f t="shared" si="134"/>
        <v>2.0501999999999998</v>
      </c>
      <c r="K951" s="211">
        <f t="shared" si="135"/>
        <v>0.64260000000000006</v>
      </c>
      <c r="L951" s="211">
        <f t="shared" si="136"/>
        <v>1.4075999999999997</v>
      </c>
      <c r="M951" s="211">
        <v>0</v>
      </c>
      <c r="N951" s="211">
        <f t="shared" si="137"/>
        <v>1.4075999999999997</v>
      </c>
      <c r="O951" s="24">
        <f t="shared" si="138"/>
        <v>0.21420000000000003</v>
      </c>
      <c r="P951" s="24">
        <f t="shared" si="138"/>
        <v>0.46919999999999989</v>
      </c>
      <c r="Q951" s="24"/>
      <c r="R951" s="24">
        <f t="shared" si="139"/>
        <v>0.21420000000000003</v>
      </c>
      <c r="S951" s="212">
        <f t="shared" si="139"/>
        <v>0.46919999999999989</v>
      </c>
      <c r="T951" s="121"/>
      <c r="U951" s="121">
        <f t="shared" si="140"/>
        <v>0.21420000000000003</v>
      </c>
      <c r="V951" s="121">
        <f t="shared" si="140"/>
        <v>0.46919999999999989</v>
      </c>
      <c r="W951" s="121"/>
    </row>
    <row r="952" spans="1:23" ht="18.75">
      <c r="A952" s="114">
        <v>15</v>
      </c>
      <c r="B952" s="209" t="s">
        <v>400</v>
      </c>
      <c r="C952" s="209"/>
      <c r="D952" s="210" t="s">
        <v>539</v>
      </c>
      <c r="E952" s="210" t="s">
        <v>4545</v>
      </c>
      <c r="F952" s="114">
        <v>106</v>
      </c>
      <c r="G952" s="164"/>
      <c r="H952" s="164"/>
      <c r="I952" s="211">
        <f t="shared" si="133"/>
        <v>5.7240000000000002</v>
      </c>
      <c r="J952" s="211">
        <f t="shared" si="134"/>
        <v>6.3917999999999999</v>
      </c>
      <c r="K952" s="211">
        <f t="shared" si="135"/>
        <v>2.0034000000000001</v>
      </c>
      <c r="L952" s="211">
        <f t="shared" si="136"/>
        <v>4.3883999999999999</v>
      </c>
      <c r="M952" s="211">
        <v>0</v>
      </c>
      <c r="N952" s="211">
        <f t="shared" si="137"/>
        <v>4.3883999999999999</v>
      </c>
      <c r="O952" s="24">
        <f t="shared" si="138"/>
        <v>0.66780000000000006</v>
      </c>
      <c r="P952" s="24">
        <f t="shared" si="138"/>
        <v>1.4627999999999999</v>
      </c>
      <c r="Q952" s="24"/>
      <c r="R952" s="24">
        <f t="shared" si="139"/>
        <v>0.66780000000000006</v>
      </c>
      <c r="S952" s="212">
        <f t="shared" si="139"/>
        <v>1.4627999999999999</v>
      </c>
      <c r="T952" s="121"/>
      <c r="U952" s="121">
        <f t="shared" si="140"/>
        <v>0.66780000000000006</v>
      </c>
      <c r="V952" s="121">
        <f t="shared" si="140"/>
        <v>1.4627999999999999</v>
      </c>
      <c r="W952" s="121"/>
    </row>
    <row r="953" spans="1:23" ht="18.75">
      <c r="A953" s="114">
        <v>16</v>
      </c>
      <c r="B953" s="209" t="s">
        <v>400</v>
      </c>
      <c r="C953" s="209"/>
      <c r="D953" s="210" t="s">
        <v>534</v>
      </c>
      <c r="E953" s="210" t="s">
        <v>4546</v>
      </c>
      <c r="F953" s="114">
        <v>80</v>
      </c>
      <c r="G953" s="164"/>
      <c r="H953" s="164"/>
      <c r="I953" s="211">
        <f t="shared" si="133"/>
        <v>4.32</v>
      </c>
      <c r="J953" s="211">
        <f t="shared" si="134"/>
        <v>4.8239999999999998</v>
      </c>
      <c r="K953" s="211">
        <f t="shared" si="135"/>
        <v>1.5120000000000002</v>
      </c>
      <c r="L953" s="211">
        <f t="shared" si="136"/>
        <v>3.3119999999999998</v>
      </c>
      <c r="M953" s="211">
        <v>0</v>
      </c>
      <c r="N953" s="211">
        <f t="shared" si="137"/>
        <v>3.3119999999999998</v>
      </c>
      <c r="O953" s="24">
        <f t="shared" si="138"/>
        <v>0.50400000000000011</v>
      </c>
      <c r="P953" s="24">
        <f t="shared" si="138"/>
        <v>1.1039999999999999</v>
      </c>
      <c r="Q953" s="24"/>
      <c r="R953" s="24">
        <f t="shared" si="139"/>
        <v>0.50400000000000011</v>
      </c>
      <c r="S953" s="212">
        <f t="shared" si="139"/>
        <v>1.1039999999999999</v>
      </c>
      <c r="T953" s="121"/>
      <c r="U953" s="121">
        <f t="shared" si="140"/>
        <v>0.50400000000000011</v>
      </c>
      <c r="V953" s="121">
        <f t="shared" si="140"/>
        <v>1.1039999999999999</v>
      </c>
      <c r="W953" s="121"/>
    </row>
    <row r="954" spans="1:23" ht="18.75">
      <c r="A954" s="114">
        <v>17</v>
      </c>
      <c r="B954" s="209" t="s">
        <v>400</v>
      </c>
      <c r="C954" s="209"/>
      <c r="D954" s="210" t="s">
        <v>4547</v>
      </c>
      <c r="E954" s="210" t="s">
        <v>4548</v>
      </c>
      <c r="F954" s="114">
        <v>26</v>
      </c>
      <c r="G954" s="164"/>
      <c r="H954" s="164"/>
      <c r="I954" s="211">
        <f t="shared" si="133"/>
        <v>1.4040000000000001</v>
      </c>
      <c r="J954" s="211">
        <f t="shared" si="134"/>
        <v>1.5678000000000001</v>
      </c>
      <c r="K954" s="211">
        <f t="shared" si="135"/>
        <v>0.49140000000000006</v>
      </c>
      <c r="L954" s="211">
        <f t="shared" si="136"/>
        <v>1.0764</v>
      </c>
      <c r="M954" s="211">
        <v>0</v>
      </c>
      <c r="N954" s="211">
        <f t="shared" si="137"/>
        <v>1.0764</v>
      </c>
      <c r="O954" s="24">
        <f t="shared" si="138"/>
        <v>0.16380000000000003</v>
      </c>
      <c r="P954" s="24">
        <f t="shared" si="138"/>
        <v>0.35880000000000001</v>
      </c>
      <c r="Q954" s="24"/>
      <c r="R954" s="24">
        <f t="shared" si="139"/>
        <v>0.16380000000000003</v>
      </c>
      <c r="S954" s="212">
        <f t="shared" si="139"/>
        <v>0.35880000000000001</v>
      </c>
      <c r="T954" s="121"/>
      <c r="U954" s="121">
        <f t="shared" si="140"/>
        <v>0.16380000000000003</v>
      </c>
      <c r="V954" s="121">
        <f t="shared" si="140"/>
        <v>0.35880000000000001</v>
      </c>
      <c r="W954" s="121"/>
    </row>
    <row r="955" spans="1:23" ht="18.75">
      <c r="A955" s="114">
        <v>18</v>
      </c>
      <c r="B955" s="209" t="s">
        <v>400</v>
      </c>
      <c r="C955" s="209"/>
      <c r="D955" s="210" t="s">
        <v>4547</v>
      </c>
      <c r="E955" s="210" t="s">
        <v>4549</v>
      </c>
      <c r="F955" s="114">
        <v>290</v>
      </c>
      <c r="G955" s="164"/>
      <c r="H955" s="164"/>
      <c r="I955" s="211">
        <f t="shared" si="133"/>
        <v>15.66</v>
      </c>
      <c r="J955" s="211">
        <f t="shared" si="134"/>
        <v>17.487000000000002</v>
      </c>
      <c r="K955" s="211">
        <f t="shared" si="135"/>
        <v>5.4810000000000008</v>
      </c>
      <c r="L955" s="211">
        <f t="shared" si="136"/>
        <v>12.006</v>
      </c>
      <c r="M955" s="211">
        <v>0</v>
      </c>
      <c r="N955" s="211">
        <f t="shared" si="137"/>
        <v>12.006</v>
      </c>
      <c r="O955" s="24">
        <f t="shared" si="138"/>
        <v>1.8270000000000002</v>
      </c>
      <c r="P955" s="24">
        <f t="shared" si="138"/>
        <v>4.0019999999999998</v>
      </c>
      <c r="Q955" s="24"/>
      <c r="R955" s="24">
        <f t="shared" si="139"/>
        <v>1.8270000000000002</v>
      </c>
      <c r="S955" s="212">
        <f t="shared" si="139"/>
        <v>4.0019999999999998</v>
      </c>
      <c r="T955" s="121"/>
      <c r="U955" s="121">
        <f t="shared" si="140"/>
        <v>1.8270000000000002</v>
      </c>
      <c r="V955" s="121">
        <f t="shared" si="140"/>
        <v>4.0019999999999998</v>
      </c>
      <c r="W955" s="121"/>
    </row>
    <row r="956" spans="1:23" ht="18.75">
      <c r="A956" s="114">
        <v>19</v>
      </c>
      <c r="B956" s="209" t="s">
        <v>400</v>
      </c>
      <c r="C956" s="209"/>
      <c r="D956" s="210" t="s">
        <v>541</v>
      </c>
      <c r="E956" s="210" t="s">
        <v>4550</v>
      </c>
      <c r="F956" s="114">
        <v>98</v>
      </c>
      <c r="G956" s="164"/>
      <c r="H956" s="164"/>
      <c r="I956" s="211">
        <f t="shared" si="133"/>
        <v>5.2919999999999998</v>
      </c>
      <c r="J956" s="211">
        <f t="shared" si="134"/>
        <v>5.9093999999999989</v>
      </c>
      <c r="K956" s="211">
        <f t="shared" si="135"/>
        <v>1.8522000000000001</v>
      </c>
      <c r="L956" s="211">
        <f t="shared" si="136"/>
        <v>4.057199999999999</v>
      </c>
      <c r="M956" s="211">
        <v>0</v>
      </c>
      <c r="N956" s="211">
        <f t="shared" si="137"/>
        <v>4.057199999999999</v>
      </c>
      <c r="O956" s="24">
        <f t="shared" si="138"/>
        <v>0.61740000000000006</v>
      </c>
      <c r="P956" s="24">
        <f t="shared" si="138"/>
        <v>1.3523999999999996</v>
      </c>
      <c r="Q956" s="24"/>
      <c r="R956" s="24">
        <f t="shared" si="139"/>
        <v>0.61740000000000006</v>
      </c>
      <c r="S956" s="212">
        <f t="shared" si="139"/>
        <v>1.3523999999999996</v>
      </c>
      <c r="T956" s="121"/>
      <c r="U956" s="121">
        <f t="shared" si="140"/>
        <v>0.61740000000000006</v>
      </c>
      <c r="V956" s="121">
        <f t="shared" si="140"/>
        <v>1.3523999999999996</v>
      </c>
      <c r="W956" s="121"/>
    </row>
    <row r="957" spans="1:23" ht="18.75">
      <c r="A957" s="114">
        <v>20</v>
      </c>
      <c r="B957" s="209" t="s">
        <v>400</v>
      </c>
      <c r="C957" s="209"/>
      <c r="D957" s="210" t="s">
        <v>455</v>
      </c>
      <c r="E957" s="210" t="s">
        <v>4551</v>
      </c>
      <c r="F957" s="114">
        <v>74</v>
      </c>
      <c r="G957" s="164"/>
      <c r="H957" s="164"/>
      <c r="I957" s="211">
        <f t="shared" si="133"/>
        <v>3.996</v>
      </c>
      <c r="J957" s="211">
        <f t="shared" si="134"/>
        <v>4.4621999999999993</v>
      </c>
      <c r="K957" s="211">
        <f t="shared" si="135"/>
        <v>1.3986000000000001</v>
      </c>
      <c r="L957" s="211">
        <f t="shared" si="136"/>
        <v>3.0635999999999997</v>
      </c>
      <c r="M957" s="211">
        <v>0</v>
      </c>
      <c r="N957" s="211">
        <f t="shared" si="137"/>
        <v>3.0635999999999997</v>
      </c>
      <c r="O957" s="24">
        <f t="shared" si="138"/>
        <v>0.4662</v>
      </c>
      <c r="P957" s="24">
        <f t="shared" si="138"/>
        <v>1.0211999999999999</v>
      </c>
      <c r="Q957" s="24"/>
      <c r="R957" s="24">
        <f t="shared" si="139"/>
        <v>0.4662</v>
      </c>
      <c r="S957" s="212">
        <f t="shared" si="139"/>
        <v>1.0211999999999999</v>
      </c>
      <c r="T957" s="121"/>
      <c r="U957" s="121">
        <f t="shared" si="140"/>
        <v>0.4662</v>
      </c>
      <c r="V957" s="121">
        <f t="shared" si="140"/>
        <v>1.0211999999999999</v>
      </c>
      <c r="W957" s="121"/>
    </row>
    <row r="958" spans="1:23" ht="18.75">
      <c r="A958" s="114">
        <v>21</v>
      </c>
      <c r="B958" s="209" t="s">
        <v>400</v>
      </c>
      <c r="C958" s="209"/>
      <c r="D958" s="210" t="s">
        <v>452</v>
      </c>
      <c r="E958" s="210" t="s">
        <v>4552</v>
      </c>
      <c r="F958" s="114">
        <v>115</v>
      </c>
      <c r="G958" s="164"/>
      <c r="H958" s="164"/>
      <c r="I958" s="211">
        <f t="shared" si="133"/>
        <v>6.21</v>
      </c>
      <c r="J958" s="211">
        <f t="shared" si="134"/>
        <v>6.9344999999999999</v>
      </c>
      <c r="K958" s="211">
        <f t="shared" si="135"/>
        <v>2.1735000000000002</v>
      </c>
      <c r="L958" s="211">
        <f t="shared" si="136"/>
        <v>4.7610000000000001</v>
      </c>
      <c r="M958" s="211">
        <v>0</v>
      </c>
      <c r="N958" s="211">
        <f t="shared" si="137"/>
        <v>4.7610000000000001</v>
      </c>
      <c r="O958" s="24">
        <f t="shared" si="138"/>
        <v>0.72450000000000003</v>
      </c>
      <c r="P958" s="24">
        <f t="shared" si="138"/>
        <v>1.587</v>
      </c>
      <c r="Q958" s="24"/>
      <c r="R958" s="24">
        <f t="shared" si="139"/>
        <v>0.72450000000000003</v>
      </c>
      <c r="S958" s="212">
        <f t="shared" si="139"/>
        <v>1.587</v>
      </c>
      <c r="T958" s="121"/>
      <c r="U958" s="121">
        <f t="shared" si="140"/>
        <v>0.72450000000000003</v>
      </c>
      <c r="V958" s="121">
        <f t="shared" si="140"/>
        <v>1.587</v>
      </c>
      <c r="W958" s="121"/>
    </row>
    <row r="959" spans="1:23" ht="18.75">
      <c r="A959" s="114">
        <v>22</v>
      </c>
      <c r="B959" s="209" t="s">
        <v>400</v>
      </c>
      <c r="C959" s="209"/>
      <c r="D959" s="210" t="s">
        <v>463</v>
      </c>
      <c r="E959" s="210" t="s">
        <v>4553</v>
      </c>
      <c r="F959" s="114">
        <v>66</v>
      </c>
      <c r="G959" s="164"/>
      <c r="H959" s="164"/>
      <c r="I959" s="211">
        <f t="shared" si="133"/>
        <v>3.5640000000000001</v>
      </c>
      <c r="J959" s="211">
        <f t="shared" si="134"/>
        <v>3.9798</v>
      </c>
      <c r="K959" s="211">
        <f t="shared" si="135"/>
        <v>1.2474000000000001</v>
      </c>
      <c r="L959" s="211">
        <f t="shared" si="136"/>
        <v>2.7323999999999997</v>
      </c>
      <c r="M959" s="211">
        <v>0</v>
      </c>
      <c r="N959" s="211">
        <f t="shared" si="137"/>
        <v>2.7323999999999997</v>
      </c>
      <c r="O959" s="24">
        <f t="shared" si="138"/>
        <v>0.4158</v>
      </c>
      <c r="P959" s="24">
        <f t="shared" si="138"/>
        <v>0.91079999999999994</v>
      </c>
      <c r="Q959" s="24"/>
      <c r="R959" s="24">
        <f t="shared" si="139"/>
        <v>0.4158</v>
      </c>
      <c r="S959" s="212">
        <f t="shared" si="139"/>
        <v>0.91079999999999994</v>
      </c>
      <c r="T959" s="121"/>
      <c r="U959" s="121">
        <f t="shared" si="140"/>
        <v>0.4158</v>
      </c>
      <c r="V959" s="121">
        <f t="shared" si="140"/>
        <v>0.91079999999999994</v>
      </c>
      <c r="W959" s="121"/>
    </row>
    <row r="960" spans="1:23" ht="18.75">
      <c r="A960" s="114">
        <v>23</v>
      </c>
      <c r="B960" s="209" t="s">
        <v>400</v>
      </c>
      <c r="C960" s="209"/>
      <c r="D960" s="210" t="s">
        <v>473</v>
      </c>
      <c r="E960" s="210" t="s">
        <v>4486</v>
      </c>
      <c r="F960" s="114">
        <v>58</v>
      </c>
      <c r="G960" s="164"/>
      <c r="H960" s="164"/>
      <c r="I960" s="211">
        <f t="shared" si="133"/>
        <v>3.1320000000000001</v>
      </c>
      <c r="J960" s="211">
        <f t="shared" si="134"/>
        <v>3.4973999999999998</v>
      </c>
      <c r="K960" s="211">
        <f t="shared" si="135"/>
        <v>1.0962000000000001</v>
      </c>
      <c r="L960" s="211">
        <f t="shared" si="136"/>
        <v>2.4011999999999998</v>
      </c>
      <c r="M960" s="211">
        <v>0</v>
      </c>
      <c r="N960" s="211">
        <f t="shared" si="137"/>
        <v>2.4011999999999998</v>
      </c>
      <c r="O960" s="24">
        <f t="shared" si="138"/>
        <v>0.3654</v>
      </c>
      <c r="P960" s="24">
        <f t="shared" si="138"/>
        <v>0.80039999999999989</v>
      </c>
      <c r="Q960" s="24"/>
      <c r="R960" s="24">
        <f t="shared" si="139"/>
        <v>0.3654</v>
      </c>
      <c r="S960" s="212">
        <f t="shared" si="139"/>
        <v>0.80039999999999989</v>
      </c>
      <c r="T960" s="121"/>
      <c r="U960" s="121">
        <f t="shared" si="140"/>
        <v>0.3654</v>
      </c>
      <c r="V960" s="121">
        <f t="shared" si="140"/>
        <v>0.80039999999999989</v>
      </c>
      <c r="W960" s="121"/>
    </row>
    <row r="961" spans="1:23" ht="18.75">
      <c r="A961" s="114">
        <v>24</v>
      </c>
      <c r="B961" s="209" t="s">
        <v>400</v>
      </c>
      <c r="C961" s="209"/>
      <c r="D961" s="210" t="s">
        <v>457</v>
      </c>
      <c r="E961" s="210" t="s">
        <v>4554</v>
      </c>
      <c r="F961" s="114">
        <v>120</v>
      </c>
      <c r="G961" s="164"/>
      <c r="H961" s="164"/>
      <c r="I961" s="211">
        <f t="shared" si="133"/>
        <v>6.48</v>
      </c>
      <c r="J961" s="211">
        <f t="shared" si="134"/>
        <v>7.2360000000000007</v>
      </c>
      <c r="K961" s="211">
        <f t="shared" si="135"/>
        <v>2.2680000000000002</v>
      </c>
      <c r="L961" s="211">
        <f t="shared" si="136"/>
        <v>4.968</v>
      </c>
      <c r="M961" s="211">
        <v>0</v>
      </c>
      <c r="N961" s="211">
        <f t="shared" si="137"/>
        <v>4.968</v>
      </c>
      <c r="O961" s="24">
        <f t="shared" si="138"/>
        <v>0.75600000000000012</v>
      </c>
      <c r="P961" s="24">
        <f t="shared" si="138"/>
        <v>1.6559999999999999</v>
      </c>
      <c r="Q961" s="24"/>
      <c r="R961" s="24">
        <f t="shared" si="139"/>
        <v>0.75600000000000012</v>
      </c>
      <c r="S961" s="212">
        <f t="shared" si="139"/>
        <v>1.6559999999999999</v>
      </c>
      <c r="T961" s="121"/>
      <c r="U961" s="121">
        <f t="shared" si="140"/>
        <v>0.75600000000000012</v>
      </c>
      <c r="V961" s="121">
        <f t="shared" si="140"/>
        <v>1.6559999999999999</v>
      </c>
      <c r="W961" s="121"/>
    </row>
    <row r="962" spans="1:23" ht="18.75">
      <c r="A962" s="114">
        <v>25</v>
      </c>
      <c r="B962" s="209" t="s">
        <v>400</v>
      </c>
      <c r="C962" s="209"/>
      <c r="D962" s="210" t="s">
        <v>4555</v>
      </c>
      <c r="E962" s="210" t="s">
        <v>4556</v>
      </c>
      <c r="F962" s="114">
        <v>52</v>
      </c>
      <c r="G962" s="164"/>
      <c r="H962" s="164"/>
      <c r="I962" s="211">
        <f t="shared" si="133"/>
        <v>2.8080000000000003</v>
      </c>
      <c r="J962" s="211">
        <f t="shared" si="134"/>
        <v>3.1356000000000002</v>
      </c>
      <c r="K962" s="211">
        <f t="shared" si="135"/>
        <v>0.98280000000000012</v>
      </c>
      <c r="L962" s="211">
        <f t="shared" si="136"/>
        <v>2.1528</v>
      </c>
      <c r="M962" s="211">
        <v>0</v>
      </c>
      <c r="N962" s="211">
        <f t="shared" si="137"/>
        <v>2.1528</v>
      </c>
      <c r="O962" s="24">
        <f t="shared" si="138"/>
        <v>0.32760000000000006</v>
      </c>
      <c r="P962" s="24">
        <f t="shared" si="138"/>
        <v>0.71760000000000002</v>
      </c>
      <c r="Q962" s="24"/>
      <c r="R962" s="24">
        <f t="shared" si="139"/>
        <v>0.32760000000000006</v>
      </c>
      <c r="S962" s="212">
        <f t="shared" si="139"/>
        <v>0.71760000000000002</v>
      </c>
      <c r="T962" s="121"/>
      <c r="U962" s="121">
        <f t="shared" si="140"/>
        <v>0.32760000000000006</v>
      </c>
      <c r="V962" s="121">
        <f t="shared" si="140"/>
        <v>0.71760000000000002</v>
      </c>
      <c r="W962" s="121"/>
    </row>
    <row r="963" spans="1:23" ht="18.75">
      <c r="A963" s="114">
        <v>26</v>
      </c>
      <c r="B963" s="209" t="s">
        <v>400</v>
      </c>
      <c r="C963" s="209"/>
      <c r="D963" s="210" t="s">
        <v>477</v>
      </c>
      <c r="E963" s="210" t="s">
        <v>4557</v>
      </c>
      <c r="F963" s="114">
        <v>209</v>
      </c>
      <c r="G963" s="164"/>
      <c r="H963" s="164"/>
      <c r="I963" s="211">
        <f t="shared" si="133"/>
        <v>11.286</v>
      </c>
      <c r="J963" s="211">
        <f t="shared" si="134"/>
        <v>12.602699999999999</v>
      </c>
      <c r="K963" s="211">
        <f t="shared" si="135"/>
        <v>3.9501000000000004</v>
      </c>
      <c r="L963" s="211">
        <f t="shared" si="136"/>
        <v>8.6525999999999978</v>
      </c>
      <c r="M963" s="211">
        <v>0</v>
      </c>
      <c r="N963" s="211">
        <f t="shared" si="137"/>
        <v>8.6525999999999978</v>
      </c>
      <c r="O963" s="24">
        <f t="shared" si="138"/>
        <v>1.3167000000000002</v>
      </c>
      <c r="P963" s="24">
        <f t="shared" si="138"/>
        <v>2.8841999999999994</v>
      </c>
      <c r="Q963" s="24"/>
      <c r="R963" s="24">
        <f t="shared" si="139"/>
        <v>1.3167000000000002</v>
      </c>
      <c r="S963" s="212">
        <f t="shared" si="139"/>
        <v>2.8841999999999994</v>
      </c>
      <c r="T963" s="121"/>
      <c r="U963" s="121">
        <f t="shared" si="140"/>
        <v>1.3167000000000002</v>
      </c>
      <c r="V963" s="121">
        <f t="shared" si="140"/>
        <v>2.8841999999999994</v>
      </c>
      <c r="W963" s="121"/>
    </row>
    <row r="964" spans="1:23" ht="18.75">
      <c r="A964" s="114">
        <v>27</v>
      </c>
      <c r="B964" s="209" t="s">
        <v>400</v>
      </c>
      <c r="C964" s="209"/>
      <c r="D964" s="210" t="s">
        <v>477</v>
      </c>
      <c r="E964" s="210" t="s">
        <v>4558</v>
      </c>
      <c r="F964" s="114">
        <v>150</v>
      </c>
      <c r="G964" s="164"/>
      <c r="H964" s="164"/>
      <c r="I964" s="211">
        <f t="shared" si="133"/>
        <v>8.1</v>
      </c>
      <c r="J964" s="211">
        <f t="shared" si="134"/>
        <v>9.0449999999999999</v>
      </c>
      <c r="K964" s="211">
        <f t="shared" si="135"/>
        <v>2.8350000000000004</v>
      </c>
      <c r="L964" s="211">
        <f t="shared" si="136"/>
        <v>6.21</v>
      </c>
      <c r="M964" s="211">
        <v>0</v>
      </c>
      <c r="N964" s="211">
        <f t="shared" si="137"/>
        <v>6.21</v>
      </c>
      <c r="O964" s="24">
        <f t="shared" si="138"/>
        <v>0.94500000000000017</v>
      </c>
      <c r="P964" s="24">
        <f t="shared" si="138"/>
        <v>2.0699999999999998</v>
      </c>
      <c r="Q964" s="24"/>
      <c r="R964" s="24">
        <f t="shared" si="139"/>
        <v>0.94500000000000017</v>
      </c>
      <c r="S964" s="212">
        <f t="shared" si="139"/>
        <v>2.0699999999999998</v>
      </c>
      <c r="T964" s="121"/>
      <c r="U964" s="121">
        <f t="shared" si="140"/>
        <v>0.94500000000000017</v>
      </c>
      <c r="V964" s="121">
        <f t="shared" si="140"/>
        <v>2.0699999999999998</v>
      </c>
      <c r="W964" s="121"/>
    </row>
    <row r="965" spans="1:23" ht="18.75">
      <c r="A965" s="114">
        <v>28</v>
      </c>
      <c r="B965" s="209" t="s">
        <v>400</v>
      </c>
      <c r="C965" s="209"/>
      <c r="D965" s="210" t="s">
        <v>4559</v>
      </c>
      <c r="E965" s="210" t="s">
        <v>4560</v>
      </c>
      <c r="F965" s="114">
        <v>72</v>
      </c>
      <c r="G965" s="164"/>
      <c r="H965" s="164"/>
      <c r="I965" s="211">
        <f t="shared" si="133"/>
        <v>3.8879999999999999</v>
      </c>
      <c r="J965" s="211">
        <f t="shared" si="134"/>
        <v>4.3415999999999997</v>
      </c>
      <c r="K965" s="211">
        <f t="shared" si="135"/>
        <v>1.3608</v>
      </c>
      <c r="L965" s="211">
        <f t="shared" si="136"/>
        <v>2.9807999999999999</v>
      </c>
      <c r="M965" s="211">
        <v>0</v>
      </c>
      <c r="N965" s="211">
        <f t="shared" si="137"/>
        <v>2.9807999999999999</v>
      </c>
      <c r="O965" s="24">
        <f t="shared" si="138"/>
        <v>0.4536</v>
      </c>
      <c r="P965" s="24">
        <f t="shared" si="138"/>
        <v>0.99359999999999993</v>
      </c>
      <c r="Q965" s="24"/>
      <c r="R965" s="24">
        <f t="shared" si="139"/>
        <v>0.4536</v>
      </c>
      <c r="S965" s="212">
        <f t="shared" si="139"/>
        <v>0.99359999999999993</v>
      </c>
      <c r="T965" s="121"/>
      <c r="U965" s="121">
        <f t="shared" si="140"/>
        <v>0.4536</v>
      </c>
      <c r="V965" s="121">
        <f t="shared" si="140"/>
        <v>0.99359999999999993</v>
      </c>
      <c r="W965" s="121"/>
    </row>
    <row r="966" spans="1:23" ht="37.5">
      <c r="A966" s="114">
        <v>29</v>
      </c>
      <c r="B966" s="209" t="s">
        <v>400</v>
      </c>
      <c r="C966" s="209"/>
      <c r="D966" s="210" t="s">
        <v>4561</v>
      </c>
      <c r="E966" s="213" t="s">
        <v>4562</v>
      </c>
      <c r="F966" s="114">
        <v>228</v>
      </c>
      <c r="G966" s="164"/>
      <c r="H966" s="164"/>
      <c r="I966" s="211">
        <f t="shared" si="133"/>
        <v>12.311999999999999</v>
      </c>
      <c r="J966" s="211">
        <f t="shared" si="134"/>
        <v>13.748399999999997</v>
      </c>
      <c r="K966" s="211">
        <f t="shared" si="135"/>
        <v>4.3091999999999997</v>
      </c>
      <c r="L966" s="211">
        <f t="shared" si="136"/>
        <v>9.4391999999999978</v>
      </c>
      <c r="M966" s="211">
        <v>0</v>
      </c>
      <c r="N966" s="211">
        <f t="shared" si="137"/>
        <v>9.4391999999999978</v>
      </c>
      <c r="O966" s="24">
        <f t="shared" si="138"/>
        <v>1.4363999999999999</v>
      </c>
      <c r="P966" s="24">
        <f t="shared" si="138"/>
        <v>3.1463999999999994</v>
      </c>
      <c r="Q966" s="24"/>
      <c r="R966" s="24">
        <f t="shared" si="139"/>
        <v>1.4363999999999999</v>
      </c>
      <c r="S966" s="212">
        <f t="shared" si="139"/>
        <v>3.1463999999999994</v>
      </c>
      <c r="T966" s="121"/>
      <c r="U966" s="121">
        <f t="shared" si="140"/>
        <v>1.4363999999999999</v>
      </c>
      <c r="V966" s="121">
        <f t="shared" si="140"/>
        <v>3.1463999999999994</v>
      </c>
      <c r="W966" s="121"/>
    </row>
    <row r="967" spans="1:23" ht="18.75">
      <c r="A967" s="114">
        <v>30</v>
      </c>
      <c r="B967" s="209" t="s">
        <v>400</v>
      </c>
      <c r="C967" s="209"/>
      <c r="D967" s="210" t="s">
        <v>490</v>
      </c>
      <c r="E967" s="210" t="s">
        <v>4563</v>
      </c>
      <c r="F967" s="114">
        <v>62</v>
      </c>
      <c r="G967" s="164"/>
      <c r="H967" s="164"/>
      <c r="I967" s="211">
        <f t="shared" si="133"/>
        <v>3.3479999999999999</v>
      </c>
      <c r="J967" s="211">
        <f t="shared" si="134"/>
        <v>3.7385999999999999</v>
      </c>
      <c r="K967" s="211">
        <f t="shared" si="135"/>
        <v>1.1718</v>
      </c>
      <c r="L967" s="211">
        <f t="shared" si="136"/>
        <v>2.5667999999999997</v>
      </c>
      <c r="M967" s="211">
        <v>0</v>
      </c>
      <c r="N967" s="211">
        <f t="shared" si="137"/>
        <v>2.5667999999999997</v>
      </c>
      <c r="O967" s="24">
        <f t="shared" si="138"/>
        <v>0.3906</v>
      </c>
      <c r="P967" s="24">
        <f t="shared" si="138"/>
        <v>0.85559999999999992</v>
      </c>
      <c r="Q967" s="24"/>
      <c r="R967" s="24">
        <f t="shared" si="139"/>
        <v>0.3906</v>
      </c>
      <c r="S967" s="212">
        <f t="shared" si="139"/>
        <v>0.85559999999999992</v>
      </c>
      <c r="T967" s="121"/>
      <c r="U967" s="121">
        <f t="shared" si="140"/>
        <v>0.3906</v>
      </c>
      <c r="V967" s="121">
        <f t="shared" si="140"/>
        <v>0.85559999999999992</v>
      </c>
      <c r="W967" s="121"/>
    </row>
    <row r="968" spans="1:23" ht="18.75">
      <c r="A968" s="114">
        <v>31</v>
      </c>
      <c r="B968" s="209" t="s">
        <v>400</v>
      </c>
      <c r="C968" s="209"/>
      <c r="D968" s="210" t="s">
        <v>480</v>
      </c>
      <c r="E968" s="210" t="s">
        <v>4564</v>
      </c>
      <c r="F968" s="114">
        <v>76</v>
      </c>
      <c r="G968" s="164"/>
      <c r="H968" s="164"/>
      <c r="I968" s="211">
        <f t="shared" si="133"/>
        <v>4.1040000000000001</v>
      </c>
      <c r="J968" s="211">
        <f t="shared" si="134"/>
        <v>4.5827999999999998</v>
      </c>
      <c r="K968" s="211">
        <f t="shared" si="135"/>
        <v>1.4364000000000001</v>
      </c>
      <c r="L968" s="211">
        <f t="shared" si="136"/>
        <v>3.1463999999999999</v>
      </c>
      <c r="M968" s="211">
        <v>0</v>
      </c>
      <c r="N968" s="211">
        <f t="shared" si="137"/>
        <v>3.1463999999999999</v>
      </c>
      <c r="O968" s="24">
        <f t="shared" si="138"/>
        <v>0.47880000000000006</v>
      </c>
      <c r="P968" s="24">
        <f t="shared" si="138"/>
        <v>1.0488</v>
      </c>
      <c r="Q968" s="24"/>
      <c r="R968" s="24">
        <f t="shared" si="139"/>
        <v>0.47880000000000006</v>
      </c>
      <c r="S968" s="212">
        <f t="shared" si="139"/>
        <v>1.0488</v>
      </c>
      <c r="T968" s="121"/>
      <c r="U968" s="121">
        <f t="shared" si="140"/>
        <v>0.47880000000000006</v>
      </c>
      <c r="V968" s="121">
        <f t="shared" si="140"/>
        <v>1.0488</v>
      </c>
      <c r="W968" s="121"/>
    </row>
    <row r="969" spans="1:23" ht="18.75">
      <c r="A969" s="114">
        <v>32</v>
      </c>
      <c r="B969" s="209" t="s">
        <v>400</v>
      </c>
      <c r="C969" s="209"/>
      <c r="D969" s="210" t="s">
        <v>494</v>
      </c>
      <c r="E969" s="210" t="s">
        <v>4565</v>
      </c>
      <c r="F969" s="114">
        <v>218</v>
      </c>
      <c r="G969" s="164"/>
      <c r="H969" s="164"/>
      <c r="I969" s="211">
        <f t="shared" si="133"/>
        <v>11.772000000000002</v>
      </c>
      <c r="J969" s="211">
        <f t="shared" si="134"/>
        <v>13.145400000000002</v>
      </c>
      <c r="K969" s="211">
        <f t="shared" si="135"/>
        <v>4.1202000000000014</v>
      </c>
      <c r="L969" s="211">
        <f t="shared" si="136"/>
        <v>9.0251999999999999</v>
      </c>
      <c r="M969" s="211">
        <v>0</v>
      </c>
      <c r="N969" s="211">
        <f t="shared" si="137"/>
        <v>9.0251999999999999</v>
      </c>
      <c r="O969" s="24">
        <f t="shared" si="138"/>
        <v>1.3734000000000004</v>
      </c>
      <c r="P969" s="24">
        <f t="shared" si="138"/>
        <v>3.0084</v>
      </c>
      <c r="Q969" s="24"/>
      <c r="R969" s="24">
        <f t="shared" si="139"/>
        <v>1.3734000000000004</v>
      </c>
      <c r="S969" s="212">
        <f t="shared" si="139"/>
        <v>3.0084</v>
      </c>
      <c r="T969" s="121"/>
      <c r="U969" s="121">
        <f t="shared" si="140"/>
        <v>1.3734000000000004</v>
      </c>
      <c r="V969" s="121">
        <f t="shared" si="140"/>
        <v>3.0084</v>
      </c>
      <c r="W969" s="121"/>
    </row>
    <row r="970" spans="1:23" ht="18.75">
      <c r="A970" s="114">
        <v>33</v>
      </c>
      <c r="B970" s="209" t="s">
        <v>400</v>
      </c>
      <c r="C970" s="209"/>
      <c r="D970" s="210" t="s">
        <v>500</v>
      </c>
      <c r="E970" s="210" t="s">
        <v>4566</v>
      </c>
      <c r="F970" s="114">
        <v>34</v>
      </c>
      <c r="G970" s="164"/>
      <c r="H970" s="164"/>
      <c r="I970" s="211">
        <f t="shared" si="133"/>
        <v>1.8360000000000001</v>
      </c>
      <c r="J970" s="211">
        <f t="shared" si="134"/>
        <v>2.0501999999999998</v>
      </c>
      <c r="K970" s="211">
        <f t="shared" si="135"/>
        <v>0.64260000000000006</v>
      </c>
      <c r="L970" s="211">
        <f t="shared" si="136"/>
        <v>1.4075999999999997</v>
      </c>
      <c r="M970" s="211">
        <v>0</v>
      </c>
      <c r="N970" s="211">
        <f t="shared" si="137"/>
        <v>1.4075999999999997</v>
      </c>
      <c r="O970" s="24">
        <f t="shared" si="138"/>
        <v>0.21420000000000003</v>
      </c>
      <c r="P970" s="24">
        <f t="shared" si="138"/>
        <v>0.46919999999999989</v>
      </c>
      <c r="Q970" s="24"/>
      <c r="R970" s="24">
        <f t="shared" si="139"/>
        <v>0.21420000000000003</v>
      </c>
      <c r="S970" s="212">
        <f t="shared" si="139"/>
        <v>0.46919999999999989</v>
      </c>
      <c r="T970" s="121"/>
      <c r="U970" s="121">
        <f t="shared" si="140"/>
        <v>0.21420000000000003</v>
      </c>
      <c r="V970" s="121">
        <f t="shared" si="140"/>
        <v>0.46919999999999989</v>
      </c>
      <c r="W970" s="121"/>
    </row>
    <row r="971" spans="1:23" ht="18.75">
      <c r="A971" s="114">
        <v>34</v>
      </c>
      <c r="B971" s="209" t="s">
        <v>400</v>
      </c>
      <c r="C971" s="209"/>
      <c r="D971" s="210" t="s">
        <v>4567</v>
      </c>
      <c r="E971" s="210" t="s">
        <v>4568</v>
      </c>
      <c r="F971" s="114">
        <v>112</v>
      </c>
      <c r="G971" s="164"/>
      <c r="H971" s="164"/>
      <c r="I971" s="211">
        <f t="shared" si="133"/>
        <v>6.048</v>
      </c>
      <c r="J971" s="211">
        <f t="shared" si="134"/>
        <v>6.7536000000000005</v>
      </c>
      <c r="K971" s="211">
        <f t="shared" si="135"/>
        <v>2.1168</v>
      </c>
      <c r="L971" s="211">
        <f t="shared" si="136"/>
        <v>4.6368</v>
      </c>
      <c r="M971" s="211">
        <v>0</v>
      </c>
      <c r="N971" s="211">
        <f t="shared" si="137"/>
        <v>4.6368</v>
      </c>
      <c r="O971" s="24">
        <f t="shared" si="138"/>
        <v>0.7056</v>
      </c>
      <c r="P971" s="24">
        <f t="shared" si="138"/>
        <v>1.5456000000000001</v>
      </c>
      <c r="Q971" s="24"/>
      <c r="R971" s="24">
        <f t="shared" si="139"/>
        <v>0.7056</v>
      </c>
      <c r="S971" s="212">
        <f t="shared" si="139"/>
        <v>1.5456000000000001</v>
      </c>
      <c r="T971" s="121"/>
      <c r="U971" s="121">
        <f t="shared" si="140"/>
        <v>0.7056</v>
      </c>
      <c r="V971" s="121">
        <f t="shared" si="140"/>
        <v>1.5456000000000001</v>
      </c>
      <c r="W971" s="121"/>
    </row>
    <row r="972" spans="1:23" ht="18.75">
      <c r="A972" s="114">
        <v>35</v>
      </c>
      <c r="B972" s="209" t="s">
        <v>400</v>
      </c>
      <c r="C972" s="209"/>
      <c r="D972" s="210" t="s">
        <v>502</v>
      </c>
      <c r="E972" s="210" t="s">
        <v>4569</v>
      </c>
      <c r="F972" s="114">
        <v>135</v>
      </c>
      <c r="G972" s="164"/>
      <c r="H972" s="164"/>
      <c r="I972" s="211">
        <f t="shared" si="133"/>
        <v>7.29</v>
      </c>
      <c r="J972" s="211">
        <f t="shared" si="134"/>
        <v>8.1404999999999994</v>
      </c>
      <c r="K972" s="211">
        <f t="shared" si="135"/>
        <v>2.5515000000000003</v>
      </c>
      <c r="L972" s="211">
        <f t="shared" si="136"/>
        <v>5.5889999999999995</v>
      </c>
      <c r="M972" s="211">
        <v>0</v>
      </c>
      <c r="N972" s="211">
        <f t="shared" si="137"/>
        <v>5.5889999999999995</v>
      </c>
      <c r="O972" s="24">
        <f t="shared" si="138"/>
        <v>0.85050000000000014</v>
      </c>
      <c r="P972" s="24">
        <f t="shared" si="138"/>
        <v>1.8629999999999998</v>
      </c>
      <c r="Q972" s="24"/>
      <c r="R972" s="24">
        <f t="shared" si="139"/>
        <v>0.85050000000000014</v>
      </c>
      <c r="S972" s="212">
        <f t="shared" si="139"/>
        <v>1.8629999999999998</v>
      </c>
      <c r="T972" s="121"/>
      <c r="U972" s="121">
        <f t="shared" si="140"/>
        <v>0.85050000000000014</v>
      </c>
      <c r="V972" s="121">
        <f t="shared" si="140"/>
        <v>1.8629999999999998</v>
      </c>
      <c r="W972" s="121"/>
    </row>
    <row r="973" spans="1:23" ht="18.75">
      <c r="A973" s="114">
        <v>36</v>
      </c>
      <c r="B973" s="209" t="s">
        <v>400</v>
      </c>
      <c r="C973" s="209"/>
      <c r="D973" s="210" t="s">
        <v>4570</v>
      </c>
      <c r="E973" s="210" t="s">
        <v>4571</v>
      </c>
      <c r="F973" s="114">
        <v>98</v>
      </c>
      <c r="G973" s="164"/>
      <c r="H973" s="164"/>
      <c r="I973" s="211">
        <f t="shared" si="133"/>
        <v>5.2919999999999998</v>
      </c>
      <c r="J973" s="211">
        <f t="shared" si="134"/>
        <v>5.9093999999999989</v>
      </c>
      <c r="K973" s="211">
        <f t="shared" si="135"/>
        <v>1.8522000000000001</v>
      </c>
      <c r="L973" s="211">
        <f t="shared" si="136"/>
        <v>4.057199999999999</v>
      </c>
      <c r="M973" s="211">
        <v>0</v>
      </c>
      <c r="N973" s="211">
        <f t="shared" si="137"/>
        <v>4.057199999999999</v>
      </c>
      <c r="O973" s="24">
        <f t="shared" si="138"/>
        <v>0.61740000000000006</v>
      </c>
      <c r="P973" s="24">
        <f t="shared" si="138"/>
        <v>1.3523999999999996</v>
      </c>
      <c r="Q973" s="24"/>
      <c r="R973" s="24">
        <f t="shared" si="139"/>
        <v>0.61740000000000006</v>
      </c>
      <c r="S973" s="212">
        <f t="shared" si="139"/>
        <v>1.3523999999999996</v>
      </c>
      <c r="T973" s="121"/>
      <c r="U973" s="121">
        <f t="shared" si="140"/>
        <v>0.61740000000000006</v>
      </c>
      <c r="V973" s="121">
        <f t="shared" si="140"/>
        <v>1.3523999999999996</v>
      </c>
      <c r="W973" s="121"/>
    </row>
    <row r="974" spans="1:23" ht="18.75">
      <c r="A974" s="114">
        <v>37</v>
      </c>
      <c r="B974" s="209" t="s">
        <v>400</v>
      </c>
      <c r="C974" s="209"/>
      <c r="D974" s="210" t="s">
        <v>332</v>
      </c>
      <c r="E974" s="210" t="s">
        <v>4572</v>
      </c>
      <c r="F974" s="114">
        <v>123</v>
      </c>
      <c r="G974" s="164"/>
      <c r="H974" s="164"/>
      <c r="I974" s="211">
        <f t="shared" si="133"/>
        <v>6.6420000000000003</v>
      </c>
      <c r="J974" s="211">
        <f t="shared" si="134"/>
        <v>7.4169</v>
      </c>
      <c r="K974" s="211">
        <f t="shared" si="135"/>
        <v>2.3247000000000004</v>
      </c>
      <c r="L974" s="211">
        <f t="shared" si="136"/>
        <v>5.0922000000000001</v>
      </c>
      <c r="M974" s="211">
        <v>0</v>
      </c>
      <c r="N974" s="211">
        <f t="shared" si="137"/>
        <v>5.0922000000000001</v>
      </c>
      <c r="O974" s="24">
        <f t="shared" si="138"/>
        <v>0.77490000000000014</v>
      </c>
      <c r="P974" s="24">
        <f t="shared" si="138"/>
        <v>1.6974</v>
      </c>
      <c r="Q974" s="24"/>
      <c r="R974" s="24">
        <f t="shared" si="139"/>
        <v>0.77490000000000014</v>
      </c>
      <c r="S974" s="212">
        <f t="shared" si="139"/>
        <v>1.6974</v>
      </c>
      <c r="T974" s="121"/>
      <c r="U974" s="121">
        <f t="shared" si="140"/>
        <v>0.77490000000000014</v>
      </c>
      <c r="V974" s="121">
        <f t="shared" si="140"/>
        <v>1.6974</v>
      </c>
      <c r="W974" s="121"/>
    </row>
    <row r="975" spans="1:23" ht="18.75">
      <c r="A975" s="114">
        <v>38</v>
      </c>
      <c r="B975" s="209" t="s">
        <v>400</v>
      </c>
      <c r="C975" s="209"/>
      <c r="D975" s="210" t="s">
        <v>514</v>
      </c>
      <c r="E975" s="210" t="s">
        <v>4573</v>
      </c>
      <c r="F975" s="114">
        <v>123</v>
      </c>
      <c r="G975" s="164"/>
      <c r="H975" s="164"/>
      <c r="I975" s="211">
        <f t="shared" si="133"/>
        <v>6.6420000000000003</v>
      </c>
      <c r="J975" s="211">
        <f t="shared" si="134"/>
        <v>7.4169</v>
      </c>
      <c r="K975" s="211">
        <f t="shared" si="135"/>
        <v>2.3247000000000004</v>
      </c>
      <c r="L975" s="211">
        <f t="shared" si="136"/>
        <v>5.0922000000000001</v>
      </c>
      <c r="M975" s="211">
        <v>0</v>
      </c>
      <c r="N975" s="211">
        <f t="shared" si="137"/>
        <v>5.0922000000000001</v>
      </c>
      <c r="O975" s="24">
        <f t="shared" si="138"/>
        <v>0.77490000000000014</v>
      </c>
      <c r="P975" s="24">
        <f t="shared" si="138"/>
        <v>1.6974</v>
      </c>
      <c r="Q975" s="24"/>
      <c r="R975" s="24">
        <f t="shared" si="139"/>
        <v>0.77490000000000014</v>
      </c>
      <c r="S975" s="212">
        <f t="shared" si="139"/>
        <v>1.6974</v>
      </c>
      <c r="T975" s="121"/>
      <c r="U975" s="121">
        <f t="shared" si="140"/>
        <v>0.77490000000000014</v>
      </c>
      <c r="V975" s="121">
        <f t="shared" si="140"/>
        <v>1.6974</v>
      </c>
      <c r="W975" s="121"/>
    </row>
    <row r="976" spans="1:23" ht="18.75">
      <c r="A976" s="114">
        <v>39</v>
      </c>
      <c r="B976" s="209" t="s">
        <v>400</v>
      </c>
      <c r="C976" s="209"/>
      <c r="D976" s="210" t="s">
        <v>524</v>
      </c>
      <c r="E976" s="210" t="s">
        <v>4574</v>
      </c>
      <c r="F976" s="114">
        <v>69</v>
      </c>
      <c r="G976" s="164"/>
      <c r="H976" s="164"/>
      <c r="I976" s="211">
        <f t="shared" si="133"/>
        <v>3.726</v>
      </c>
      <c r="J976" s="211">
        <f t="shared" si="134"/>
        <v>4.1607000000000003</v>
      </c>
      <c r="K976" s="211">
        <f t="shared" si="135"/>
        <v>1.3041</v>
      </c>
      <c r="L976" s="211">
        <f t="shared" si="136"/>
        <v>2.8565999999999998</v>
      </c>
      <c r="M976" s="211">
        <v>0</v>
      </c>
      <c r="N976" s="211">
        <f t="shared" si="137"/>
        <v>2.8565999999999998</v>
      </c>
      <c r="O976" s="24">
        <f t="shared" si="138"/>
        <v>0.43470000000000003</v>
      </c>
      <c r="P976" s="24">
        <f t="shared" si="138"/>
        <v>0.95219999999999994</v>
      </c>
      <c r="Q976" s="24"/>
      <c r="R976" s="24">
        <f t="shared" si="139"/>
        <v>0.43470000000000003</v>
      </c>
      <c r="S976" s="212">
        <f t="shared" si="139"/>
        <v>0.95219999999999994</v>
      </c>
      <c r="T976" s="121"/>
      <c r="U976" s="121">
        <f t="shared" si="140"/>
        <v>0.43470000000000003</v>
      </c>
      <c r="V976" s="121">
        <f t="shared" si="140"/>
        <v>0.95219999999999994</v>
      </c>
      <c r="W976" s="121"/>
    </row>
    <row r="977" spans="1:23" ht="18.75">
      <c r="A977" s="114">
        <v>40</v>
      </c>
      <c r="B977" s="209" t="s">
        <v>400</v>
      </c>
      <c r="C977" s="209"/>
      <c r="D977" s="210" t="s">
        <v>506</v>
      </c>
      <c r="E977" s="210" t="s">
        <v>4575</v>
      </c>
      <c r="F977" s="114">
        <v>98</v>
      </c>
      <c r="G977" s="164"/>
      <c r="H977" s="164"/>
      <c r="I977" s="211">
        <f t="shared" si="133"/>
        <v>5.2919999999999998</v>
      </c>
      <c r="J977" s="211">
        <f t="shared" si="134"/>
        <v>5.9093999999999989</v>
      </c>
      <c r="K977" s="211">
        <f t="shared" si="135"/>
        <v>1.8522000000000001</v>
      </c>
      <c r="L977" s="211">
        <f t="shared" si="136"/>
        <v>4.057199999999999</v>
      </c>
      <c r="M977" s="211">
        <v>0</v>
      </c>
      <c r="N977" s="211">
        <f t="shared" si="137"/>
        <v>4.057199999999999</v>
      </c>
      <c r="O977" s="24">
        <f t="shared" si="138"/>
        <v>0.61740000000000006</v>
      </c>
      <c r="P977" s="24">
        <f t="shared" si="138"/>
        <v>1.3523999999999996</v>
      </c>
      <c r="Q977" s="24"/>
      <c r="R977" s="24">
        <f t="shared" si="139"/>
        <v>0.61740000000000006</v>
      </c>
      <c r="S977" s="212">
        <f t="shared" si="139"/>
        <v>1.3523999999999996</v>
      </c>
      <c r="T977" s="121"/>
      <c r="U977" s="121">
        <f t="shared" si="140"/>
        <v>0.61740000000000006</v>
      </c>
      <c r="V977" s="121">
        <f t="shared" si="140"/>
        <v>1.3523999999999996</v>
      </c>
      <c r="W977" s="121"/>
    </row>
    <row r="978" spans="1:23" ht="18.75">
      <c r="A978" s="114">
        <v>41</v>
      </c>
      <c r="B978" s="209" t="s">
        <v>400</v>
      </c>
      <c r="C978" s="209"/>
      <c r="D978" s="210" t="s">
        <v>518</v>
      </c>
      <c r="E978" s="210" t="s">
        <v>4576</v>
      </c>
      <c r="F978" s="114">
        <v>107</v>
      </c>
      <c r="G978" s="164"/>
      <c r="H978" s="164"/>
      <c r="I978" s="211">
        <f t="shared" si="133"/>
        <v>5.7780000000000005</v>
      </c>
      <c r="J978" s="211">
        <f t="shared" si="134"/>
        <v>6.4520999999999997</v>
      </c>
      <c r="K978" s="211">
        <f t="shared" si="135"/>
        <v>2.0223</v>
      </c>
      <c r="L978" s="211">
        <f t="shared" si="136"/>
        <v>4.4298000000000002</v>
      </c>
      <c r="M978" s="211">
        <v>0</v>
      </c>
      <c r="N978" s="211">
        <f t="shared" si="137"/>
        <v>4.4298000000000002</v>
      </c>
      <c r="O978" s="24">
        <f t="shared" si="138"/>
        <v>0.67410000000000003</v>
      </c>
      <c r="P978" s="24">
        <f t="shared" si="138"/>
        <v>1.4766000000000001</v>
      </c>
      <c r="Q978" s="24"/>
      <c r="R978" s="24">
        <f t="shared" si="139"/>
        <v>0.67410000000000003</v>
      </c>
      <c r="S978" s="212">
        <f t="shared" si="139"/>
        <v>1.4766000000000001</v>
      </c>
      <c r="T978" s="121"/>
      <c r="U978" s="121">
        <f t="shared" si="140"/>
        <v>0.67410000000000003</v>
      </c>
      <c r="V978" s="121">
        <f t="shared" si="140"/>
        <v>1.4766000000000001</v>
      </c>
      <c r="W978" s="121"/>
    </row>
    <row r="979" spans="1:23" ht="18.75">
      <c r="A979" s="114">
        <v>42</v>
      </c>
      <c r="B979" s="209" t="s">
        <v>400</v>
      </c>
      <c r="C979" s="209"/>
      <c r="D979" s="210" t="s">
        <v>526</v>
      </c>
      <c r="E979" s="210" t="s">
        <v>4577</v>
      </c>
      <c r="F979" s="114">
        <v>65</v>
      </c>
      <c r="G979" s="164"/>
      <c r="H979" s="164"/>
      <c r="I979" s="211">
        <f t="shared" si="133"/>
        <v>3.5100000000000002</v>
      </c>
      <c r="J979" s="211">
        <f t="shared" si="134"/>
        <v>3.9195000000000002</v>
      </c>
      <c r="K979" s="211">
        <f t="shared" si="135"/>
        <v>1.2285000000000001</v>
      </c>
      <c r="L979" s="211">
        <f t="shared" si="136"/>
        <v>2.6910000000000003</v>
      </c>
      <c r="M979" s="211">
        <v>0</v>
      </c>
      <c r="N979" s="211">
        <f t="shared" si="137"/>
        <v>2.6910000000000003</v>
      </c>
      <c r="O979" s="24">
        <f t="shared" si="138"/>
        <v>0.40950000000000003</v>
      </c>
      <c r="P979" s="24">
        <f t="shared" si="138"/>
        <v>0.89700000000000013</v>
      </c>
      <c r="Q979" s="24"/>
      <c r="R979" s="24">
        <f t="shared" si="139"/>
        <v>0.40950000000000003</v>
      </c>
      <c r="S979" s="212">
        <f t="shared" si="139"/>
        <v>0.89700000000000013</v>
      </c>
      <c r="T979" s="121"/>
      <c r="U979" s="121">
        <f t="shared" si="140"/>
        <v>0.40950000000000003</v>
      </c>
      <c r="V979" s="121">
        <f t="shared" si="140"/>
        <v>0.89700000000000013</v>
      </c>
      <c r="W979" s="121"/>
    </row>
    <row r="980" spans="1:23" ht="18.75">
      <c r="A980" s="114">
        <v>43</v>
      </c>
      <c r="B980" s="209" t="s">
        <v>400</v>
      </c>
      <c r="C980" s="209"/>
      <c r="D980" s="210" t="s">
        <v>4578</v>
      </c>
      <c r="E980" s="210" t="s">
        <v>4579</v>
      </c>
      <c r="F980" s="114">
        <v>28</v>
      </c>
      <c r="G980" s="164"/>
      <c r="H980" s="164"/>
      <c r="I980" s="211">
        <f t="shared" si="133"/>
        <v>1.512</v>
      </c>
      <c r="J980" s="211">
        <f t="shared" si="134"/>
        <v>1.6884000000000001</v>
      </c>
      <c r="K980" s="211">
        <f t="shared" si="135"/>
        <v>0.5292</v>
      </c>
      <c r="L980" s="211">
        <f t="shared" si="136"/>
        <v>1.1592</v>
      </c>
      <c r="M980" s="211">
        <v>0</v>
      </c>
      <c r="N980" s="211">
        <f t="shared" si="137"/>
        <v>1.1592</v>
      </c>
      <c r="O980" s="24">
        <f t="shared" si="138"/>
        <v>0.1764</v>
      </c>
      <c r="P980" s="24">
        <f t="shared" si="138"/>
        <v>0.38640000000000002</v>
      </c>
      <c r="Q980" s="24"/>
      <c r="R980" s="24">
        <f t="shared" si="139"/>
        <v>0.1764</v>
      </c>
      <c r="S980" s="212">
        <f t="shared" si="139"/>
        <v>0.38640000000000002</v>
      </c>
      <c r="T980" s="121"/>
      <c r="U980" s="121">
        <f t="shared" si="140"/>
        <v>0.1764</v>
      </c>
      <c r="V980" s="121">
        <f t="shared" si="140"/>
        <v>0.38640000000000002</v>
      </c>
      <c r="W980" s="121"/>
    </row>
    <row r="981" spans="1:23" ht="18.75">
      <c r="A981" s="114">
        <v>44</v>
      </c>
      <c r="B981" s="209" t="s">
        <v>400</v>
      </c>
      <c r="C981" s="209"/>
      <c r="D981" s="210" t="s">
        <v>543</v>
      </c>
      <c r="E981" s="210" t="s">
        <v>4580</v>
      </c>
      <c r="F981" s="114">
        <v>147</v>
      </c>
      <c r="G981" s="164"/>
      <c r="H981" s="164"/>
      <c r="I981" s="211">
        <f t="shared" si="133"/>
        <v>7.9379999999999997</v>
      </c>
      <c r="J981" s="211">
        <f t="shared" si="134"/>
        <v>8.8640999999999988</v>
      </c>
      <c r="K981" s="211">
        <f t="shared" si="135"/>
        <v>2.7782999999999998</v>
      </c>
      <c r="L981" s="211">
        <f t="shared" si="136"/>
        <v>6.085799999999999</v>
      </c>
      <c r="M981" s="211">
        <v>0</v>
      </c>
      <c r="N981" s="211">
        <f t="shared" si="137"/>
        <v>6.085799999999999</v>
      </c>
      <c r="O981" s="24">
        <f t="shared" si="138"/>
        <v>0.92609999999999992</v>
      </c>
      <c r="P981" s="24">
        <f t="shared" si="138"/>
        <v>2.0285999999999995</v>
      </c>
      <c r="Q981" s="24"/>
      <c r="R981" s="24">
        <f t="shared" si="139"/>
        <v>0.92609999999999992</v>
      </c>
      <c r="S981" s="212">
        <f t="shared" si="139"/>
        <v>2.0285999999999995</v>
      </c>
      <c r="T981" s="121"/>
      <c r="U981" s="121">
        <f t="shared" si="140"/>
        <v>0.92609999999999992</v>
      </c>
      <c r="V981" s="121">
        <f t="shared" si="140"/>
        <v>2.0285999999999995</v>
      </c>
      <c r="W981" s="121"/>
    </row>
    <row r="982" spans="1:23" ht="18.75">
      <c r="A982" s="114">
        <v>45</v>
      </c>
      <c r="B982" s="209" t="s">
        <v>400</v>
      </c>
      <c r="C982" s="209"/>
      <c r="D982" s="210"/>
      <c r="E982" s="213" t="s">
        <v>4581</v>
      </c>
      <c r="F982" s="114">
        <v>88</v>
      </c>
      <c r="G982" s="164"/>
      <c r="H982" s="164"/>
      <c r="I982" s="211">
        <f t="shared" si="133"/>
        <v>4.7519999999999998</v>
      </c>
      <c r="J982" s="211">
        <f t="shared" si="134"/>
        <v>5.3064</v>
      </c>
      <c r="K982" s="211">
        <f t="shared" si="135"/>
        <v>1.6632</v>
      </c>
      <c r="L982" s="211">
        <f t="shared" si="136"/>
        <v>3.6431999999999998</v>
      </c>
      <c r="M982" s="211">
        <v>0</v>
      </c>
      <c r="N982" s="211">
        <f t="shared" si="137"/>
        <v>3.6431999999999998</v>
      </c>
      <c r="O982" s="24">
        <f t="shared" si="138"/>
        <v>0.5544</v>
      </c>
      <c r="P982" s="24">
        <f t="shared" si="138"/>
        <v>1.2143999999999999</v>
      </c>
      <c r="Q982" s="24"/>
      <c r="R982" s="24">
        <f t="shared" si="139"/>
        <v>0.5544</v>
      </c>
      <c r="S982" s="212">
        <f t="shared" si="139"/>
        <v>1.2143999999999999</v>
      </c>
      <c r="T982" s="121"/>
      <c r="U982" s="121">
        <f t="shared" si="140"/>
        <v>0.5544</v>
      </c>
      <c r="V982" s="121">
        <f t="shared" si="140"/>
        <v>1.2143999999999999</v>
      </c>
      <c r="W982" s="121"/>
    </row>
    <row r="983" spans="1:23" ht="18.75">
      <c r="A983" s="114">
        <v>46</v>
      </c>
      <c r="B983" s="209" t="s">
        <v>400</v>
      </c>
      <c r="C983" s="209"/>
      <c r="D983" s="210"/>
      <c r="E983" s="213" t="s">
        <v>4582</v>
      </c>
      <c r="F983" s="114">
        <v>351</v>
      </c>
      <c r="G983" s="164"/>
      <c r="H983" s="164"/>
      <c r="I983" s="211">
        <f t="shared" si="133"/>
        <v>18.954000000000001</v>
      </c>
      <c r="J983" s="211">
        <f t="shared" si="134"/>
        <v>21.165300000000002</v>
      </c>
      <c r="K983" s="211">
        <f t="shared" si="135"/>
        <v>6.6339000000000006</v>
      </c>
      <c r="L983" s="211">
        <f t="shared" si="136"/>
        <v>14.5314</v>
      </c>
      <c r="M983" s="211">
        <v>0</v>
      </c>
      <c r="N983" s="211">
        <f t="shared" si="137"/>
        <v>14.5314</v>
      </c>
      <c r="O983" s="24">
        <f t="shared" si="138"/>
        <v>2.2113</v>
      </c>
      <c r="P983" s="24">
        <f t="shared" si="138"/>
        <v>4.8437999999999999</v>
      </c>
      <c r="Q983" s="24"/>
      <c r="R983" s="24">
        <f t="shared" si="139"/>
        <v>2.2113</v>
      </c>
      <c r="S983" s="212">
        <f t="shared" si="139"/>
        <v>4.8437999999999999</v>
      </c>
      <c r="T983" s="121"/>
      <c r="U983" s="121">
        <f t="shared" si="140"/>
        <v>2.2113</v>
      </c>
      <c r="V983" s="121">
        <f t="shared" si="140"/>
        <v>4.8437999999999999</v>
      </c>
      <c r="W983" s="121"/>
    </row>
    <row r="984" spans="1:23" ht="20.25">
      <c r="A984" s="220"/>
      <c r="B984" s="221"/>
      <c r="C984" s="221"/>
      <c r="D984" s="222"/>
      <c r="E984" s="223" t="s">
        <v>222</v>
      </c>
      <c r="F984" s="224"/>
      <c r="G984" s="165"/>
      <c r="H984" s="165"/>
      <c r="I984" s="165">
        <f t="shared" ref="I984:P984" si="141">SUM(I938:I983)</f>
        <v>242.40600000000003</v>
      </c>
      <c r="J984" s="165"/>
      <c r="K984" s="165">
        <f t="shared" si="141"/>
        <v>84.842100000000002</v>
      </c>
      <c r="L984" s="165">
        <f t="shared" si="141"/>
        <v>185.84459999999996</v>
      </c>
      <c r="M984" s="165">
        <f t="shared" si="141"/>
        <v>0</v>
      </c>
      <c r="N984" s="165">
        <f t="shared" si="141"/>
        <v>185.84459999999996</v>
      </c>
      <c r="O984" s="165">
        <f t="shared" si="141"/>
        <v>28.280700000000003</v>
      </c>
      <c r="P984" s="165">
        <f t="shared" si="141"/>
        <v>61.9482</v>
      </c>
      <c r="Q984" s="165"/>
      <c r="R984" s="165">
        <f>SUM(R938:R983)</f>
        <v>28.280700000000003</v>
      </c>
      <c r="S984" s="165">
        <f>SUM(S938:S983)</f>
        <v>61.9482</v>
      </c>
      <c r="T984" s="165"/>
      <c r="U984" s="165">
        <f>SUM(U938:U983)</f>
        <v>28.280700000000003</v>
      </c>
      <c r="V984" s="165">
        <f>SUM(V938:V983)</f>
        <v>61.9482</v>
      </c>
      <c r="W984" s="165"/>
    </row>
    <row r="985" spans="1:23">
      <c r="A985" s="72"/>
      <c r="B985" s="168"/>
      <c r="C985" s="168"/>
      <c r="D985" s="168"/>
      <c r="E985" s="285"/>
      <c r="F985" s="57"/>
      <c r="G985" s="170"/>
      <c r="H985" s="170"/>
      <c r="I985" s="170"/>
      <c r="J985" s="170"/>
      <c r="K985" s="170"/>
      <c r="L985" s="170"/>
      <c r="M985" s="170"/>
      <c r="N985" s="170"/>
      <c r="O985" s="170"/>
      <c r="P985" s="170"/>
      <c r="Q985" s="170"/>
      <c r="R985" s="170"/>
      <c r="S985" s="170"/>
      <c r="T985" s="170"/>
      <c r="U985" s="170"/>
      <c r="V985" s="170"/>
      <c r="W985" s="170"/>
    </row>
    <row r="986" spans="1:23">
      <c r="A986" s="72"/>
      <c r="B986" s="168"/>
      <c r="C986" s="168"/>
      <c r="D986" s="168"/>
      <c r="E986" s="225"/>
      <c r="F986" s="61"/>
      <c r="G986" s="170"/>
      <c r="H986" s="170"/>
      <c r="I986" s="170"/>
      <c r="J986" s="170"/>
      <c r="K986" s="170"/>
      <c r="L986" s="170"/>
      <c r="M986" s="170"/>
      <c r="N986" s="170"/>
      <c r="O986" s="170"/>
      <c r="P986" s="170"/>
      <c r="Q986" s="170"/>
      <c r="R986" s="170"/>
      <c r="S986" s="170"/>
      <c r="T986" s="170"/>
      <c r="U986" s="170"/>
      <c r="V986" s="170"/>
      <c r="W986" s="170"/>
    </row>
    <row r="987" spans="1:23">
      <c r="A987" s="72"/>
      <c r="B987" s="168"/>
      <c r="C987" s="168"/>
      <c r="D987" s="168"/>
      <c r="E987" s="225"/>
      <c r="F987" s="61"/>
      <c r="G987" s="170"/>
      <c r="H987" s="170"/>
      <c r="I987" s="170"/>
      <c r="J987" s="170"/>
      <c r="K987" s="170"/>
      <c r="L987" s="170"/>
      <c r="M987" s="170"/>
      <c r="N987" s="170"/>
      <c r="O987" s="170"/>
      <c r="P987" s="170"/>
      <c r="Q987" s="170"/>
      <c r="R987" s="170"/>
      <c r="S987" s="170"/>
      <c r="T987" s="170"/>
      <c r="U987" s="170"/>
      <c r="V987" s="170"/>
      <c r="W987" s="170"/>
    </row>
    <row r="988" spans="1:23">
      <c r="A988" s="72"/>
      <c r="B988" s="168"/>
      <c r="C988" s="168"/>
      <c r="D988" s="168"/>
      <c r="E988" s="225"/>
      <c r="F988" s="61"/>
      <c r="G988" s="170"/>
      <c r="H988" s="170"/>
      <c r="I988" s="170"/>
      <c r="J988" s="170"/>
      <c r="K988" s="170"/>
      <c r="L988" s="170"/>
      <c r="M988" s="170"/>
      <c r="N988" s="170"/>
      <c r="O988" s="170"/>
      <c r="P988" s="170"/>
      <c r="Q988" s="170"/>
      <c r="R988" s="170"/>
      <c r="S988" s="170"/>
      <c r="T988" s="170"/>
      <c r="U988" s="170"/>
      <c r="V988" s="170"/>
      <c r="W988" s="170"/>
    </row>
    <row r="989" spans="1:23">
      <c r="A989" s="72"/>
      <c r="B989" s="168"/>
      <c r="C989" s="168"/>
      <c r="D989" s="168"/>
      <c r="E989" s="225"/>
      <c r="F989" s="61"/>
      <c r="G989" s="170"/>
      <c r="H989" s="170"/>
      <c r="I989" s="170"/>
      <c r="J989" s="170"/>
      <c r="K989" s="170"/>
      <c r="L989" s="170"/>
      <c r="M989" s="170"/>
      <c r="N989" s="170"/>
      <c r="O989" s="170"/>
      <c r="P989" s="170"/>
      <c r="Q989" s="170"/>
      <c r="R989" s="170"/>
      <c r="S989" s="170"/>
      <c r="T989" s="170"/>
      <c r="U989" s="170"/>
      <c r="V989" s="170"/>
      <c r="W989" s="170"/>
    </row>
    <row r="990" spans="1:23">
      <c r="A990" s="72"/>
      <c r="B990" s="168"/>
      <c r="C990" s="168"/>
      <c r="D990" s="168"/>
      <c r="E990" s="225"/>
      <c r="F990" s="61"/>
      <c r="G990" s="170"/>
      <c r="H990" s="170"/>
      <c r="I990" s="170"/>
      <c r="J990" s="170"/>
      <c r="K990" s="170"/>
      <c r="L990" s="170"/>
      <c r="M990" s="170"/>
      <c r="N990" s="170"/>
      <c r="O990" s="170"/>
      <c r="P990" s="170"/>
      <c r="Q990" s="170"/>
      <c r="R990" s="170"/>
      <c r="S990" s="170"/>
      <c r="T990" s="170"/>
      <c r="U990" s="170"/>
      <c r="V990" s="170"/>
      <c r="W990" s="170"/>
    </row>
    <row r="991" spans="1:23">
      <c r="A991" s="72"/>
      <c r="B991" s="168"/>
      <c r="C991" s="168"/>
      <c r="D991" s="168"/>
      <c r="E991" s="225"/>
      <c r="F991" s="61"/>
      <c r="G991" s="170"/>
      <c r="H991" s="170"/>
      <c r="I991" s="170"/>
      <c r="J991" s="170"/>
      <c r="K991" s="170"/>
      <c r="L991" s="170"/>
      <c r="M991" s="170"/>
      <c r="N991" s="170"/>
      <c r="O991" s="170"/>
      <c r="P991" s="170"/>
      <c r="Q991" s="170"/>
      <c r="R991" s="170"/>
      <c r="S991" s="170"/>
      <c r="T991" s="170"/>
      <c r="U991" s="170"/>
      <c r="V991" s="170"/>
      <c r="W991" s="170"/>
    </row>
    <row r="992" spans="1:23">
      <c r="A992" s="72"/>
      <c r="B992" s="168"/>
      <c r="C992" s="168"/>
      <c r="D992" s="168"/>
      <c r="E992" s="225"/>
      <c r="F992" s="61"/>
      <c r="G992" s="170"/>
      <c r="H992" s="170"/>
      <c r="I992" s="170"/>
      <c r="J992" s="170"/>
      <c r="K992" s="170"/>
      <c r="L992" s="170"/>
      <c r="M992" s="170"/>
      <c r="N992" s="170"/>
      <c r="O992" s="170"/>
      <c r="P992" s="170"/>
      <c r="Q992" s="170"/>
      <c r="R992" s="170"/>
      <c r="S992" s="170"/>
      <c r="T992" s="170"/>
      <c r="U992" s="170"/>
      <c r="V992" s="170"/>
      <c r="W992" s="170"/>
    </row>
    <row r="993" spans="1:23">
      <c r="A993" s="72"/>
      <c r="B993" s="168"/>
      <c r="C993" s="168"/>
      <c r="D993" s="168"/>
      <c r="E993" s="225"/>
      <c r="F993" s="61"/>
      <c r="G993" s="170"/>
      <c r="H993" s="170"/>
      <c r="I993" s="170"/>
      <c r="J993" s="170"/>
      <c r="K993" s="170"/>
      <c r="L993" s="170"/>
      <c r="M993" s="170"/>
      <c r="N993" s="170"/>
      <c r="O993" s="170"/>
      <c r="P993" s="170"/>
      <c r="Q993" s="170"/>
      <c r="R993" s="170"/>
      <c r="S993" s="170"/>
      <c r="T993" s="170"/>
      <c r="U993" s="170"/>
      <c r="V993" s="170"/>
      <c r="W993" s="170"/>
    </row>
    <row r="994" spans="1:23">
      <c r="A994" s="72"/>
      <c r="B994" s="168"/>
      <c r="C994" s="168"/>
      <c r="D994" s="168"/>
      <c r="E994" s="225"/>
      <c r="F994" s="61"/>
      <c r="G994" s="170"/>
      <c r="H994" s="170"/>
      <c r="I994" s="170"/>
      <c r="J994" s="170"/>
      <c r="K994" s="170"/>
      <c r="L994" s="170"/>
      <c r="M994" s="170"/>
      <c r="N994" s="170"/>
      <c r="O994" s="170"/>
      <c r="P994" s="170"/>
      <c r="Q994" s="170"/>
      <c r="R994" s="170"/>
      <c r="S994" s="170"/>
      <c r="T994" s="170"/>
      <c r="U994" s="170"/>
      <c r="V994" s="170"/>
      <c r="W994" s="170"/>
    </row>
    <row r="995" spans="1:23">
      <c r="A995" s="72"/>
      <c r="B995" s="168"/>
      <c r="C995" s="168"/>
      <c r="D995" s="168"/>
      <c r="E995" s="225"/>
      <c r="F995" s="61"/>
      <c r="G995" s="170"/>
      <c r="H995" s="170"/>
      <c r="I995" s="170"/>
      <c r="J995" s="170"/>
      <c r="K995" s="170"/>
      <c r="L995" s="170"/>
      <c r="M995" s="170"/>
      <c r="N995" s="170"/>
      <c r="O995" s="170"/>
      <c r="P995" s="170"/>
      <c r="Q995" s="170"/>
      <c r="R995" s="170"/>
      <c r="S995" s="170"/>
      <c r="T995" s="170"/>
      <c r="U995" s="170"/>
      <c r="V995" s="170"/>
      <c r="W995" s="170"/>
    </row>
    <row r="996" spans="1:23">
      <c r="A996" s="72"/>
      <c r="B996" s="168"/>
      <c r="C996" s="168"/>
      <c r="D996" s="168"/>
      <c r="E996" s="225"/>
      <c r="F996" s="61"/>
      <c r="G996" s="170"/>
      <c r="H996" s="170"/>
      <c r="I996" s="170"/>
      <c r="J996" s="170"/>
      <c r="K996" s="170"/>
      <c r="L996" s="170"/>
      <c r="M996" s="170"/>
      <c r="N996" s="170"/>
      <c r="O996" s="170"/>
      <c r="P996" s="170"/>
      <c r="Q996" s="170"/>
      <c r="R996" s="170"/>
      <c r="S996" s="170"/>
      <c r="T996" s="170"/>
      <c r="U996" s="170"/>
      <c r="V996" s="170"/>
      <c r="W996" s="170"/>
    </row>
    <row r="997" spans="1:23">
      <c r="A997" s="72"/>
      <c r="B997" s="168"/>
      <c r="C997" s="168"/>
      <c r="D997" s="168"/>
      <c r="E997" s="225"/>
      <c r="F997" s="61"/>
      <c r="G997" s="170"/>
      <c r="H997" s="170"/>
      <c r="I997" s="170"/>
      <c r="J997" s="170"/>
      <c r="K997" s="170"/>
      <c r="L997" s="170"/>
      <c r="M997" s="170"/>
      <c r="N997" s="170"/>
      <c r="O997" s="170"/>
      <c r="P997" s="170"/>
      <c r="Q997" s="170"/>
      <c r="R997" s="170"/>
      <c r="S997" s="170"/>
      <c r="T997" s="170"/>
      <c r="U997" s="170"/>
      <c r="V997" s="170"/>
      <c r="W997" s="170"/>
    </row>
    <row r="998" spans="1:23">
      <c r="A998" s="72"/>
      <c r="B998" s="168"/>
      <c r="C998" s="168"/>
      <c r="D998" s="168"/>
      <c r="E998" s="225"/>
      <c r="F998" s="61"/>
      <c r="G998" s="170"/>
      <c r="H998" s="170"/>
      <c r="I998" s="170"/>
      <c r="J998" s="170"/>
      <c r="K998" s="170"/>
      <c r="L998" s="170"/>
      <c r="M998" s="170"/>
      <c r="N998" s="170"/>
      <c r="O998" s="170"/>
      <c r="P998" s="170"/>
      <c r="Q998" s="170"/>
      <c r="R998" s="170"/>
      <c r="S998" s="170"/>
      <c r="T998" s="170"/>
      <c r="U998" s="170"/>
      <c r="V998" s="170"/>
      <c r="W998" s="170"/>
    </row>
    <row r="999" spans="1:23">
      <c r="A999" s="72"/>
      <c r="B999" s="168"/>
      <c r="C999" s="168"/>
      <c r="D999" s="168"/>
      <c r="E999" s="225"/>
      <c r="F999" s="61"/>
      <c r="G999" s="170"/>
      <c r="H999" s="170"/>
      <c r="I999" s="170"/>
      <c r="J999" s="170"/>
      <c r="K999" s="170"/>
      <c r="L999" s="170"/>
      <c r="M999" s="170"/>
      <c r="N999" s="170"/>
      <c r="O999" s="170"/>
      <c r="P999" s="170"/>
      <c r="Q999" s="170"/>
      <c r="R999" s="170"/>
      <c r="S999" s="170"/>
      <c r="T999" s="170"/>
      <c r="U999" s="170"/>
      <c r="V999" s="170"/>
      <c r="W999" s="170"/>
    </row>
    <row r="1000" spans="1:23">
      <c r="A1000" s="72"/>
      <c r="B1000" s="168"/>
      <c r="C1000" s="168"/>
      <c r="D1000" s="168"/>
      <c r="E1000" s="225"/>
      <c r="F1000" s="61"/>
      <c r="G1000" s="170"/>
      <c r="H1000" s="170"/>
      <c r="I1000" s="170"/>
      <c r="J1000" s="170"/>
      <c r="K1000" s="170"/>
      <c r="L1000" s="170"/>
      <c r="M1000" s="170"/>
      <c r="N1000" s="170"/>
      <c r="O1000" s="170"/>
      <c r="P1000" s="170"/>
      <c r="Q1000" s="170"/>
      <c r="R1000" s="170"/>
      <c r="S1000" s="170"/>
      <c r="T1000" s="170"/>
      <c r="U1000" s="170"/>
      <c r="V1000" s="170"/>
      <c r="W1000" s="170"/>
    </row>
    <row r="1001" spans="1:23">
      <c r="A1001" s="72"/>
      <c r="B1001" s="168"/>
      <c r="C1001" s="168"/>
      <c r="D1001" s="168"/>
      <c r="E1001" s="225"/>
      <c r="F1001" s="61"/>
      <c r="G1001" s="170"/>
      <c r="H1001" s="170"/>
      <c r="I1001" s="170"/>
      <c r="J1001" s="170"/>
      <c r="K1001" s="170"/>
      <c r="L1001" s="170"/>
      <c r="M1001" s="170"/>
      <c r="N1001" s="170"/>
      <c r="O1001" s="170"/>
      <c r="P1001" s="170"/>
      <c r="Q1001" s="170"/>
      <c r="R1001" s="170"/>
      <c r="S1001" s="170"/>
      <c r="T1001" s="170"/>
      <c r="U1001" s="170"/>
      <c r="V1001" s="170"/>
      <c r="W1001" s="170"/>
    </row>
    <row r="1002" spans="1:23">
      <c r="A1002" s="72"/>
      <c r="B1002" s="168"/>
      <c r="C1002" s="168"/>
      <c r="D1002" s="168"/>
      <c r="E1002" s="225"/>
      <c r="F1002" s="61"/>
      <c r="G1002" s="170"/>
      <c r="H1002" s="170"/>
      <c r="I1002" s="170"/>
      <c r="J1002" s="170"/>
      <c r="K1002" s="170"/>
      <c r="L1002" s="170"/>
      <c r="M1002" s="170"/>
      <c r="N1002" s="170"/>
      <c r="O1002" s="170"/>
      <c r="P1002" s="170"/>
      <c r="Q1002" s="170"/>
      <c r="R1002" s="170"/>
      <c r="S1002" s="170"/>
      <c r="T1002" s="170"/>
      <c r="U1002" s="170"/>
      <c r="V1002" s="170"/>
      <c r="W1002" s="170"/>
    </row>
    <row r="1003" spans="1:23">
      <c r="A1003" s="72"/>
      <c r="B1003" s="168"/>
      <c r="C1003" s="168"/>
      <c r="D1003" s="168"/>
      <c r="E1003" s="225"/>
      <c r="F1003" s="61"/>
      <c r="G1003" s="170"/>
      <c r="H1003" s="170"/>
      <c r="I1003" s="170"/>
      <c r="J1003" s="170"/>
      <c r="K1003" s="170"/>
      <c r="L1003" s="170"/>
      <c r="M1003" s="170"/>
      <c r="N1003" s="170"/>
      <c r="O1003" s="170"/>
      <c r="P1003" s="170"/>
      <c r="Q1003" s="170"/>
      <c r="R1003" s="170"/>
      <c r="S1003" s="170"/>
      <c r="T1003" s="170"/>
      <c r="U1003" s="170"/>
      <c r="V1003" s="170"/>
      <c r="W1003" s="170"/>
    </row>
    <row r="1004" spans="1:23">
      <c r="A1004" s="72"/>
      <c r="B1004" s="168"/>
      <c r="C1004" s="168"/>
      <c r="D1004" s="168"/>
      <c r="E1004" s="225"/>
      <c r="F1004" s="61"/>
      <c r="G1004" s="170"/>
      <c r="H1004" s="170"/>
      <c r="I1004" s="170"/>
      <c r="J1004" s="170"/>
      <c r="K1004" s="170"/>
      <c r="L1004" s="170"/>
      <c r="M1004" s="170"/>
      <c r="N1004" s="170"/>
      <c r="O1004" s="170"/>
      <c r="P1004" s="170"/>
      <c r="Q1004" s="170"/>
      <c r="R1004" s="170"/>
      <c r="S1004" s="170"/>
      <c r="T1004" s="170"/>
      <c r="U1004" s="170"/>
      <c r="V1004" s="170"/>
      <c r="W1004" s="170"/>
    </row>
    <row r="1005" spans="1:23">
      <c r="A1005" s="72"/>
      <c r="B1005" s="168"/>
      <c r="C1005" s="168"/>
      <c r="D1005" s="168"/>
      <c r="E1005" s="225"/>
      <c r="F1005" s="61"/>
      <c r="G1005" s="170"/>
      <c r="H1005" s="170"/>
      <c r="I1005" s="170"/>
      <c r="J1005" s="170"/>
      <c r="K1005" s="170"/>
      <c r="L1005" s="170"/>
      <c r="M1005" s="170"/>
      <c r="N1005" s="170"/>
      <c r="O1005" s="170"/>
      <c r="P1005" s="170"/>
      <c r="Q1005" s="170"/>
      <c r="R1005" s="170"/>
      <c r="S1005" s="170"/>
      <c r="T1005" s="170"/>
      <c r="U1005" s="170"/>
      <c r="V1005" s="170"/>
      <c r="W1005" s="170"/>
    </row>
    <row r="1006" spans="1:23">
      <c r="A1006" s="72"/>
      <c r="B1006" s="168"/>
      <c r="C1006" s="168"/>
      <c r="D1006" s="168"/>
      <c r="E1006" s="225"/>
      <c r="F1006" s="61"/>
      <c r="G1006" s="170"/>
      <c r="H1006" s="170"/>
      <c r="I1006" s="170"/>
      <c r="J1006" s="170"/>
      <c r="K1006" s="170"/>
      <c r="L1006" s="170"/>
      <c r="M1006" s="170"/>
      <c r="N1006" s="170"/>
      <c r="O1006" s="170"/>
      <c r="P1006" s="170"/>
      <c r="Q1006" s="170"/>
      <c r="R1006" s="170"/>
      <c r="S1006" s="170"/>
      <c r="T1006" s="170"/>
      <c r="U1006" s="170"/>
      <c r="V1006" s="170"/>
      <c r="W1006" s="170"/>
    </row>
    <row r="1007" spans="1:23">
      <c r="A1007" s="72"/>
      <c r="B1007" s="168"/>
      <c r="C1007" s="168"/>
      <c r="D1007" s="168"/>
      <c r="E1007" s="225"/>
      <c r="F1007" s="61"/>
      <c r="G1007" s="170"/>
      <c r="H1007" s="170"/>
      <c r="I1007" s="170"/>
      <c r="J1007" s="170"/>
      <c r="K1007" s="170"/>
      <c r="L1007" s="170"/>
      <c r="M1007" s="170"/>
      <c r="N1007" s="170"/>
      <c r="O1007" s="170"/>
      <c r="P1007" s="170"/>
      <c r="Q1007" s="170"/>
      <c r="R1007" s="170"/>
      <c r="S1007" s="170"/>
      <c r="T1007" s="170"/>
      <c r="U1007" s="170"/>
      <c r="V1007" s="170"/>
      <c r="W1007" s="170"/>
    </row>
    <row r="1008" spans="1:23">
      <c r="A1008" s="72"/>
      <c r="B1008" s="168"/>
      <c r="C1008" s="168"/>
      <c r="D1008" s="168"/>
      <c r="E1008" s="225"/>
      <c r="F1008" s="61"/>
      <c r="G1008" s="170"/>
      <c r="H1008" s="170"/>
      <c r="I1008" s="170"/>
      <c r="J1008" s="170"/>
      <c r="K1008" s="170"/>
      <c r="L1008" s="170"/>
      <c r="M1008" s="170"/>
      <c r="N1008" s="170"/>
      <c r="O1008" s="170"/>
      <c r="P1008" s="170"/>
      <c r="Q1008" s="170"/>
      <c r="R1008" s="170"/>
      <c r="S1008" s="170"/>
      <c r="T1008" s="170"/>
      <c r="U1008" s="170"/>
      <c r="V1008" s="170"/>
      <c r="W1008" s="170"/>
    </row>
    <row r="1009" spans="1:23">
      <c r="A1009" s="72"/>
      <c r="B1009" s="168"/>
      <c r="C1009" s="168"/>
      <c r="D1009" s="168"/>
      <c r="E1009" s="225"/>
      <c r="F1009" s="61"/>
      <c r="G1009" s="170"/>
      <c r="H1009" s="170"/>
      <c r="I1009" s="170"/>
      <c r="J1009" s="170"/>
      <c r="K1009" s="170"/>
      <c r="L1009" s="170"/>
      <c r="M1009" s="170"/>
      <c r="N1009" s="170"/>
      <c r="O1009" s="170"/>
      <c r="P1009" s="170"/>
      <c r="Q1009" s="170"/>
      <c r="R1009" s="170"/>
      <c r="S1009" s="170"/>
      <c r="T1009" s="170"/>
      <c r="U1009" s="170"/>
      <c r="V1009" s="170"/>
      <c r="W1009" s="170"/>
    </row>
    <row r="1010" spans="1:23">
      <c r="A1010" s="72"/>
      <c r="B1010" s="168"/>
      <c r="C1010" s="168"/>
      <c r="D1010" s="168"/>
      <c r="E1010" s="225"/>
      <c r="F1010" s="61"/>
      <c r="G1010" s="170"/>
      <c r="H1010" s="170"/>
      <c r="I1010" s="170"/>
      <c r="J1010" s="170"/>
      <c r="K1010" s="170"/>
      <c r="L1010" s="170"/>
      <c r="M1010" s="170"/>
      <c r="N1010" s="170"/>
      <c r="O1010" s="170"/>
      <c r="P1010" s="170"/>
      <c r="Q1010" s="170"/>
      <c r="R1010" s="170"/>
      <c r="S1010" s="170"/>
      <c r="T1010" s="170"/>
      <c r="U1010" s="170"/>
      <c r="V1010" s="170"/>
      <c r="W1010" s="170"/>
    </row>
    <row r="1011" spans="1:23" ht="18.75">
      <c r="A1011" s="114">
        <v>1</v>
      </c>
      <c r="B1011" s="209" t="s">
        <v>1166</v>
      </c>
      <c r="C1011" s="209" t="s">
        <v>1173</v>
      </c>
      <c r="D1011" s="210" t="s">
        <v>1173</v>
      </c>
      <c r="E1011" s="210" t="s">
        <v>3855</v>
      </c>
      <c r="F1011" s="114">
        <v>40</v>
      </c>
      <c r="G1011" s="164"/>
      <c r="H1011" s="164"/>
      <c r="I1011" s="211">
        <f t="shared" ref="I1011:I1074" si="142">F1011*60/100*60*0.0015</f>
        <v>2.16</v>
      </c>
      <c r="J1011" s="211">
        <f t="shared" ref="J1011:J1074" si="143">K1011+L1011</f>
        <v>2.4119999999999999</v>
      </c>
      <c r="K1011" s="211">
        <f t="shared" ref="K1011:K1074" si="144">I1011*1.05/3</f>
        <v>0.75600000000000012</v>
      </c>
      <c r="L1011" s="211">
        <f t="shared" ref="L1011:L1074" si="145">I1011*2.3/3</f>
        <v>1.6559999999999999</v>
      </c>
      <c r="M1011" s="211">
        <v>0</v>
      </c>
      <c r="N1011" s="211">
        <f t="shared" ref="N1011:N1074" si="146">L1011-H1011</f>
        <v>1.6559999999999999</v>
      </c>
      <c r="O1011" s="24">
        <f t="shared" ref="O1011:P1074" si="147">K1011*1/3</f>
        <v>0.25200000000000006</v>
      </c>
      <c r="P1011" s="24">
        <f t="shared" si="147"/>
        <v>0.55199999999999994</v>
      </c>
      <c r="Q1011" s="24"/>
      <c r="R1011" s="24">
        <f t="shared" ref="R1011:S1074" si="148">K1011*1/3</f>
        <v>0.25200000000000006</v>
      </c>
      <c r="S1011" s="212">
        <f t="shared" si="148"/>
        <v>0.55199999999999994</v>
      </c>
      <c r="T1011" s="121"/>
      <c r="U1011" s="121">
        <f t="shared" ref="U1011:V1074" si="149">K1011*1/3</f>
        <v>0.25200000000000006</v>
      </c>
      <c r="V1011" s="121">
        <f t="shared" si="149"/>
        <v>0.55199999999999994</v>
      </c>
      <c r="W1011" s="121"/>
    </row>
    <row r="1012" spans="1:23" ht="18.75">
      <c r="A1012" s="114">
        <v>2</v>
      </c>
      <c r="B1012" s="209" t="s">
        <v>1166</v>
      </c>
      <c r="C1012" s="209" t="s">
        <v>1169</v>
      </c>
      <c r="D1012" s="210" t="s">
        <v>163</v>
      </c>
      <c r="E1012" s="210" t="s">
        <v>4583</v>
      </c>
      <c r="F1012" s="114">
        <v>109</v>
      </c>
      <c r="G1012" s="164"/>
      <c r="H1012" s="164"/>
      <c r="I1012" s="211">
        <f t="shared" si="142"/>
        <v>5.886000000000001</v>
      </c>
      <c r="J1012" s="211">
        <f t="shared" si="143"/>
        <v>6.5727000000000011</v>
      </c>
      <c r="K1012" s="211">
        <f t="shared" si="144"/>
        <v>2.0601000000000007</v>
      </c>
      <c r="L1012" s="211">
        <f t="shared" si="145"/>
        <v>4.5125999999999999</v>
      </c>
      <c r="M1012" s="211">
        <v>0</v>
      </c>
      <c r="N1012" s="211">
        <f t="shared" si="146"/>
        <v>4.5125999999999999</v>
      </c>
      <c r="O1012" s="24">
        <f t="shared" si="147"/>
        <v>0.6867000000000002</v>
      </c>
      <c r="P1012" s="24">
        <f t="shared" si="147"/>
        <v>1.5042</v>
      </c>
      <c r="Q1012" s="24"/>
      <c r="R1012" s="24">
        <f t="shared" si="148"/>
        <v>0.6867000000000002</v>
      </c>
      <c r="S1012" s="212">
        <f t="shared" si="148"/>
        <v>1.5042</v>
      </c>
      <c r="T1012" s="121"/>
      <c r="U1012" s="121">
        <f t="shared" si="149"/>
        <v>0.6867000000000002</v>
      </c>
      <c r="V1012" s="121">
        <f t="shared" si="149"/>
        <v>1.5042</v>
      </c>
      <c r="W1012" s="121"/>
    </row>
    <row r="1013" spans="1:23" ht="18.75">
      <c r="A1013" s="114">
        <v>3</v>
      </c>
      <c r="B1013" s="209" t="s">
        <v>1166</v>
      </c>
      <c r="C1013" s="209" t="s">
        <v>4584</v>
      </c>
      <c r="D1013" s="210" t="s">
        <v>4585</v>
      </c>
      <c r="E1013" s="210" t="s">
        <v>4586</v>
      </c>
      <c r="F1013" s="114">
        <v>59</v>
      </c>
      <c r="G1013" s="164"/>
      <c r="H1013" s="164"/>
      <c r="I1013" s="211">
        <f t="shared" si="142"/>
        <v>3.1859999999999999</v>
      </c>
      <c r="J1013" s="211">
        <f t="shared" si="143"/>
        <v>3.5576999999999996</v>
      </c>
      <c r="K1013" s="211">
        <f t="shared" si="144"/>
        <v>1.1151</v>
      </c>
      <c r="L1013" s="211">
        <f t="shared" si="145"/>
        <v>2.4425999999999997</v>
      </c>
      <c r="M1013" s="211">
        <v>0</v>
      </c>
      <c r="N1013" s="211">
        <f t="shared" si="146"/>
        <v>2.4425999999999997</v>
      </c>
      <c r="O1013" s="24">
        <f t="shared" si="147"/>
        <v>0.37169999999999997</v>
      </c>
      <c r="P1013" s="24">
        <f t="shared" si="147"/>
        <v>0.81419999999999992</v>
      </c>
      <c r="Q1013" s="24"/>
      <c r="R1013" s="24">
        <f t="shared" si="148"/>
        <v>0.37169999999999997</v>
      </c>
      <c r="S1013" s="212">
        <f t="shared" si="148"/>
        <v>0.81419999999999992</v>
      </c>
      <c r="T1013" s="121"/>
      <c r="U1013" s="121">
        <f t="shared" si="149"/>
        <v>0.37169999999999997</v>
      </c>
      <c r="V1013" s="121">
        <f t="shared" si="149"/>
        <v>0.81419999999999992</v>
      </c>
      <c r="W1013" s="121"/>
    </row>
    <row r="1014" spans="1:23" ht="18.75">
      <c r="A1014" s="114">
        <v>4</v>
      </c>
      <c r="B1014" s="209" t="s">
        <v>1166</v>
      </c>
      <c r="C1014" s="209" t="s">
        <v>1343</v>
      </c>
      <c r="D1014" s="210" t="s">
        <v>1218</v>
      </c>
      <c r="E1014" s="210" t="s">
        <v>4587</v>
      </c>
      <c r="F1014" s="114">
        <v>75</v>
      </c>
      <c r="G1014" s="164"/>
      <c r="H1014" s="164"/>
      <c r="I1014" s="211">
        <f t="shared" si="142"/>
        <v>4.05</v>
      </c>
      <c r="J1014" s="211">
        <f t="shared" si="143"/>
        <v>4.5225</v>
      </c>
      <c r="K1014" s="211">
        <f t="shared" si="144"/>
        <v>1.4175000000000002</v>
      </c>
      <c r="L1014" s="211">
        <f t="shared" si="145"/>
        <v>3.105</v>
      </c>
      <c r="M1014" s="211">
        <v>0</v>
      </c>
      <c r="N1014" s="211">
        <f t="shared" si="146"/>
        <v>3.105</v>
      </c>
      <c r="O1014" s="24">
        <f t="shared" si="147"/>
        <v>0.47250000000000009</v>
      </c>
      <c r="P1014" s="24">
        <f t="shared" si="147"/>
        <v>1.0349999999999999</v>
      </c>
      <c r="Q1014" s="24"/>
      <c r="R1014" s="24">
        <f t="shared" si="148"/>
        <v>0.47250000000000009</v>
      </c>
      <c r="S1014" s="212">
        <f t="shared" si="148"/>
        <v>1.0349999999999999</v>
      </c>
      <c r="T1014" s="121"/>
      <c r="U1014" s="121">
        <f t="shared" si="149"/>
        <v>0.47250000000000009</v>
      </c>
      <c r="V1014" s="121">
        <f t="shared" si="149"/>
        <v>1.0349999999999999</v>
      </c>
      <c r="W1014" s="121"/>
    </row>
    <row r="1015" spans="1:23" ht="18.75">
      <c r="A1015" s="114">
        <v>5</v>
      </c>
      <c r="B1015" s="209" t="s">
        <v>1166</v>
      </c>
      <c r="C1015" s="209" t="s">
        <v>4584</v>
      </c>
      <c r="D1015" s="210" t="s">
        <v>1266</v>
      </c>
      <c r="E1015" s="210" t="s">
        <v>4588</v>
      </c>
      <c r="F1015" s="114">
        <v>29</v>
      </c>
      <c r="G1015" s="164"/>
      <c r="H1015" s="164"/>
      <c r="I1015" s="211">
        <f t="shared" si="142"/>
        <v>1.5660000000000001</v>
      </c>
      <c r="J1015" s="211">
        <f t="shared" si="143"/>
        <v>1.7486999999999999</v>
      </c>
      <c r="K1015" s="211">
        <f t="shared" si="144"/>
        <v>0.54810000000000003</v>
      </c>
      <c r="L1015" s="211">
        <f t="shared" si="145"/>
        <v>1.2005999999999999</v>
      </c>
      <c r="M1015" s="211">
        <v>0</v>
      </c>
      <c r="N1015" s="211">
        <f t="shared" si="146"/>
        <v>1.2005999999999999</v>
      </c>
      <c r="O1015" s="24">
        <f t="shared" si="147"/>
        <v>0.1827</v>
      </c>
      <c r="P1015" s="24">
        <f t="shared" si="147"/>
        <v>0.40019999999999994</v>
      </c>
      <c r="Q1015" s="24"/>
      <c r="R1015" s="24">
        <f t="shared" si="148"/>
        <v>0.1827</v>
      </c>
      <c r="S1015" s="212">
        <f t="shared" si="148"/>
        <v>0.40019999999999994</v>
      </c>
      <c r="T1015" s="121"/>
      <c r="U1015" s="121">
        <f t="shared" si="149"/>
        <v>0.1827</v>
      </c>
      <c r="V1015" s="121">
        <f t="shared" si="149"/>
        <v>0.40019999999999994</v>
      </c>
      <c r="W1015" s="121"/>
    </row>
    <row r="1016" spans="1:23" ht="18.75">
      <c r="A1016" s="114">
        <v>6</v>
      </c>
      <c r="B1016" s="209" t="s">
        <v>1166</v>
      </c>
      <c r="C1016" s="209" t="s">
        <v>4584</v>
      </c>
      <c r="D1016" s="210"/>
      <c r="E1016" s="210" t="s">
        <v>4589</v>
      </c>
      <c r="F1016" s="114">
        <v>103</v>
      </c>
      <c r="G1016" s="164"/>
      <c r="H1016" s="164"/>
      <c r="I1016" s="211">
        <f t="shared" si="142"/>
        <v>5.5620000000000003</v>
      </c>
      <c r="J1016" s="211">
        <f t="shared" si="143"/>
        <v>6.2108999999999996</v>
      </c>
      <c r="K1016" s="211">
        <f t="shared" si="144"/>
        <v>1.9467000000000001</v>
      </c>
      <c r="L1016" s="211">
        <f t="shared" si="145"/>
        <v>4.2641999999999998</v>
      </c>
      <c r="M1016" s="211">
        <v>0</v>
      </c>
      <c r="N1016" s="211">
        <f t="shared" si="146"/>
        <v>4.2641999999999998</v>
      </c>
      <c r="O1016" s="24">
        <f t="shared" si="147"/>
        <v>0.64890000000000003</v>
      </c>
      <c r="P1016" s="24">
        <f t="shared" si="147"/>
        <v>1.4214</v>
      </c>
      <c r="Q1016" s="24"/>
      <c r="R1016" s="24">
        <f t="shared" si="148"/>
        <v>0.64890000000000003</v>
      </c>
      <c r="S1016" s="212">
        <f t="shared" si="148"/>
        <v>1.4214</v>
      </c>
      <c r="T1016" s="121"/>
      <c r="U1016" s="121">
        <f t="shared" si="149"/>
        <v>0.64890000000000003</v>
      </c>
      <c r="V1016" s="121">
        <f t="shared" si="149"/>
        <v>1.4214</v>
      </c>
      <c r="W1016" s="121"/>
    </row>
    <row r="1017" spans="1:23" ht="18.75">
      <c r="A1017" s="114">
        <v>7</v>
      </c>
      <c r="B1017" s="209" t="s">
        <v>1166</v>
      </c>
      <c r="C1017" s="209" t="s">
        <v>1173</v>
      </c>
      <c r="D1017" s="210" t="s">
        <v>4590</v>
      </c>
      <c r="E1017" s="210" t="s">
        <v>4591</v>
      </c>
      <c r="F1017" s="114">
        <v>144</v>
      </c>
      <c r="G1017" s="164"/>
      <c r="H1017" s="164"/>
      <c r="I1017" s="211">
        <f t="shared" si="142"/>
        <v>7.7759999999999998</v>
      </c>
      <c r="J1017" s="211">
        <f t="shared" si="143"/>
        <v>8.6831999999999994</v>
      </c>
      <c r="K1017" s="211">
        <f t="shared" si="144"/>
        <v>2.7216</v>
      </c>
      <c r="L1017" s="211">
        <f t="shared" si="145"/>
        <v>5.9615999999999998</v>
      </c>
      <c r="M1017" s="211">
        <v>0</v>
      </c>
      <c r="N1017" s="211">
        <f t="shared" si="146"/>
        <v>5.9615999999999998</v>
      </c>
      <c r="O1017" s="24">
        <f t="shared" si="147"/>
        <v>0.90720000000000001</v>
      </c>
      <c r="P1017" s="24">
        <f t="shared" si="147"/>
        <v>1.9871999999999999</v>
      </c>
      <c r="Q1017" s="24"/>
      <c r="R1017" s="24">
        <f t="shared" si="148"/>
        <v>0.90720000000000001</v>
      </c>
      <c r="S1017" s="212">
        <f t="shared" si="148"/>
        <v>1.9871999999999999</v>
      </c>
      <c r="T1017" s="121"/>
      <c r="U1017" s="121">
        <f t="shared" si="149"/>
        <v>0.90720000000000001</v>
      </c>
      <c r="V1017" s="121">
        <f t="shared" si="149"/>
        <v>1.9871999999999999</v>
      </c>
      <c r="W1017" s="121"/>
    </row>
    <row r="1018" spans="1:23" ht="18.75">
      <c r="A1018" s="114">
        <v>8</v>
      </c>
      <c r="B1018" s="209" t="s">
        <v>1166</v>
      </c>
      <c r="C1018" s="209" t="s">
        <v>4584</v>
      </c>
      <c r="D1018" s="210" t="s">
        <v>1191</v>
      </c>
      <c r="E1018" s="210" t="s">
        <v>4592</v>
      </c>
      <c r="F1018" s="114">
        <v>140</v>
      </c>
      <c r="G1018" s="164"/>
      <c r="H1018" s="164"/>
      <c r="I1018" s="211">
        <f t="shared" si="142"/>
        <v>7.5600000000000005</v>
      </c>
      <c r="J1018" s="211">
        <f t="shared" si="143"/>
        <v>8.4420000000000002</v>
      </c>
      <c r="K1018" s="211">
        <f t="shared" si="144"/>
        <v>2.6460000000000004</v>
      </c>
      <c r="L1018" s="211">
        <f t="shared" si="145"/>
        <v>5.7959999999999994</v>
      </c>
      <c r="M1018" s="211">
        <v>0</v>
      </c>
      <c r="N1018" s="211">
        <f t="shared" si="146"/>
        <v>5.7959999999999994</v>
      </c>
      <c r="O1018" s="24">
        <f t="shared" si="147"/>
        <v>0.88200000000000012</v>
      </c>
      <c r="P1018" s="24">
        <f t="shared" si="147"/>
        <v>1.9319999999999997</v>
      </c>
      <c r="Q1018" s="24"/>
      <c r="R1018" s="24">
        <f t="shared" si="148"/>
        <v>0.88200000000000012</v>
      </c>
      <c r="S1018" s="212">
        <f t="shared" si="148"/>
        <v>1.9319999999999997</v>
      </c>
      <c r="T1018" s="121"/>
      <c r="U1018" s="121">
        <f t="shared" si="149"/>
        <v>0.88200000000000012</v>
      </c>
      <c r="V1018" s="121">
        <f t="shared" si="149"/>
        <v>1.9319999999999997</v>
      </c>
      <c r="W1018" s="121"/>
    </row>
    <row r="1019" spans="1:23" ht="18.75">
      <c r="A1019" s="114">
        <v>9</v>
      </c>
      <c r="B1019" s="209" t="s">
        <v>1166</v>
      </c>
      <c r="C1019" s="209" t="s">
        <v>4593</v>
      </c>
      <c r="D1019" s="210" t="s">
        <v>1167</v>
      </c>
      <c r="E1019" s="210" t="s">
        <v>4594</v>
      </c>
      <c r="F1019" s="114">
        <v>76</v>
      </c>
      <c r="G1019" s="164"/>
      <c r="H1019" s="164"/>
      <c r="I1019" s="211">
        <f t="shared" si="142"/>
        <v>4.1040000000000001</v>
      </c>
      <c r="J1019" s="211">
        <f t="shared" si="143"/>
        <v>4.5827999999999998</v>
      </c>
      <c r="K1019" s="211">
        <f t="shared" si="144"/>
        <v>1.4364000000000001</v>
      </c>
      <c r="L1019" s="211">
        <f t="shared" si="145"/>
        <v>3.1463999999999999</v>
      </c>
      <c r="M1019" s="211">
        <v>0</v>
      </c>
      <c r="N1019" s="211">
        <f t="shared" si="146"/>
        <v>3.1463999999999999</v>
      </c>
      <c r="O1019" s="24">
        <f t="shared" si="147"/>
        <v>0.47880000000000006</v>
      </c>
      <c r="P1019" s="24">
        <f t="shared" si="147"/>
        <v>1.0488</v>
      </c>
      <c r="Q1019" s="24"/>
      <c r="R1019" s="24">
        <f t="shared" si="148"/>
        <v>0.47880000000000006</v>
      </c>
      <c r="S1019" s="212">
        <f t="shared" si="148"/>
        <v>1.0488</v>
      </c>
      <c r="T1019" s="121"/>
      <c r="U1019" s="121">
        <f t="shared" si="149"/>
        <v>0.47880000000000006</v>
      </c>
      <c r="V1019" s="121">
        <f t="shared" si="149"/>
        <v>1.0488</v>
      </c>
      <c r="W1019" s="121"/>
    </row>
    <row r="1020" spans="1:23" ht="18.75">
      <c r="A1020" s="114">
        <v>10</v>
      </c>
      <c r="B1020" s="209" t="s">
        <v>1166</v>
      </c>
      <c r="C1020" s="209" t="s">
        <v>1169</v>
      </c>
      <c r="D1020" s="210" t="s">
        <v>1169</v>
      </c>
      <c r="E1020" s="210" t="s">
        <v>4595</v>
      </c>
      <c r="F1020" s="114">
        <v>125</v>
      </c>
      <c r="G1020" s="164"/>
      <c r="H1020" s="164"/>
      <c r="I1020" s="211">
        <f t="shared" si="142"/>
        <v>6.75</v>
      </c>
      <c r="J1020" s="211">
        <f t="shared" si="143"/>
        <v>7.5374999999999996</v>
      </c>
      <c r="K1020" s="211">
        <f t="shared" si="144"/>
        <v>2.3625000000000003</v>
      </c>
      <c r="L1020" s="211">
        <f t="shared" si="145"/>
        <v>5.1749999999999998</v>
      </c>
      <c r="M1020" s="211">
        <v>0</v>
      </c>
      <c r="N1020" s="211">
        <f t="shared" si="146"/>
        <v>5.1749999999999998</v>
      </c>
      <c r="O1020" s="24">
        <f t="shared" si="147"/>
        <v>0.78750000000000009</v>
      </c>
      <c r="P1020" s="24">
        <f t="shared" si="147"/>
        <v>1.7249999999999999</v>
      </c>
      <c r="Q1020" s="24"/>
      <c r="R1020" s="24">
        <f t="shared" si="148"/>
        <v>0.78750000000000009</v>
      </c>
      <c r="S1020" s="212">
        <f t="shared" si="148"/>
        <v>1.7249999999999999</v>
      </c>
      <c r="T1020" s="121"/>
      <c r="U1020" s="121">
        <f t="shared" si="149"/>
        <v>0.78750000000000009</v>
      </c>
      <c r="V1020" s="121">
        <f t="shared" si="149"/>
        <v>1.7249999999999999</v>
      </c>
      <c r="W1020" s="121"/>
    </row>
    <row r="1021" spans="1:23" ht="18.75">
      <c r="A1021" s="114">
        <v>11</v>
      </c>
      <c r="B1021" s="209" t="s">
        <v>1166</v>
      </c>
      <c r="C1021" s="209" t="s">
        <v>1343</v>
      </c>
      <c r="D1021" s="210" t="s">
        <v>4596</v>
      </c>
      <c r="E1021" s="210" t="s">
        <v>4597</v>
      </c>
      <c r="F1021" s="114">
        <v>108</v>
      </c>
      <c r="G1021" s="164"/>
      <c r="H1021" s="164"/>
      <c r="I1021" s="211">
        <f t="shared" si="142"/>
        <v>5.8319999999999999</v>
      </c>
      <c r="J1021" s="211">
        <f t="shared" si="143"/>
        <v>6.5123999999999995</v>
      </c>
      <c r="K1021" s="211">
        <f t="shared" si="144"/>
        <v>2.0411999999999999</v>
      </c>
      <c r="L1021" s="211">
        <f t="shared" si="145"/>
        <v>4.4711999999999996</v>
      </c>
      <c r="M1021" s="211">
        <v>0</v>
      </c>
      <c r="N1021" s="211">
        <f t="shared" si="146"/>
        <v>4.4711999999999996</v>
      </c>
      <c r="O1021" s="24">
        <f t="shared" si="147"/>
        <v>0.6804</v>
      </c>
      <c r="P1021" s="24">
        <f t="shared" si="147"/>
        <v>1.4903999999999999</v>
      </c>
      <c r="Q1021" s="24"/>
      <c r="R1021" s="24">
        <f t="shared" si="148"/>
        <v>0.6804</v>
      </c>
      <c r="S1021" s="212">
        <f t="shared" si="148"/>
        <v>1.4903999999999999</v>
      </c>
      <c r="T1021" s="121"/>
      <c r="U1021" s="121">
        <f t="shared" si="149"/>
        <v>0.6804</v>
      </c>
      <c r="V1021" s="121">
        <f t="shared" si="149"/>
        <v>1.4903999999999999</v>
      </c>
      <c r="W1021" s="121"/>
    </row>
    <row r="1022" spans="1:23" ht="18.75">
      <c r="A1022" s="114">
        <v>12</v>
      </c>
      <c r="B1022" s="209" t="s">
        <v>1166</v>
      </c>
      <c r="C1022" s="209" t="s">
        <v>4598</v>
      </c>
      <c r="D1022" s="210" t="s">
        <v>1202</v>
      </c>
      <c r="E1022" s="210" t="s">
        <v>4599</v>
      </c>
      <c r="F1022" s="114">
        <v>130</v>
      </c>
      <c r="G1022" s="164"/>
      <c r="H1022" s="164"/>
      <c r="I1022" s="211">
        <f t="shared" si="142"/>
        <v>7.0200000000000005</v>
      </c>
      <c r="J1022" s="211">
        <f t="shared" si="143"/>
        <v>7.8390000000000004</v>
      </c>
      <c r="K1022" s="211">
        <f t="shared" si="144"/>
        <v>2.4570000000000003</v>
      </c>
      <c r="L1022" s="211">
        <f t="shared" si="145"/>
        <v>5.3820000000000006</v>
      </c>
      <c r="M1022" s="211">
        <v>0</v>
      </c>
      <c r="N1022" s="211">
        <f t="shared" si="146"/>
        <v>5.3820000000000006</v>
      </c>
      <c r="O1022" s="24">
        <f t="shared" si="147"/>
        <v>0.81900000000000006</v>
      </c>
      <c r="P1022" s="24">
        <f t="shared" si="147"/>
        <v>1.7940000000000003</v>
      </c>
      <c r="Q1022" s="24"/>
      <c r="R1022" s="24">
        <f t="shared" si="148"/>
        <v>0.81900000000000006</v>
      </c>
      <c r="S1022" s="212">
        <f t="shared" si="148"/>
        <v>1.7940000000000003</v>
      </c>
      <c r="T1022" s="121"/>
      <c r="U1022" s="121">
        <f t="shared" si="149"/>
        <v>0.81900000000000006</v>
      </c>
      <c r="V1022" s="121">
        <f t="shared" si="149"/>
        <v>1.7940000000000003</v>
      </c>
      <c r="W1022" s="121"/>
    </row>
    <row r="1023" spans="1:23" ht="18.75">
      <c r="A1023" s="114">
        <v>13</v>
      </c>
      <c r="B1023" s="209" t="s">
        <v>1166</v>
      </c>
      <c r="C1023" s="209" t="s">
        <v>4584</v>
      </c>
      <c r="D1023" s="210" t="s">
        <v>1312</v>
      </c>
      <c r="E1023" s="210" t="s">
        <v>4600</v>
      </c>
      <c r="F1023" s="114">
        <v>292</v>
      </c>
      <c r="G1023" s="164"/>
      <c r="H1023" s="164"/>
      <c r="I1023" s="211">
        <f t="shared" si="142"/>
        <v>15.768000000000001</v>
      </c>
      <c r="J1023" s="211">
        <f t="shared" si="143"/>
        <v>17.607599999999998</v>
      </c>
      <c r="K1023" s="211">
        <f t="shared" si="144"/>
        <v>5.5187999999999997</v>
      </c>
      <c r="L1023" s="211">
        <f t="shared" si="145"/>
        <v>12.088799999999999</v>
      </c>
      <c r="M1023" s="211">
        <v>0</v>
      </c>
      <c r="N1023" s="211">
        <f t="shared" si="146"/>
        <v>12.088799999999999</v>
      </c>
      <c r="O1023" s="24">
        <f t="shared" si="147"/>
        <v>1.8395999999999999</v>
      </c>
      <c r="P1023" s="24">
        <f t="shared" si="147"/>
        <v>4.0295999999999994</v>
      </c>
      <c r="Q1023" s="24"/>
      <c r="R1023" s="24">
        <f t="shared" si="148"/>
        <v>1.8395999999999999</v>
      </c>
      <c r="S1023" s="212">
        <f t="shared" si="148"/>
        <v>4.0295999999999994</v>
      </c>
      <c r="T1023" s="121"/>
      <c r="U1023" s="121">
        <f t="shared" si="149"/>
        <v>1.8395999999999999</v>
      </c>
      <c r="V1023" s="121">
        <f t="shared" si="149"/>
        <v>4.0295999999999994</v>
      </c>
      <c r="W1023" s="121"/>
    </row>
    <row r="1024" spans="1:23" ht="18.75">
      <c r="A1024" s="114">
        <v>14</v>
      </c>
      <c r="B1024" s="209" t="s">
        <v>1166</v>
      </c>
      <c r="C1024" s="209" t="s">
        <v>1221</v>
      </c>
      <c r="D1024" s="210" t="s">
        <v>1246</v>
      </c>
      <c r="E1024" s="210" t="s">
        <v>4601</v>
      </c>
      <c r="F1024" s="114">
        <v>277</v>
      </c>
      <c r="G1024" s="164"/>
      <c r="H1024" s="164"/>
      <c r="I1024" s="211">
        <f t="shared" si="142"/>
        <v>14.958</v>
      </c>
      <c r="J1024" s="211">
        <f t="shared" si="143"/>
        <v>16.703099999999999</v>
      </c>
      <c r="K1024" s="211">
        <f t="shared" si="144"/>
        <v>5.2353000000000005</v>
      </c>
      <c r="L1024" s="211">
        <f t="shared" si="145"/>
        <v>11.467799999999999</v>
      </c>
      <c r="M1024" s="211">
        <v>0</v>
      </c>
      <c r="N1024" s="211">
        <f t="shared" si="146"/>
        <v>11.467799999999999</v>
      </c>
      <c r="O1024" s="24">
        <f t="shared" si="147"/>
        <v>1.7451000000000001</v>
      </c>
      <c r="P1024" s="24">
        <f t="shared" si="147"/>
        <v>3.8225999999999996</v>
      </c>
      <c r="Q1024" s="24"/>
      <c r="R1024" s="24">
        <f t="shared" si="148"/>
        <v>1.7451000000000001</v>
      </c>
      <c r="S1024" s="212">
        <f t="shared" si="148"/>
        <v>3.8225999999999996</v>
      </c>
      <c r="T1024" s="121"/>
      <c r="U1024" s="121">
        <f t="shared" si="149"/>
        <v>1.7451000000000001</v>
      </c>
      <c r="V1024" s="121">
        <f t="shared" si="149"/>
        <v>3.8225999999999996</v>
      </c>
      <c r="W1024" s="121"/>
    </row>
    <row r="1025" spans="1:23" ht="18.75">
      <c r="A1025" s="114">
        <v>15</v>
      </c>
      <c r="B1025" s="209" t="s">
        <v>1166</v>
      </c>
      <c r="C1025" s="209" t="s">
        <v>506</v>
      </c>
      <c r="D1025" s="210" t="s">
        <v>4602</v>
      </c>
      <c r="E1025" s="210" t="s">
        <v>4603</v>
      </c>
      <c r="F1025" s="114">
        <v>294</v>
      </c>
      <c r="G1025" s="164"/>
      <c r="H1025" s="164"/>
      <c r="I1025" s="211">
        <f t="shared" si="142"/>
        <v>15.875999999999999</v>
      </c>
      <c r="J1025" s="211">
        <f t="shared" si="143"/>
        <v>17.728199999999998</v>
      </c>
      <c r="K1025" s="211">
        <f t="shared" si="144"/>
        <v>5.5565999999999995</v>
      </c>
      <c r="L1025" s="211">
        <f t="shared" si="145"/>
        <v>12.171599999999998</v>
      </c>
      <c r="M1025" s="211">
        <v>0</v>
      </c>
      <c r="N1025" s="211">
        <f t="shared" si="146"/>
        <v>12.171599999999998</v>
      </c>
      <c r="O1025" s="24">
        <f t="shared" si="147"/>
        <v>1.8521999999999998</v>
      </c>
      <c r="P1025" s="24">
        <f t="shared" si="147"/>
        <v>4.057199999999999</v>
      </c>
      <c r="Q1025" s="24"/>
      <c r="R1025" s="24">
        <f t="shared" si="148"/>
        <v>1.8521999999999998</v>
      </c>
      <c r="S1025" s="212">
        <f t="shared" si="148"/>
        <v>4.057199999999999</v>
      </c>
      <c r="T1025" s="121"/>
      <c r="U1025" s="121">
        <f t="shared" si="149"/>
        <v>1.8521999999999998</v>
      </c>
      <c r="V1025" s="121">
        <f t="shared" si="149"/>
        <v>4.057199999999999</v>
      </c>
      <c r="W1025" s="121"/>
    </row>
    <row r="1026" spans="1:23" ht="18.75">
      <c r="A1026" s="114">
        <v>16</v>
      </c>
      <c r="B1026" s="209" t="s">
        <v>1166</v>
      </c>
      <c r="C1026" s="209" t="s">
        <v>1330</v>
      </c>
      <c r="D1026" s="210" t="s">
        <v>1330</v>
      </c>
      <c r="E1026" s="210" t="s">
        <v>4604</v>
      </c>
      <c r="F1026" s="114">
        <v>66</v>
      </c>
      <c r="G1026" s="164"/>
      <c r="H1026" s="164"/>
      <c r="I1026" s="211">
        <f t="shared" si="142"/>
        <v>3.5640000000000001</v>
      </c>
      <c r="J1026" s="211">
        <f t="shared" si="143"/>
        <v>3.9798</v>
      </c>
      <c r="K1026" s="211">
        <f t="shared" si="144"/>
        <v>1.2474000000000001</v>
      </c>
      <c r="L1026" s="211">
        <f t="shared" si="145"/>
        <v>2.7323999999999997</v>
      </c>
      <c r="M1026" s="211">
        <v>0</v>
      </c>
      <c r="N1026" s="211">
        <f t="shared" si="146"/>
        <v>2.7323999999999997</v>
      </c>
      <c r="O1026" s="24">
        <f t="shared" si="147"/>
        <v>0.4158</v>
      </c>
      <c r="P1026" s="24">
        <f t="shared" si="147"/>
        <v>0.91079999999999994</v>
      </c>
      <c r="Q1026" s="24"/>
      <c r="R1026" s="24">
        <f t="shared" si="148"/>
        <v>0.4158</v>
      </c>
      <c r="S1026" s="212">
        <f t="shared" si="148"/>
        <v>0.91079999999999994</v>
      </c>
      <c r="T1026" s="121"/>
      <c r="U1026" s="121">
        <f t="shared" si="149"/>
        <v>0.4158</v>
      </c>
      <c r="V1026" s="121">
        <f t="shared" si="149"/>
        <v>0.91079999999999994</v>
      </c>
      <c r="W1026" s="121"/>
    </row>
    <row r="1027" spans="1:23" ht="18.75">
      <c r="A1027" s="114">
        <v>17</v>
      </c>
      <c r="B1027" s="209" t="s">
        <v>1166</v>
      </c>
      <c r="C1027" s="209" t="s">
        <v>1330</v>
      </c>
      <c r="D1027" s="242" t="s">
        <v>4605</v>
      </c>
      <c r="E1027" s="242" t="s">
        <v>4606</v>
      </c>
      <c r="F1027" s="114">
        <v>45</v>
      </c>
      <c r="G1027" s="164"/>
      <c r="H1027" s="164"/>
      <c r="I1027" s="211">
        <f t="shared" si="142"/>
        <v>2.4300000000000002</v>
      </c>
      <c r="J1027" s="211">
        <f t="shared" si="143"/>
        <v>2.7134999999999998</v>
      </c>
      <c r="K1027" s="211">
        <f t="shared" si="144"/>
        <v>0.85050000000000014</v>
      </c>
      <c r="L1027" s="211">
        <f t="shared" si="145"/>
        <v>1.8629999999999998</v>
      </c>
      <c r="M1027" s="211">
        <v>0</v>
      </c>
      <c r="N1027" s="211">
        <f t="shared" si="146"/>
        <v>1.8629999999999998</v>
      </c>
      <c r="O1027" s="24">
        <f t="shared" si="147"/>
        <v>0.28350000000000003</v>
      </c>
      <c r="P1027" s="24">
        <f t="shared" si="147"/>
        <v>0.62099999999999989</v>
      </c>
      <c r="Q1027" s="24"/>
      <c r="R1027" s="24">
        <f t="shared" si="148"/>
        <v>0.28350000000000003</v>
      </c>
      <c r="S1027" s="212">
        <f t="shared" si="148"/>
        <v>0.62099999999999989</v>
      </c>
      <c r="T1027" s="121"/>
      <c r="U1027" s="121">
        <f t="shared" si="149"/>
        <v>0.28350000000000003</v>
      </c>
      <c r="V1027" s="121">
        <f t="shared" si="149"/>
        <v>0.62099999999999989</v>
      </c>
      <c r="W1027" s="121"/>
    </row>
    <row r="1028" spans="1:23" ht="18.75">
      <c r="A1028" s="114">
        <v>18</v>
      </c>
      <c r="B1028" s="209" t="s">
        <v>1166</v>
      </c>
      <c r="C1028" s="209" t="s">
        <v>1347</v>
      </c>
      <c r="D1028" s="210" t="s">
        <v>4607</v>
      </c>
      <c r="E1028" s="210" t="s">
        <v>4608</v>
      </c>
      <c r="F1028" s="114">
        <v>45</v>
      </c>
      <c r="G1028" s="164"/>
      <c r="H1028" s="164"/>
      <c r="I1028" s="211">
        <f t="shared" si="142"/>
        <v>2.4300000000000002</v>
      </c>
      <c r="J1028" s="211">
        <f t="shared" si="143"/>
        <v>2.7134999999999998</v>
      </c>
      <c r="K1028" s="211">
        <f t="shared" si="144"/>
        <v>0.85050000000000014</v>
      </c>
      <c r="L1028" s="211">
        <f t="shared" si="145"/>
        <v>1.8629999999999998</v>
      </c>
      <c r="M1028" s="211">
        <v>0</v>
      </c>
      <c r="N1028" s="211">
        <f t="shared" si="146"/>
        <v>1.8629999999999998</v>
      </c>
      <c r="O1028" s="24">
        <f t="shared" si="147"/>
        <v>0.28350000000000003</v>
      </c>
      <c r="P1028" s="24">
        <f t="shared" si="147"/>
        <v>0.62099999999999989</v>
      </c>
      <c r="Q1028" s="24"/>
      <c r="R1028" s="24">
        <f t="shared" si="148"/>
        <v>0.28350000000000003</v>
      </c>
      <c r="S1028" s="212">
        <f t="shared" si="148"/>
        <v>0.62099999999999989</v>
      </c>
      <c r="T1028" s="121"/>
      <c r="U1028" s="121">
        <f t="shared" si="149"/>
        <v>0.28350000000000003</v>
      </c>
      <c r="V1028" s="121">
        <f t="shared" si="149"/>
        <v>0.62099999999999989</v>
      </c>
      <c r="W1028" s="121"/>
    </row>
    <row r="1029" spans="1:23" ht="18.75">
      <c r="A1029" s="114">
        <v>19</v>
      </c>
      <c r="B1029" s="209" t="s">
        <v>1166</v>
      </c>
      <c r="C1029" s="209" t="s">
        <v>1296</v>
      </c>
      <c r="D1029" s="210" t="s">
        <v>1182</v>
      </c>
      <c r="E1029" s="210" t="s">
        <v>4609</v>
      </c>
      <c r="F1029" s="114">
        <v>138</v>
      </c>
      <c r="G1029" s="164"/>
      <c r="H1029" s="164"/>
      <c r="I1029" s="211">
        <f t="shared" si="142"/>
        <v>7.452</v>
      </c>
      <c r="J1029" s="211">
        <f t="shared" si="143"/>
        <v>8.3214000000000006</v>
      </c>
      <c r="K1029" s="211">
        <f t="shared" si="144"/>
        <v>2.6082000000000001</v>
      </c>
      <c r="L1029" s="211">
        <f t="shared" si="145"/>
        <v>5.7131999999999996</v>
      </c>
      <c r="M1029" s="211">
        <v>0</v>
      </c>
      <c r="N1029" s="211">
        <f t="shared" si="146"/>
        <v>5.7131999999999996</v>
      </c>
      <c r="O1029" s="24">
        <f t="shared" si="147"/>
        <v>0.86940000000000006</v>
      </c>
      <c r="P1029" s="24">
        <f t="shared" si="147"/>
        <v>1.9043999999999999</v>
      </c>
      <c r="Q1029" s="24"/>
      <c r="R1029" s="24">
        <f t="shared" si="148"/>
        <v>0.86940000000000006</v>
      </c>
      <c r="S1029" s="212">
        <f t="shared" si="148"/>
        <v>1.9043999999999999</v>
      </c>
      <c r="T1029" s="121"/>
      <c r="U1029" s="121">
        <f t="shared" si="149"/>
        <v>0.86940000000000006</v>
      </c>
      <c r="V1029" s="121">
        <f t="shared" si="149"/>
        <v>1.9043999999999999</v>
      </c>
      <c r="W1029" s="121"/>
    </row>
    <row r="1030" spans="1:23" ht="18.75">
      <c r="A1030" s="114">
        <v>20</v>
      </c>
      <c r="B1030" s="209" t="s">
        <v>1166</v>
      </c>
      <c r="C1030" s="209" t="s">
        <v>1343</v>
      </c>
      <c r="D1030" s="210" t="s">
        <v>1223</v>
      </c>
      <c r="E1030" s="210" t="s">
        <v>4610</v>
      </c>
      <c r="F1030" s="114">
        <v>36</v>
      </c>
      <c r="G1030" s="164"/>
      <c r="H1030" s="164"/>
      <c r="I1030" s="211">
        <f t="shared" si="142"/>
        <v>1.944</v>
      </c>
      <c r="J1030" s="211">
        <f t="shared" si="143"/>
        <v>2.1707999999999998</v>
      </c>
      <c r="K1030" s="211">
        <f t="shared" si="144"/>
        <v>0.6804</v>
      </c>
      <c r="L1030" s="211">
        <f t="shared" si="145"/>
        <v>1.4903999999999999</v>
      </c>
      <c r="M1030" s="211">
        <v>0</v>
      </c>
      <c r="N1030" s="211">
        <f t="shared" si="146"/>
        <v>1.4903999999999999</v>
      </c>
      <c r="O1030" s="24">
        <f t="shared" si="147"/>
        <v>0.2268</v>
      </c>
      <c r="P1030" s="24">
        <f t="shared" si="147"/>
        <v>0.49679999999999996</v>
      </c>
      <c r="Q1030" s="24"/>
      <c r="R1030" s="24">
        <f t="shared" si="148"/>
        <v>0.2268</v>
      </c>
      <c r="S1030" s="212">
        <f t="shared" si="148"/>
        <v>0.49679999999999996</v>
      </c>
      <c r="T1030" s="121"/>
      <c r="U1030" s="121">
        <f t="shared" si="149"/>
        <v>0.2268</v>
      </c>
      <c r="V1030" s="121">
        <f t="shared" si="149"/>
        <v>0.49679999999999996</v>
      </c>
      <c r="W1030" s="121"/>
    </row>
    <row r="1031" spans="1:23" ht="18.75">
      <c r="A1031" s="114">
        <v>21</v>
      </c>
      <c r="B1031" s="209" t="s">
        <v>1166</v>
      </c>
      <c r="C1031" s="209" t="s">
        <v>1330</v>
      </c>
      <c r="D1031" s="210" t="s">
        <v>1204</v>
      </c>
      <c r="E1031" s="210" t="s">
        <v>4611</v>
      </c>
      <c r="F1031" s="114">
        <v>72</v>
      </c>
      <c r="G1031" s="164"/>
      <c r="H1031" s="164"/>
      <c r="I1031" s="211">
        <f t="shared" si="142"/>
        <v>3.8879999999999999</v>
      </c>
      <c r="J1031" s="211">
        <f t="shared" si="143"/>
        <v>4.3415999999999997</v>
      </c>
      <c r="K1031" s="211">
        <f t="shared" si="144"/>
        <v>1.3608</v>
      </c>
      <c r="L1031" s="211">
        <f t="shared" si="145"/>
        <v>2.9807999999999999</v>
      </c>
      <c r="M1031" s="211">
        <v>0</v>
      </c>
      <c r="N1031" s="211">
        <f t="shared" si="146"/>
        <v>2.9807999999999999</v>
      </c>
      <c r="O1031" s="24">
        <f t="shared" si="147"/>
        <v>0.4536</v>
      </c>
      <c r="P1031" s="24">
        <f t="shared" si="147"/>
        <v>0.99359999999999993</v>
      </c>
      <c r="Q1031" s="24"/>
      <c r="R1031" s="24">
        <f t="shared" si="148"/>
        <v>0.4536</v>
      </c>
      <c r="S1031" s="212">
        <f t="shared" si="148"/>
        <v>0.99359999999999993</v>
      </c>
      <c r="T1031" s="121"/>
      <c r="U1031" s="121">
        <f t="shared" si="149"/>
        <v>0.4536</v>
      </c>
      <c r="V1031" s="121">
        <f t="shared" si="149"/>
        <v>0.99359999999999993</v>
      </c>
      <c r="W1031" s="121"/>
    </row>
    <row r="1032" spans="1:23" ht="18.75">
      <c r="A1032" s="114">
        <v>22</v>
      </c>
      <c r="B1032" s="209" t="s">
        <v>1166</v>
      </c>
      <c r="C1032" s="209" t="s">
        <v>4612</v>
      </c>
      <c r="D1032" s="210" t="s">
        <v>1287</v>
      </c>
      <c r="E1032" s="210" t="s">
        <v>4613</v>
      </c>
      <c r="F1032" s="114">
        <v>66</v>
      </c>
      <c r="G1032" s="164"/>
      <c r="H1032" s="164"/>
      <c r="I1032" s="211">
        <f t="shared" si="142"/>
        <v>3.5640000000000001</v>
      </c>
      <c r="J1032" s="211">
        <f t="shared" si="143"/>
        <v>3.9798</v>
      </c>
      <c r="K1032" s="211">
        <f t="shared" si="144"/>
        <v>1.2474000000000001</v>
      </c>
      <c r="L1032" s="211">
        <f t="shared" si="145"/>
        <v>2.7323999999999997</v>
      </c>
      <c r="M1032" s="211">
        <v>0</v>
      </c>
      <c r="N1032" s="211">
        <f t="shared" si="146"/>
        <v>2.7323999999999997</v>
      </c>
      <c r="O1032" s="24">
        <f t="shared" si="147"/>
        <v>0.4158</v>
      </c>
      <c r="P1032" s="24">
        <f t="shared" si="147"/>
        <v>0.91079999999999994</v>
      </c>
      <c r="Q1032" s="24"/>
      <c r="R1032" s="24">
        <f t="shared" si="148"/>
        <v>0.4158</v>
      </c>
      <c r="S1032" s="212">
        <f t="shared" si="148"/>
        <v>0.91079999999999994</v>
      </c>
      <c r="T1032" s="121"/>
      <c r="U1032" s="121">
        <f t="shared" si="149"/>
        <v>0.4158</v>
      </c>
      <c r="V1032" s="121">
        <f t="shared" si="149"/>
        <v>0.91079999999999994</v>
      </c>
      <c r="W1032" s="121"/>
    </row>
    <row r="1033" spans="1:23" ht="18.75">
      <c r="A1033" s="114">
        <v>23</v>
      </c>
      <c r="B1033" s="209" t="s">
        <v>1166</v>
      </c>
      <c r="C1033" s="209" t="s">
        <v>1171</v>
      </c>
      <c r="D1033" s="210" t="s">
        <v>1240</v>
      </c>
      <c r="E1033" s="210" t="s">
        <v>4614</v>
      </c>
      <c r="F1033" s="114">
        <v>38</v>
      </c>
      <c r="G1033" s="164"/>
      <c r="H1033" s="164"/>
      <c r="I1033" s="211">
        <f t="shared" si="142"/>
        <v>2.052</v>
      </c>
      <c r="J1033" s="211">
        <f t="shared" si="143"/>
        <v>2.2913999999999999</v>
      </c>
      <c r="K1033" s="211">
        <f t="shared" si="144"/>
        <v>0.71820000000000006</v>
      </c>
      <c r="L1033" s="211">
        <f t="shared" si="145"/>
        <v>1.5731999999999999</v>
      </c>
      <c r="M1033" s="211">
        <v>0</v>
      </c>
      <c r="N1033" s="211">
        <f t="shared" si="146"/>
        <v>1.5731999999999999</v>
      </c>
      <c r="O1033" s="24">
        <f t="shared" si="147"/>
        <v>0.23940000000000003</v>
      </c>
      <c r="P1033" s="24">
        <f t="shared" si="147"/>
        <v>0.52439999999999998</v>
      </c>
      <c r="Q1033" s="24"/>
      <c r="R1033" s="24">
        <f t="shared" si="148"/>
        <v>0.23940000000000003</v>
      </c>
      <c r="S1033" s="212">
        <f t="shared" si="148"/>
        <v>0.52439999999999998</v>
      </c>
      <c r="T1033" s="121"/>
      <c r="U1033" s="121">
        <f t="shared" si="149"/>
        <v>0.23940000000000003</v>
      </c>
      <c r="V1033" s="121">
        <f t="shared" si="149"/>
        <v>0.52439999999999998</v>
      </c>
      <c r="W1033" s="121"/>
    </row>
    <row r="1034" spans="1:23" ht="18.75">
      <c r="A1034" s="114">
        <v>24</v>
      </c>
      <c r="B1034" s="209" t="s">
        <v>1166</v>
      </c>
      <c r="C1034" s="209" t="s">
        <v>1171</v>
      </c>
      <c r="D1034" s="210"/>
      <c r="E1034" s="210" t="s">
        <v>4615</v>
      </c>
      <c r="F1034" s="114">
        <v>93</v>
      </c>
      <c r="G1034" s="164"/>
      <c r="H1034" s="164"/>
      <c r="I1034" s="211">
        <f t="shared" si="142"/>
        <v>5.0220000000000002</v>
      </c>
      <c r="J1034" s="211">
        <f t="shared" si="143"/>
        <v>5.6078999999999999</v>
      </c>
      <c r="K1034" s="211">
        <f t="shared" si="144"/>
        <v>1.7577</v>
      </c>
      <c r="L1034" s="211">
        <f t="shared" si="145"/>
        <v>3.8501999999999996</v>
      </c>
      <c r="M1034" s="211">
        <v>0</v>
      </c>
      <c r="N1034" s="211">
        <f t="shared" si="146"/>
        <v>3.8501999999999996</v>
      </c>
      <c r="O1034" s="24">
        <f t="shared" si="147"/>
        <v>0.58589999999999998</v>
      </c>
      <c r="P1034" s="24">
        <f t="shared" si="147"/>
        <v>1.2833999999999999</v>
      </c>
      <c r="Q1034" s="24"/>
      <c r="R1034" s="24">
        <f t="shared" si="148"/>
        <v>0.58589999999999998</v>
      </c>
      <c r="S1034" s="212">
        <f t="shared" si="148"/>
        <v>1.2833999999999999</v>
      </c>
      <c r="T1034" s="121"/>
      <c r="U1034" s="121">
        <f t="shared" si="149"/>
        <v>0.58589999999999998</v>
      </c>
      <c r="V1034" s="121">
        <f t="shared" si="149"/>
        <v>1.2833999999999999</v>
      </c>
      <c r="W1034" s="121"/>
    </row>
    <row r="1035" spans="1:23" ht="18.75">
      <c r="A1035" s="114">
        <v>25</v>
      </c>
      <c r="B1035" s="209" t="s">
        <v>1166</v>
      </c>
      <c r="C1035" s="209" t="s">
        <v>1206</v>
      </c>
      <c r="D1035" s="210" t="s">
        <v>4616</v>
      </c>
      <c r="E1035" s="210" t="s">
        <v>4617</v>
      </c>
      <c r="F1035" s="114">
        <v>77</v>
      </c>
      <c r="G1035" s="164"/>
      <c r="H1035" s="164"/>
      <c r="I1035" s="211">
        <f t="shared" si="142"/>
        <v>4.1580000000000004</v>
      </c>
      <c r="J1035" s="211">
        <f t="shared" si="143"/>
        <v>4.6431000000000004</v>
      </c>
      <c r="K1035" s="211">
        <f t="shared" si="144"/>
        <v>1.4553000000000003</v>
      </c>
      <c r="L1035" s="211">
        <f t="shared" si="145"/>
        <v>3.1877999999999997</v>
      </c>
      <c r="M1035" s="211">
        <v>0</v>
      </c>
      <c r="N1035" s="211">
        <f t="shared" si="146"/>
        <v>3.1877999999999997</v>
      </c>
      <c r="O1035" s="24">
        <f t="shared" si="147"/>
        <v>0.48510000000000009</v>
      </c>
      <c r="P1035" s="24">
        <f t="shared" si="147"/>
        <v>1.0626</v>
      </c>
      <c r="Q1035" s="24"/>
      <c r="R1035" s="24">
        <f t="shared" si="148"/>
        <v>0.48510000000000009</v>
      </c>
      <c r="S1035" s="212">
        <f t="shared" si="148"/>
        <v>1.0626</v>
      </c>
      <c r="T1035" s="121"/>
      <c r="U1035" s="121">
        <f t="shared" si="149"/>
        <v>0.48510000000000009</v>
      </c>
      <c r="V1035" s="121">
        <f t="shared" si="149"/>
        <v>1.0626</v>
      </c>
      <c r="W1035" s="121"/>
    </row>
    <row r="1036" spans="1:23" ht="18.75">
      <c r="A1036" s="114">
        <v>26</v>
      </c>
      <c r="B1036" s="209" t="s">
        <v>1166</v>
      </c>
      <c r="C1036" s="209" t="s">
        <v>105</v>
      </c>
      <c r="D1036" s="210" t="s">
        <v>1324</v>
      </c>
      <c r="E1036" s="210" t="s">
        <v>4618</v>
      </c>
      <c r="F1036" s="114">
        <v>48</v>
      </c>
      <c r="G1036" s="164"/>
      <c r="H1036" s="164"/>
      <c r="I1036" s="211">
        <f t="shared" si="142"/>
        <v>2.5920000000000001</v>
      </c>
      <c r="J1036" s="211">
        <f t="shared" si="143"/>
        <v>2.8944000000000001</v>
      </c>
      <c r="K1036" s="211">
        <f t="shared" si="144"/>
        <v>0.90720000000000001</v>
      </c>
      <c r="L1036" s="211">
        <f t="shared" si="145"/>
        <v>1.9871999999999999</v>
      </c>
      <c r="M1036" s="211">
        <v>0</v>
      </c>
      <c r="N1036" s="211">
        <f t="shared" si="146"/>
        <v>1.9871999999999999</v>
      </c>
      <c r="O1036" s="24">
        <f t="shared" si="147"/>
        <v>0.3024</v>
      </c>
      <c r="P1036" s="24">
        <f t="shared" si="147"/>
        <v>0.66239999999999999</v>
      </c>
      <c r="Q1036" s="24"/>
      <c r="R1036" s="24">
        <f t="shared" si="148"/>
        <v>0.3024</v>
      </c>
      <c r="S1036" s="212">
        <f t="shared" si="148"/>
        <v>0.66239999999999999</v>
      </c>
      <c r="T1036" s="121"/>
      <c r="U1036" s="121">
        <f t="shared" si="149"/>
        <v>0.3024</v>
      </c>
      <c r="V1036" s="121">
        <f t="shared" si="149"/>
        <v>0.66239999999999999</v>
      </c>
      <c r="W1036" s="121"/>
    </row>
    <row r="1037" spans="1:23" ht="18.75">
      <c r="A1037" s="114">
        <v>27</v>
      </c>
      <c r="B1037" s="209" t="s">
        <v>1166</v>
      </c>
      <c r="C1037" s="209" t="s">
        <v>105</v>
      </c>
      <c r="D1037" s="210" t="s">
        <v>4619</v>
      </c>
      <c r="E1037" s="210" t="s">
        <v>4620</v>
      </c>
      <c r="F1037" s="114">
        <v>240</v>
      </c>
      <c r="G1037" s="164"/>
      <c r="H1037" s="164"/>
      <c r="I1037" s="211">
        <f t="shared" si="142"/>
        <v>12.96</v>
      </c>
      <c r="J1037" s="211">
        <f t="shared" si="143"/>
        <v>14.472000000000001</v>
      </c>
      <c r="K1037" s="211">
        <f t="shared" si="144"/>
        <v>4.5360000000000005</v>
      </c>
      <c r="L1037" s="211">
        <f t="shared" si="145"/>
        <v>9.9359999999999999</v>
      </c>
      <c r="M1037" s="211">
        <v>0</v>
      </c>
      <c r="N1037" s="211">
        <f t="shared" si="146"/>
        <v>9.9359999999999999</v>
      </c>
      <c r="O1037" s="24">
        <f t="shared" si="147"/>
        <v>1.5120000000000002</v>
      </c>
      <c r="P1037" s="24">
        <f t="shared" si="147"/>
        <v>3.3119999999999998</v>
      </c>
      <c r="Q1037" s="24"/>
      <c r="R1037" s="24">
        <f t="shared" si="148"/>
        <v>1.5120000000000002</v>
      </c>
      <c r="S1037" s="212">
        <f t="shared" si="148"/>
        <v>3.3119999999999998</v>
      </c>
      <c r="T1037" s="121"/>
      <c r="U1037" s="121">
        <f t="shared" si="149"/>
        <v>1.5120000000000002</v>
      </c>
      <c r="V1037" s="121">
        <f t="shared" si="149"/>
        <v>3.3119999999999998</v>
      </c>
      <c r="W1037" s="121"/>
    </row>
    <row r="1038" spans="1:23" ht="18.75">
      <c r="A1038" s="114">
        <v>28</v>
      </c>
      <c r="B1038" s="209" t="s">
        <v>1166</v>
      </c>
      <c r="C1038" s="209" t="s">
        <v>1185</v>
      </c>
      <c r="D1038" s="210" t="s">
        <v>4621</v>
      </c>
      <c r="E1038" s="210" t="s">
        <v>4622</v>
      </c>
      <c r="F1038" s="114">
        <v>114</v>
      </c>
      <c r="G1038" s="164"/>
      <c r="H1038" s="164"/>
      <c r="I1038" s="211">
        <f t="shared" si="142"/>
        <v>6.1559999999999997</v>
      </c>
      <c r="J1038" s="211">
        <f t="shared" si="143"/>
        <v>6.8741999999999983</v>
      </c>
      <c r="K1038" s="211">
        <f t="shared" si="144"/>
        <v>2.1545999999999998</v>
      </c>
      <c r="L1038" s="211">
        <f t="shared" si="145"/>
        <v>4.7195999999999989</v>
      </c>
      <c r="M1038" s="211">
        <v>0</v>
      </c>
      <c r="N1038" s="211">
        <f t="shared" si="146"/>
        <v>4.7195999999999989</v>
      </c>
      <c r="O1038" s="24">
        <f t="shared" si="147"/>
        <v>0.71819999999999995</v>
      </c>
      <c r="P1038" s="24">
        <f t="shared" si="147"/>
        <v>1.5731999999999997</v>
      </c>
      <c r="Q1038" s="24"/>
      <c r="R1038" s="24">
        <f t="shared" si="148"/>
        <v>0.71819999999999995</v>
      </c>
      <c r="S1038" s="212">
        <f t="shared" si="148"/>
        <v>1.5731999999999997</v>
      </c>
      <c r="T1038" s="121"/>
      <c r="U1038" s="121">
        <f t="shared" si="149"/>
        <v>0.71819999999999995</v>
      </c>
      <c r="V1038" s="121">
        <f t="shared" si="149"/>
        <v>1.5731999999999997</v>
      </c>
      <c r="W1038" s="121"/>
    </row>
    <row r="1039" spans="1:23" ht="18.75">
      <c r="A1039" s="114">
        <v>29</v>
      </c>
      <c r="B1039" s="209" t="s">
        <v>1166</v>
      </c>
      <c r="C1039" s="209" t="s">
        <v>1171</v>
      </c>
      <c r="D1039" s="210"/>
      <c r="E1039" s="210" t="s">
        <v>4623</v>
      </c>
      <c r="F1039" s="114">
        <v>35</v>
      </c>
      <c r="G1039" s="164"/>
      <c r="H1039" s="164"/>
      <c r="I1039" s="211">
        <f t="shared" si="142"/>
        <v>1.8900000000000001</v>
      </c>
      <c r="J1039" s="211">
        <f t="shared" si="143"/>
        <v>2.1105</v>
      </c>
      <c r="K1039" s="211">
        <f t="shared" si="144"/>
        <v>0.66150000000000009</v>
      </c>
      <c r="L1039" s="211">
        <f t="shared" si="145"/>
        <v>1.4489999999999998</v>
      </c>
      <c r="M1039" s="211">
        <v>0</v>
      </c>
      <c r="N1039" s="211">
        <f t="shared" si="146"/>
        <v>1.4489999999999998</v>
      </c>
      <c r="O1039" s="24">
        <f t="shared" si="147"/>
        <v>0.22050000000000003</v>
      </c>
      <c r="P1039" s="24">
        <f t="shared" si="147"/>
        <v>0.48299999999999993</v>
      </c>
      <c r="Q1039" s="24"/>
      <c r="R1039" s="24">
        <f t="shared" si="148"/>
        <v>0.22050000000000003</v>
      </c>
      <c r="S1039" s="212">
        <f t="shared" si="148"/>
        <v>0.48299999999999993</v>
      </c>
      <c r="T1039" s="121"/>
      <c r="U1039" s="121">
        <f t="shared" si="149"/>
        <v>0.22050000000000003</v>
      </c>
      <c r="V1039" s="121">
        <f t="shared" si="149"/>
        <v>0.48299999999999993</v>
      </c>
      <c r="W1039" s="121"/>
    </row>
    <row r="1040" spans="1:23" ht="18.75">
      <c r="A1040" s="114">
        <v>30</v>
      </c>
      <c r="B1040" s="209" t="s">
        <v>1166</v>
      </c>
      <c r="C1040" s="209" t="s">
        <v>105</v>
      </c>
      <c r="D1040" s="210" t="s">
        <v>4624</v>
      </c>
      <c r="E1040" s="210" t="s">
        <v>4625</v>
      </c>
      <c r="F1040" s="114">
        <v>237</v>
      </c>
      <c r="G1040" s="164"/>
      <c r="H1040" s="164"/>
      <c r="I1040" s="211">
        <f t="shared" si="142"/>
        <v>12.798</v>
      </c>
      <c r="J1040" s="211">
        <f t="shared" si="143"/>
        <v>14.2911</v>
      </c>
      <c r="K1040" s="211">
        <f t="shared" si="144"/>
        <v>4.4793000000000003</v>
      </c>
      <c r="L1040" s="211">
        <f t="shared" si="145"/>
        <v>9.8117999999999999</v>
      </c>
      <c r="M1040" s="211">
        <v>0</v>
      </c>
      <c r="N1040" s="211">
        <f t="shared" si="146"/>
        <v>9.8117999999999999</v>
      </c>
      <c r="O1040" s="24">
        <f t="shared" si="147"/>
        <v>1.4931000000000001</v>
      </c>
      <c r="P1040" s="24">
        <f t="shared" si="147"/>
        <v>3.2706</v>
      </c>
      <c r="Q1040" s="24"/>
      <c r="R1040" s="24">
        <f t="shared" si="148"/>
        <v>1.4931000000000001</v>
      </c>
      <c r="S1040" s="212">
        <f t="shared" si="148"/>
        <v>3.2706</v>
      </c>
      <c r="T1040" s="121"/>
      <c r="U1040" s="121">
        <f t="shared" si="149"/>
        <v>1.4931000000000001</v>
      </c>
      <c r="V1040" s="121">
        <f t="shared" si="149"/>
        <v>3.2706</v>
      </c>
      <c r="W1040" s="121"/>
    </row>
    <row r="1041" spans="1:23" ht="18.75">
      <c r="A1041" s="114">
        <v>31</v>
      </c>
      <c r="B1041" s="209" t="s">
        <v>1166</v>
      </c>
      <c r="C1041" s="209" t="s">
        <v>1206</v>
      </c>
      <c r="D1041" s="210" t="s">
        <v>4626</v>
      </c>
      <c r="E1041" s="210" t="s">
        <v>4627</v>
      </c>
      <c r="F1041" s="114">
        <v>40</v>
      </c>
      <c r="G1041" s="164"/>
      <c r="H1041" s="164"/>
      <c r="I1041" s="211">
        <f t="shared" si="142"/>
        <v>2.16</v>
      </c>
      <c r="J1041" s="211">
        <f t="shared" si="143"/>
        <v>2.4119999999999999</v>
      </c>
      <c r="K1041" s="211">
        <f t="shared" si="144"/>
        <v>0.75600000000000012</v>
      </c>
      <c r="L1041" s="211">
        <f t="shared" si="145"/>
        <v>1.6559999999999999</v>
      </c>
      <c r="M1041" s="211">
        <v>0</v>
      </c>
      <c r="N1041" s="211">
        <f t="shared" si="146"/>
        <v>1.6559999999999999</v>
      </c>
      <c r="O1041" s="24">
        <f t="shared" si="147"/>
        <v>0.25200000000000006</v>
      </c>
      <c r="P1041" s="24">
        <f t="shared" si="147"/>
        <v>0.55199999999999994</v>
      </c>
      <c r="Q1041" s="24"/>
      <c r="R1041" s="24">
        <f t="shared" si="148"/>
        <v>0.25200000000000006</v>
      </c>
      <c r="S1041" s="212">
        <f t="shared" si="148"/>
        <v>0.55199999999999994</v>
      </c>
      <c r="T1041" s="121"/>
      <c r="U1041" s="121">
        <f t="shared" si="149"/>
        <v>0.25200000000000006</v>
      </c>
      <c r="V1041" s="121">
        <f t="shared" si="149"/>
        <v>0.55199999999999994</v>
      </c>
      <c r="W1041" s="121"/>
    </row>
    <row r="1042" spans="1:23" ht="18.75">
      <c r="A1042" s="114">
        <v>32</v>
      </c>
      <c r="B1042" s="209" t="s">
        <v>1166</v>
      </c>
      <c r="C1042" s="209" t="s">
        <v>1206</v>
      </c>
      <c r="D1042" s="210" t="s">
        <v>1193</v>
      </c>
      <c r="E1042" s="210" t="s">
        <v>4628</v>
      </c>
      <c r="F1042" s="114">
        <v>59</v>
      </c>
      <c r="G1042" s="164"/>
      <c r="H1042" s="164"/>
      <c r="I1042" s="211">
        <f t="shared" si="142"/>
        <v>3.1859999999999999</v>
      </c>
      <c r="J1042" s="211">
        <f t="shared" si="143"/>
        <v>3.5576999999999996</v>
      </c>
      <c r="K1042" s="211">
        <f t="shared" si="144"/>
        <v>1.1151</v>
      </c>
      <c r="L1042" s="211">
        <f t="shared" si="145"/>
        <v>2.4425999999999997</v>
      </c>
      <c r="M1042" s="211">
        <v>0</v>
      </c>
      <c r="N1042" s="211">
        <f t="shared" si="146"/>
        <v>2.4425999999999997</v>
      </c>
      <c r="O1042" s="24">
        <f t="shared" si="147"/>
        <v>0.37169999999999997</v>
      </c>
      <c r="P1042" s="24">
        <f t="shared" si="147"/>
        <v>0.81419999999999992</v>
      </c>
      <c r="Q1042" s="24"/>
      <c r="R1042" s="24">
        <f t="shared" si="148"/>
        <v>0.37169999999999997</v>
      </c>
      <c r="S1042" s="212">
        <f t="shared" si="148"/>
        <v>0.81419999999999992</v>
      </c>
      <c r="T1042" s="121"/>
      <c r="U1042" s="121">
        <f t="shared" si="149"/>
        <v>0.37169999999999997</v>
      </c>
      <c r="V1042" s="121">
        <f t="shared" si="149"/>
        <v>0.81419999999999992</v>
      </c>
      <c r="W1042" s="121"/>
    </row>
    <row r="1043" spans="1:23" ht="18.75">
      <c r="A1043" s="114">
        <v>33</v>
      </c>
      <c r="B1043" s="209" t="s">
        <v>1166</v>
      </c>
      <c r="C1043" s="209" t="s">
        <v>105</v>
      </c>
      <c r="D1043" s="210" t="s">
        <v>105</v>
      </c>
      <c r="E1043" s="210" t="s">
        <v>3904</v>
      </c>
      <c r="F1043" s="114">
        <v>43</v>
      </c>
      <c r="G1043" s="164"/>
      <c r="H1043" s="164"/>
      <c r="I1043" s="211">
        <f t="shared" si="142"/>
        <v>2.3220000000000001</v>
      </c>
      <c r="J1043" s="211">
        <f t="shared" si="143"/>
        <v>2.5928999999999998</v>
      </c>
      <c r="K1043" s="211">
        <f t="shared" si="144"/>
        <v>0.81270000000000009</v>
      </c>
      <c r="L1043" s="211">
        <f t="shared" si="145"/>
        <v>1.7801999999999998</v>
      </c>
      <c r="M1043" s="211">
        <v>0</v>
      </c>
      <c r="N1043" s="211">
        <f t="shared" si="146"/>
        <v>1.7801999999999998</v>
      </c>
      <c r="O1043" s="24">
        <f t="shared" si="147"/>
        <v>0.27090000000000003</v>
      </c>
      <c r="P1043" s="24">
        <f t="shared" si="147"/>
        <v>0.59339999999999993</v>
      </c>
      <c r="Q1043" s="24"/>
      <c r="R1043" s="24">
        <f t="shared" si="148"/>
        <v>0.27090000000000003</v>
      </c>
      <c r="S1043" s="212">
        <f t="shared" si="148"/>
        <v>0.59339999999999993</v>
      </c>
      <c r="T1043" s="121"/>
      <c r="U1043" s="121">
        <f t="shared" si="149"/>
        <v>0.27090000000000003</v>
      </c>
      <c r="V1043" s="121">
        <f t="shared" si="149"/>
        <v>0.59339999999999993</v>
      </c>
      <c r="W1043" s="121"/>
    </row>
    <row r="1044" spans="1:23" ht="18.75">
      <c r="A1044" s="114">
        <v>34</v>
      </c>
      <c r="B1044" s="209" t="s">
        <v>1166</v>
      </c>
      <c r="C1044" s="209" t="s">
        <v>1221</v>
      </c>
      <c r="D1044" s="210" t="s">
        <v>1221</v>
      </c>
      <c r="E1044" s="210" t="s">
        <v>4629</v>
      </c>
      <c r="F1044" s="114">
        <v>103</v>
      </c>
      <c r="G1044" s="164"/>
      <c r="H1044" s="164"/>
      <c r="I1044" s="211">
        <f t="shared" si="142"/>
        <v>5.5620000000000003</v>
      </c>
      <c r="J1044" s="211">
        <f t="shared" si="143"/>
        <v>6.2108999999999996</v>
      </c>
      <c r="K1044" s="211">
        <f t="shared" si="144"/>
        <v>1.9467000000000001</v>
      </c>
      <c r="L1044" s="211">
        <f t="shared" si="145"/>
        <v>4.2641999999999998</v>
      </c>
      <c r="M1044" s="211">
        <v>0</v>
      </c>
      <c r="N1044" s="211">
        <f t="shared" si="146"/>
        <v>4.2641999999999998</v>
      </c>
      <c r="O1044" s="24">
        <f t="shared" si="147"/>
        <v>0.64890000000000003</v>
      </c>
      <c r="P1044" s="24">
        <f t="shared" si="147"/>
        <v>1.4214</v>
      </c>
      <c r="Q1044" s="24"/>
      <c r="R1044" s="24">
        <f t="shared" si="148"/>
        <v>0.64890000000000003</v>
      </c>
      <c r="S1044" s="212">
        <f t="shared" si="148"/>
        <v>1.4214</v>
      </c>
      <c r="T1044" s="121"/>
      <c r="U1044" s="121">
        <f t="shared" si="149"/>
        <v>0.64890000000000003</v>
      </c>
      <c r="V1044" s="121">
        <f t="shared" si="149"/>
        <v>1.4214</v>
      </c>
      <c r="W1044" s="121"/>
    </row>
    <row r="1045" spans="1:23" ht="18.75">
      <c r="A1045" s="114">
        <v>35</v>
      </c>
      <c r="B1045" s="209" t="s">
        <v>1166</v>
      </c>
      <c r="C1045" s="209" t="s">
        <v>4598</v>
      </c>
      <c r="D1045" s="210" t="s">
        <v>1358</v>
      </c>
      <c r="E1045" s="210" t="s">
        <v>4630</v>
      </c>
      <c r="F1045" s="114">
        <v>39</v>
      </c>
      <c r="G1045" s="164"/>
      <c r="H1045" s="164"/>
      <c r="I1045" s="211">
        <f t="shared" si="142"/>
        <v>2.1059999999999999</v>
      </c>
      <c r="J1045" s="211">
        <f t="shared" si="143"/>
        <v>2.3516999999999997</v>
      </c>
      <c r="K1045" s="211">
        <f t="shared" si="144"/>
        <v>0.73709999999999998</v>
      </c>
      <c r="L1045" s="211">
        <f t="shared" si="145"/>
        <v>1.6145999999999996</v>
      </c>
      <c r="M1045" s="211">
        <v>0</v>
      </c>
      <c r="N1045" s="211">
        <f t="shared" si="146"/>
        <v>1.6145999999999996</v>
      </c>
      <c r="O1045" s="24">
        <f t="shared" si="147"/>
        <v>0.2457</v>
      </c>
      <c r="P1045" s="24">
        <f t="shared" si="147"/>
        <v>0.5381999999999999</v>
      </c>
      <c r="Q1045" s="24"/>
      <c r="R1045" s="24">
        <f t="shared" si="148"/>
        <v>0.2457</v>
      </c>
      <c r="S1045" s="212">
        <f t="shared" si="148"/>
        <v>0.5381999999999999</v>
      </c>
      <c r="T1045" s="121"/>
      <c r="U1045" s="121">
        <f t="shared" si="149"/>
        <v>0.2457</v>
      </c>
      <c r="V1045" s="121">
        <f t="shared" si="149"/>
        <v>0.5381999999999999</v>
      </c>
      <c r="W1045" s="121"/>
    </row>
    <row r="1046" spans="1:23" ht="18.75">
      <c r="A1046" s="114">
        <v>36</v>
      </c>
      <c r="B1046" s="209" t="s">
        <v>1166</v>
      </c>
      <c r="C1046" s="209" t="s">
        <v>1251</v>
      </c>
      <c r="D1046" s="210" t="s">
        <v>4631</v>
      </c>
      <c r="E1046" s="210" t="s">
        <v>4632</v>
      </c>
      <c r="F1046" s="114">
        <v>53</v>
      </c>
      <c r="G1046" s="164"/>
      <c r="H1046" s="164"/>
      <c r="I1046" s="211">
        <f t="shared" si="142"/>
        <v>2.8620000000000001</v>
      </c>
      <c r="J1046" s="211">
        <f t="shared" si="143"/>
        <v>3.1959</v>
      </c>
      <c r="K1046" s="211">
        <f t="shared" si="144"/>
        <v>1.0017</v>
      </c>
      <c r="L1046" s="211">
        <f t="shared" si="145"/>
        <v>2.1941999999999999</v>
      </c>
      <c r="M1046" s="211">
        <v>0</v>
      </c>
      <c r="N1046" s="211">
        <f t="shared" si="146"/>
        <v>2.1941999999999999</v>
      </c>
      <c r="O1046" s="24">
        <f t="shared" si="147"/>
        <v>0.33390000000000003</v>
      </c>
      <c r="P1046" s="24">
        <f t="shared" si="147"/>
        <v>0.73139999999999994</v>
      </c>
      <c r="Q1046" s="24"/>
      <c r="R1046" s="24">
        <f t="shared" si="148"/>
        <v>0.33390000000000003</v>
      </c>
      <c r="S1046" s="212">
        <f t="shared" si="148"/>
        <v>0.73139999999999994</v>
      </c>
      <c r="T1046" s="121"/>
      <c r="U1046" s="121">
        <f t="shared" si="149"/>
        <v>0.33390000000000003</v>
      </c>
      <c r="V1046" s="121">
        <f t="shared" si="149"/>
        <v>0.73139999999999994</v>
      </c>
      <c r="W1046" s="121"/>
    </row>
    <row r="1047" spans="1:23" ht="18.75">
      <c r="A1047" s="114">
        <v>37</v>
      </c>
      <c r="B1047" s="209" t="s">
        <v>1166</v>
      </c>
      <c r="C1047" s="209" t="s">
        <v>1296</v>
      </c>
      <c r="D1047" s="210" t="s">
        <v>4633</v>
      </c>
      <c r="E1047" s="210" t="s">
        <v>4634</v>
      </c>
      <c r="F1047" s="114">
        <v>74</v>
      </c>
      <c r="G1047" s="164"/>
      <c r="H1047" s="164"/>
      <c r="I1047" s="211">
        <f t="shared" si="142"/>
        <v>3.996</v>
      </c>
      <c r="J1047" s="211">
        <f t="shared" si="143"/>
        <v>4.4621999999999993</v>
      </c>
      <c r="K1047" s="211">
        <f t="shared" si="144"/>
        <v>1.3986000000000001</v>
      </c>
      <c r="L1047" s="211">
        <f t="shared" si="145"/>
        <v>3.0635999999999997</v>
      </c>
      <c r="M1047" s="211">
        <v>0</v>
      </c>
      <c r="N1047" s="211">
        <f t="shared" si="146"/>
        <v>3.0635999999999997</v>
      </c>
      <c r="O1047" s="24">
        <f t="shared" si="147"/>
        <v>0.4662</v>
      </c>
      <c r="P1047" s="24">
        <f t="shared" si="147"/>
        <v>1.0211999999999999</v>
      </c>
      <c r="Q1047" s="24"/>
      <c r="R1047" s="24">
        <f t="shared" si="148"/>
        <v>0.4662</v>
      </c>
      <c r="S1047" s="212">
        <f t="shared" si="148"/>
        <v>1.0211999999999999</v>
      </c>
      <c r="T1047" s="121"/>
      <c r="U1047" s="121">
        <f t="shared" si="149"/>
        <v>0.4662</v>
      </c>
      <c r="V1047" s="121">
        <f t="shared" si="149"/>
        <v>1.0211999999999999</v>
      </c>
      <c r="W1047" s="121"/>
    </row>
    <row r="1048" spans="1:23" ht="18.75">
      <c r="A1048" s="114">
        <v>38</v>
      </c>
      <c r="B1048" s="209" t="s">
        <v>1166</v>
      </c>
      <c r="C1048" s="209" t="s">
        <v>105</v>
      </c>
      <c r="D1048" s="210" t="s">
        <v>4635</v>
      </c>
      <c r="E1048" s="210" t="s">
        <v>4636</v>
      </c>
      <c r="F1048" s="114">
        <v>106</v>
      </c>
      <c r="G1048" s="164"/>
      <c r="H1048" s="164"/>
      <c r="I1048" s="211">
        <f t="shared" si="142"/>
        <v>5.7240000000000002</v>
      </c>
      <c r="J1048" s="211">
        <f t="shared" si="143"/>
        <v>6.3917999999999999</v>
      </c>
      <c r="K1048" s="211">
        <f t="shared" si="144"/>
        <v>2.0034000000000001</v>
      </c>
      <c r="L1048" s="211">
        <f t="shared" si="145"/>
        <v>4.3883999999999999</v>
      </c>
      <c r="M1048" s="211">
        <v>0</v>
      </c>
      <c r="N1048" s="211">
        <f t="shared" si="146"/>
        <v>4.3883999999999999</v>
      </c>
      <c r="O1048" s="24">
        <f t="shared" si="147"/>
        <v>0.66780000000000006</v>
      </c>
      <c r="P1048" s="24">
        <f t="shared" si="147"/>
        <v>1.4627999999999999</v>
      </c>
      <c r="Q1048" s="24"/>
      <c r="R1048" s="24">
        <f t="shared" si="148"/>
        <v>0.66780000000000006</v>
      </c>
      <c r="S1048" s="212">
        <f t="shared" si="148"/>
        <v>1.4627999999999999</v>
      </c>
      <c r="T1048" s="121"/>
      <c r="U1048" s="121">
        <f t="shared" si="149"/>
        <v>0.66780000000000006</v>
      </c>
      <c r="V1048" s="121">
        <f t="shared" si="149"/>
        <v>1.4627999999999999</v>
      </c>
      <c r="W1048" s="121"/>
    </row>
    <row r="1049" spans="1:23" ht="18.75">
      <c r="A1049" s="114">
        <v>39</v>
      </c>
      <c r="B1049" s="209" t="s">
        <v>1166</v>
      </c>
      <c r="C1049" s="209" t="s">
        <v>1251</v>
      </c>
      <c r="D1049" s="210" t="s">
        <v>1251</v>
      </c>
      <c r="E1049" s="210" t="s">
        <v>4637</v>
      </c>
      <c r="F1049" s="114">
        <v>25</v>
      </c>
      <c r="G1049" s="164"/>
      <c r="H1049" s="164"/>
      <c r="I1049" s="211">
        <f t="shared" si="142"/>
        <v>1.35</v>
      </c>
      <c r="J1049" s="211">
        <f t="shared" si="143"/>
        <v>1.5075000000000001</v>
      </c>
      <c r="K1049" s="211">
        <f t="shared" si="144"/>
        <v>0.47250000000000009</v>
      </c>
      <c r="L1049" s="211">
        <f t="shared" si="145"/>
        <v>1.0349999999999999</v>
      </c>
      <c r="M1049" s="211">
        <v>0</v>
      </c>
      <c r="N1049" s="211">
        <f t="shared" si="146"/>
        <v>1.0349999999999999</v>
      </c>
      <c r="O1049" s="24">
        <f t="shared" si="147"/>
        <v>0.15750000000000003</v>
      </c>
      <c r="P1049" s="24">
        <f t="shared" si="147"/>
        <v>0.34499999999999997</v>
      </c>
      <c r="Q1049" s="24"/>
      <c r="R1049" s="24">
        <f t="shared" si="148"/>
        <v>0.15750000000000003</v>
      </c>
      <c r="S1049" s="212">
        <f t="shared" si="148"/>
        <v>0.34499999999999997</v>
      </c>
      <c r="T1049" s="121"/>
      <c r="U1049" s="121">
        <f t="shared" si="149"/>
        <v>0.15750000000000003</v>
      </c>
      <c r="V1049" s="121">
        <f t="shared" si="149"/>
        <v>0.34499999999999997</v>
      </c>
      <c r="W1049" s="121"/>
    </row>
    <row r="1050" spans="1:23" ht="18.75">
      <c r="A1050" s="114">
        <v>40</v>
      </c>
      <c r="B1050" s="209" t="s">
        <v>1166</v>
      </c>
      <c r="C1050" s="209" t="s">
        <v>1185</v>
      </c>
      <c r="D1050" s="210" t="s">
        <v>4638</v>
      </c>
      <c r="E1050" s="210" t="s">
        <v>4639</v>
      </c>
      <c r="F1050" s="114">
        <v>138</v>
      </c>
      <c r="G1050" s="164"/>
      <c r="H1050" s="164"/>
      <c r="I1050" s="211">
        <f t="shared" si="142"/>
        <v>7.452</v>
      </c>
      <c r="J1050" s="211">
        <f t="shared" si="143"/>
        <v>8.3214000000000006</v>
      </c>
      <c r="K1050" s="211">
        <f t="shared" si="144"/>
        <v>2.6082000000000001</v>
      </c>
      <c r="L1050" s="211">
        <f t="shared" si="145"/>
        <v>5.7131999999999996</v>
      </c>
      <c r="M1050" s="211">
        <v>0</v>
      </c>
      <c r="N1050" s="211">
        <f t="shared" si="146"/>
        <v>5.7131999999999996</v>
      </c>
      <c r="O1050" s="24">
        <f t="shared" si="147"/>
        <v>0.86940000000000006</v>
      </c>
      <c r="P1050" s="24">
        <f t="shared" si="147"/>
        <v>1.9043999999999999</v>
      </c>
      <c r="Q1050" s="24"/>
      <c r="R1050" s="24">
        <f t="shared" si="148"/>
        <v>0.86940000000000006</v>
      </c>
      <c r="S1050" s="212">
        <f t="shared" si="148"/>
        <v>1.9043999999999999</v>
      </c>
      <c r="T1050" s="121"/>
      <c r="U1050" s="121">
        <f t="shared" si="149"/>
        <v>0.86940000000000006</v>
      </c>
      <c r="V1050" s="121">
        <f t="shared" si="149"/>
        <v>1.9043999999999999</v>
      </c>
      <c r="W1050" s="121"/>
    </row>
    <row r="1051" spans="1:23" ht="18.75">
      <c r="A1051" s="114">
        <v>41</v>
      </c>
      <c r="B1051" s="209" t="s">
        <v>1166</v>
      </c>
      <c r="C1051" s="209" t="s">
        <v>4598</v>
      </c>
      <c r="D1051" s="210" t="s">
        <v>4640</v>
      </c>
      <c r="E1051" s="210" t="s">
        <v>4641</v>
      </c>
      <c r="F1051" s="114">
        <v>58</v>
      </c>
      <c r="G1051" s="164"/>
      <c r="H1051" s="164"/>
      <c r="I1051" s="211">
        <f t="shared" si="142"/>
        <v>3.1320000000000001</v>
      </c>
      <c r="J1051" s="211">
        <f t="shared" si="143"/>
        <v>3.4973999999999998</v>
      </c>
      <c r="K1051" s="211">
        <f t="shared" si="144"/>
        <v>1.0962000000000001</v>
      </c>
      <c r="L1051" s="211">
        <f t="shared" si="145"/>
        <v>2.4011999999999998</v>
      </c>
      <c r="M1051" s="211">
        <v>0</v>
      </c>
      <c r="N1051" s="211">
        <f t="shared" si="146"/>
        <v>2.4011999999999998</v>
      </c>
      <c r="O1051" s="24">
        <f t="shared" si="147"/>
        <v>0.3654</v>
      </c>
      <c r="P1051" s="24">
        <f t="shared" si="147"/>
        <v>0.80039999999999989</v>
      </c>
      <c r="Q1051" s="24"/>
      <c r="R1051" s="24">
        <f t="shared" si="148"/>
        <v>0.3654</v>
      </c>
      <c r="S1051" s="212">
        <f t="shared" si="148"/>
        <v>0.80039999999999989</v>
      </c>
      <c r="T1051" s="121"/>
      <c r="U1051" s="121">
        <f t="shared" si="149"/>
        <v>0.3654</v>
      </c>
      <c r="V1051" s="121">
        <f t="shared" si="149"/>
        <v>0.80039999999999989</v>
      </c>
      <c r="W1051" s="121"/>
    </row>
    <row r="1052" spans="1:23" ht="18.75">
      <c r="A1052" s="114">
        <v>42</v>
      </c>
      <c r="B1052" s="209" t="s">
        <v>1166</v>
      </c>
      <c r="C1052" s="209" t="s">
        <v>4584</v>
      </c>
      <c r="D1052" s="231" t="s">
        <v>4642</v>
      </c>
      <c r="E1052" s="210" t="s">
        <v>4643</v>
      </c>
      <c r="F1052" s="114">
        <v>103</v>
      </c>
      <c r="G1052" s="164"/>
      <c r="H1052" s="164"/>
      <c r="I1052" s="211">
        <f t="shared" si="142"/>
        <v>5.5620000000000003</v>
      </c>
      <c r="J1052" s="211">
        <f t="shared" si="143"/>
        <v>6.2108999999999996</v>
      </c>
      <c r="K1052" s="211">
        <f t="shared" si="144"/>
        <v>1.9467000000000001</v>
      </c>
      <c r="L1052" s="211">
        <f t="shared" si="145"/>
        <v>4.2641999999999998</v>
      </c>
      <c r="M1052" s="211">
        <v>0</v>
      </c>
      <c r="N1052" s="211">
        <f t="shared" si="146"/>
        <v>4.2641999999999998</v>
      </c>
      <c r="O1052" s="24">
        <f t="shared" si="147"/>
        <v>0.64890000000000003</v>
      </c>
      <c r="P1052" s="24">
        <f t="shared" si="147"/>
        <v>1.4214</v>
      </c>
      <c r="Q1052" s="24"/>
      <c r="R1052" s="24">
        <f t="shared" si="148"/>
        <v>0.64890000000000003</v>
      </c>
      <c r="S1052" s="212">
        <f t="shared" si="148"/>
        <v>1.4214</v>
      </c>
      <c r="T1052" s="121"/>
      <c r="U1052" s="121">
        <f t="shared" si="149"/>
        <v>0.64890000000000003</v>
      </c>
      <c r="V1052" s="121">
        <f t="shared" si="149"/>
        <v>1.4214</v>
      </c>
      <c r="W1052" s="121"/>
    </row>
    <row r="1053" spans="1:23" ht="18.75">
      <c r="A1053" s="114">
        <v>43</v>
      </c>
      <c r="B1053" s="209" t="s">
        <v>1166</v>
      </c>
      <c r="C1053" s="209" t="s">
        <v>1296</v>
      </c>
      <c r="D1053" s="210" t="s">
        <v>1339</v>
      </c>
      <c r="E1053" s="210" t="s">
        <v>4644</v>
      </c>
      <c r="F1053" s="114">
        <v>36</v>
      </c>
      <c r="G1053" s="164"/>
      <c r="H1053" s="164"/>
      <c r="I1053" s="211">
        <f t="shared" si="142"/>
        <v>1.944</v>
      </c>
      <c r="J1053" s="211">
        <f t="shared" si="143"/>
        <v>2.1707999999999998</v>
      </c>
      <c r="K1053" s="211">
        <f t="shared" si="144"/>
        <v>0.6804</v>
      </c>
      <c r="L1053" s="211">
        <f t="shared" si="145"/>
        <v>1.4903999999999999</v>
      </c>
      <c r="M1053" s="211">
        <v>0</v>
      </c>
      <c r="N1053" s="211">
        <f t="shared" si="146"/>
        <v>1.4903999999999999</v>
      </c>
      <c r="O1053" s="24">
        <f t="shared" si="147"/>
        <v>0.2268</v>
      </c>
      <c r="P1053" s="24">
        <f t="shared" si="147"/>
        <v>0.49679999999999996</v>
      </c>
      <c r="Q1053" s="24"/>
      <c r="R1053" s="24">
        <f t="shared" si="148"/>
        <v>0.2268</v>
      </c>
      <c r="S1053" s="212">
        <f t="shared" si="148"/>
        <v>0.49679999999999996</v>
      </c>
      <c r="T1053" s="121"/>
      <c r="U1053" s="121">
        <f t="shared" si="149"/>
        <v>0.2268</v>
      </c>
      <c r="V1053" s="121">
        <f t="shared" si="149"/>
        <v>0.49679999999999996</v>
      </c>
      <c r="W1053" s="121"/>
    </row>
    <row r="1054" spans="1:23" ht="18.75">
      <c r="A1054" s="114">
        <v>44</v>
      </c>
      <c r="B1054" s="209" t="s">
        <v>1166</v>
      </c>
      <c r="C1054" s="209" t="s">
        <v>1276</v>
      </c>
      <c r="D1054" s="210" t="s">
        <v>1276</v>
      </c>
      <c r="E1054" s="210" t="s">
        <v>4645</v>
      </c>
      <c r="F1054" s="114">
        <v>53</v>
      </c>
      <c r="G1054" s="164"/>
      <c r="H1054" s="164"/>
      <c r="I1054" s="211">
        <f t="shared" si="142"/>
        <v>2.8620000000000001</v>
      </c>
      <c r="J1054" s="211">
        <f t="shared" si="143"/>
        <v>3.1959</v>
      </c>
      <c r="K1054" s="211">
        <f t="shared" si="144"/>
        <v>1.0017</v>
      </c>
      <c r="L1054" s="211">
        <f t="shared" si="145"/>
        <v>2.1941999999999999</v>
      </c>
      <c r="M1054" s="211">
        <v>0</v>
      </c>
      <c r="N1054" s="211">
        <f t="shared" si="146"/>
        <v>2.1941999999999999</v>
      </c>
      <c r="O1054" s="24">
        <f t="shared" si="147"/>
        <v>0.33390000000000003</v>
      </c>
      <c r="P1054" s="24">
        <f t="shared" si="147"/>
        <v>0.73139999999999994</v>
      </c>
      <c r="Q1054" s="24"/>
      <c r="R1054" s="24">
        <f t="shared" si="148"/>
        <v>0.33390000000000003</v>
      </c>
      <c r="S1054" s="212">
        <f t="shared" si="148"/>
        <v>0.73139999999999994</v>
      </c>
      <c r="T1054" s="121"/>
      <c r="U1054" s="121">
        <f t="shared" si="149"/>
        <v>0.33390000000000003</v>
      </c>
      <c r="V1054" s="121">
        <f t="shared" si="149"/>
        <v>0.73139999999999994</v>
      </c>
      <c r="W1054" s="121"/>
    </row>
    <row r="1055" spans="1:23" ht="18.75">
      <c r="A1055" s="114">
        <v>45</v>
      </c>
      <c r="B1055" s="209" t="s">
        <v>1166</v>
      </c>
      <c r="C1055" s="209" t="s">
        <v>1251</v>
      </c>
      <c r="D1055" s="217" t="s">
        <v>4646</v>
      </c>
      <c r="E1055" s="217" t="s">
        <v>4647</v>
      </c>
      <c r="F1055" s="114">
        <v>280</v>
      </c>
      <c r="G1055" s="164"/>
      <c r="H1055" s="164"/>
      <c r="I1055" s="211">
        <f t="shared" si="142"/>
        <v>15.120000000000001</v>
      </c>
      <c r="J1055" s="211">
        <f t="shared" si="143"/>
        <v>16.884</v>
      </c>
      <c r="K1055" s="211">
        <f t="shared" si="144"/>
        <v>5.2920000000000007</v>
      </c>
      <c r="L1055" s="211">
        <f t="shared" si="145"/>
        <v>11.591999999999999</v>
      </c>
      <c r="M1055" s="211">
        <v>0</v>
      </c>
      <c r="N1055" s="211">
        <f t="shared" si="146"/>
        <v>11.591999999999999</v>
      </c>
      <c r="O1055" s="24">
        <f t="shared" si="147"/>
        <v>1.7640000000000002</v>
      </c>
      <c r="P1055" s="24">
        <f t="shared" si="147"/>
        <v>3.8639999999999994</v>
      </c>
      <c r="Q1055" s="24"/>
      <c r="R1055" s="24">
        <f t="shared" si="148"/>
        <v>1.7640000000000002</v>
      </c>
      <c r="S1055" s="212">
        <f t="shared" si="148"/>
        <v>3.8639999999999994</v>
      </c>
      <c r="T1055" s="121"/>
      <c r="U1055" s="121">
        <f t="shared" si="149"/>
        <v>1.7640000000000002</v>
      </c>
      <c r="V1055" s="121">
        <f t="shared" si="149"/>
        <v>3.8639999999999994</v>
      </c>
      <c r="W1055" s="121"/>
    </row>
    <row r="1056" spans="1:23" ht="18.75">
      <c r="A1056" s="114">
        <v>46</v>
      </c>
      <c r="B1056" s="209" t="s">
        <v>1166</v>
      </c>
      <c r="C1056" s="209" t="s">
        <v>1302</v>
      </c>
      <c r="D1056" s="210" t="s">
        <v>1302</v>
      </c>
      <c r="E1056" s="210" t="s">
        <v>4648</v>
      </c>
      <c r="F1056" s="114">
        <v>35</v>
      </c>
      <c r="G1056" s="164"/>
      <c r="H1056" s="164"/>
      <c r="I1056" s="211">
        <f t="shared" si="142"/>
        <v>1.8900000000000001</v>
      </c>
      <c r="J1056" s="211">
        <f t="shared" si="143"/>
        <v>2.1105</v>
      </c>
      <c r="K1056" s="211">
        <f t="shared" si="144"/>
        <v>0.66150000000000009</v>
      </c>
      <c r="L1056" s="211">
        <f t="shared" si="145"/>
        <v>1.4489999999999998</v>
      </c>
      <c r="M1056" s="211">
        <v>0</v>
      </c>
      <c r="N1056" s="211">
        <f t="shared" si="146"/>
        <v>1.4489999999999998</v>
      </c>
      <c r="O1056" s="24">
        <f t="shared" si="147"/>
        <v>0.22050000000000003</v>
      </c>
      <c r="P1056" s="24">
        <f t="shared" si="147"/>
        <v>0.48299999999999993</v>
      </c>
      <c r="Q1056" s="24"/>
      <c r="R1056" s="24">
        <f t="shared" si="148"/>
        <v>0.22050000000000003</v>
      </c>
      <c r="S1056" s="212">
        <f t="shared" si="148"/>
        <v>0.48299999999999993</v>
      </c>
      <c r="T1056" s="121"/>
      <c r="U1056" s="121">
        <f t="shared" si="149"/>
        <v>0.22050000000000003</v>
      </c>
      <c r="V1056" s="121">
        <f t="shared" si="149"/>
        <v>0.48299999999999993</v>
      </c>
      <c r="W1056" s="121"/>
    </row>
    <row r="1057" spans="1:23" ht="18.75">
      <c r="A1057" s="114">
        <v>47</v>
      </c>
      <c r="B1057" s="209" t="s">
        <v>1166</v>
      </c>
      <c r="C1057" s="209" t="s">
        <v>1302</v>
      </c>
      <c r="D1057" s="210"/>
      <c r="E1057" s="210" t="s">
        <v>4649</v>
      </c>
      <c r="F1057" s="114">
        <v>67</v>
      </c>
      <c r="G1057" s="164"/>
      <c r="H1057" s="164"/>
      <c r="I1057" s="211">
        <f t="shared" si="142"/>
        <v>3.6179999999999999</v>
      </c>
      <c r="J1057" s="211">
        <f t="shared" si="143"/>
        <v>4.0400999999999998</v>
      </c>
      <c r="K1057" s="211">
        <f t="shared" si="144"/>
        <v>1.2663</v>
      </c>
      <c r="L1057" s="211">
        <f t="shared" si="145"/>
        <v>2.7737999999999996</v>
      </c>
      <c r="M1057" s="211">
        <v>0</v>
      </c>
      <c r="N1057" s="211">
        <f t="shared" si="146"/>
        <v>2.7737999999999996</v>
      </c>
      <c r="O1057" s="24">
        <f t="shared" si="147"/>
        <v>0.42209999999999998</v>
      </c>
      <c r="P1057" s="24">
        <f t="shared" si="147"/>
        <v>0.92459999999999987</v>
      </c>
      <c r="Q1057" s="24"/>
      <c r="R1057" s="24">
        <f t="shared" si="148"/>
        <v>0.42209999999999998</v>
      </c>
      <c r="S1057" s="212">
        <f t="shared" si="148"/>
        <v>0.92459999999999987</v>
      </c>
      <c r="T1057" s="121"/>
      <c r="U1057" s="121">
        <f t="shared" si="149"/>
        <v>0.42209999999999998</v>
      </c>
      <c r="V1057" s="121">
        <f t="shared" si="149"/>
        <v>0.92459999999999987</v>
      </c>
      <c r="W1057" s="121"/>
    </row>
    <row r="1058" spans="1:23" ht="18.75">
      <c r="A1058" s="114">
        <v>48</v>
      </c>
      <c r="B1058" s="209" t="s">
        <v>1166</v>
      </c>
      <c r="C1058" s="209" t="s">
        <v>1347</v>
      </c>
      <c r="D1058" s="210" t="s">
        <v>4650</v>
      </c>
      <c r="E1058" s="210" t="s">
        <v>4651</v>
      </c>
      <c r="F1058" s="114">
        <v>94</v>
      </c>
      <c r="G1058" s="164"/>
      <c r="H1058" s="164"/>
      <c r="I1058" s="211">
        <f t="shared" si="142"/>
        <v>5.0760000000000005</v>
      </c>
      <c r="J1058" s="211">
        <f t="shared" si="143"/>
        <v>5.6682000000000006</v>
      </c>
      <c r="K1058" s="211">
        <f t="shared" si="144"/>
        <v>1.7766000000000002</v>
      </c>
      <c r="L1058" s="211">
        <f t="shared" si="145"/>
        <v>3.8915999999999999</v>
      </c>
      <c r="M1058" s="211">
        <v>0</v>
      </c>
      <c r="N1058" s="211">
        <f t="shared" si="146"/>
        <v>3.8915999999999999</v>
      </c>
      <c r="O1058" s="24">
        <f t="shared" si="147"/>
        <v>0.59220000000000006</v>
      </c>
      <c r="P1058" s="24">
        <f t="shared" si="147"/>
        <v>1.2971999999999999</v>
      </c>
      <c r="Q1058" s="24"/>
      <c r="R1058" s="24">
        <f t="shared" si="148"/>
        <v>0.59220000000000006</v>
      </c>
      <c r="S1058" s="212">
        <f t="shared" si="148"/>
        <v>1.2971999999999999</v>
      </c>
      <c r="T1058" s="121"/>
      <c r="U1058" s="121">
        <f t="shared" si="149"/>
        <v>0.59220000000000006</v>
      </c>
      <c r="V1058" s="121">
        <f t="shared" si="149"/>
        <v>1.2971999999999999</v>
      </c>
      <c r="W1058" s="121"/>
    </row>
    <row r="1059" spans="1:23" ht="18.75">
      <c r="A1059" s="114">
        <v>49</v>
      </c>
      <c r="B1059" s="209" t="s">
        <v>1166</v>
      </c>
      <c r="C1059" s="209" t="s">
        <v>1276</v>
      </c>
      <c r="D1059" s="210" t="s">
        <v>4652</v>
      </c>
      <c r="E1059" s="210" t="s">
        <v>4653</v>
      </c>
      <c r="F1059" s="114">
        <v>105</v>
      </c>
      <c r="G1059" s="164"/>
      <c r="H1059" s="164"/>
      <c r="I1059" s="211">
        <f t="shared" si="142"/>
        <v>5.67</v>
      </c>
      <c r="J1059" s="211">
        <f t="shared" si="143"/>
        <v>6.3314999999999992</v>
      </c>
      <c r="K1059" s="211">
        <f t="shared" si="144"/>
        <v>1.9844999999999999</v>
      </c>
      <c r="L1059" s="211">
        <f t="shared" si="145"/>
        <v>4.3469999999999995</v>
      </c>
      <c r="M1059" s="211">
        <v>0</v>
      </c>
      <c r="N1059" s="211">
        <f t="shared" si="146"/>
        <v>4.3469999999999995</v>
      </c>
      <c r="O1059" s="24">
        <f t="shared" si="147"/>
        <v>0.66149999999999998</v>
      </c>
      <c r="P1059" s="24">
        <f t="shared" si="147"/>
        <v>1.4489999999999998</v>
      </c>
      <c r="Q1059" s="24"/>
      <c r="R1059" s="24">
        <f t="shared" si="148"/>
        <v>0.66149999999999998</v>
      </c>
      <c r="S1059" s="212">
        <f t="shared" si="148"/>
        <v>1.4489999999999998</v>
      </c>
      <c r="T1059" s="121"/>
      <c r="U1059" s="121">
        <f t="shared" si="149"/>
        <v>0.66149999999999998</v>
      </c>
      <c r="V1059" s="121">
        <f t="shared" si="149"/>
        <v>1.4489999999999998</v>
      </c>
      <c r="W1059" s="121"/>
    </row>
    <row r="1060" spans="1:23" ht="18.75">
      <c r="A1060" s="114">
        <v>50</v>
      </c>
      <c r="B1060" s="209" t="s">
        <v>1166</v>
      </c>
      <c r="C1060" s="209" t="s">
        <v>1302</v>
      </c>
      <c r="D1060" s="210" t="s">
        <v>4654</v>
      </c>
      <c r="E1060" s="210" t="s">
        <v>4655</v>
      </c>
      <c r="F1060" s="114">
        <v>34</v>
      </c>
      <c r="G1060" s="164"/>
      <c r="H1060" s="164"/>
      <c r="I1060" s="211">
        <f t="shared" si="142"/>
        <v>1.8360000000000001</v>
      </c>
      <c r="J1060" s="211">
        <f t="shared" si="143"/>
        <v>2.0501999999999998</v>
      </c>
      <c r="K1060" s="211">
        <f t="shared" si="144"/>
        <v>0.64260000000000006</v>
      </c>
      <c r="L1060" s="211">
        <f t="shared" si="145"/>
        <v>1.4075999999999997</v>
      </c>
      <c r="M1060" s="211">
        <v>0</v>
      </c>
      <c r="N1060" s="211">
        <f t="shared" si="146"/>
        <v>1.4075999999999997</v>
      </c>
      <c r="O1060" s="24">
        <f t="shared" si="147"/>
        <v>0.21420000000000003</v>
      </c>
      <c r="P1060" s="24">
        <f t="shared" si="147"/>
        <v>0.46919999999999989</v>
      </c>
      <c r="Q1060" s="24"/>
      <c r="R1060" s="24">
        <f t="shared" si="148"/>
        <v>0.21420000000000003</v>
      </c>
      <c r="S1060" s="212">
        <f t="shared" si="148"/>
        <v>0.46919999999999989</v>
      </c>
      <c r="T1060" s="121"/>
      <c r="U1060" s="121">
        <f t="shared" si="149"/>
        <v>0.21420000000000003</v>
      </c>
      <c r="V1060" s="121">
        <f t="shared" si="149"/>
        <v>0.46919999999999989</v>
      </c>
      <c r="W1060" s="121"/>
    </row>
    <row r="1061" spans="1:23" ht="18.75">
      <c r="A1061" s="114">
        <v>51</v>
      </c>
      <c r="B1061" s="209" t="s">
        <v>1166</v>
      </c>
      <c r="C1061" s="209" t="s">
        <v>1171</v>
      </c>
      <c r="D1061" s="210" t="s">
        <v>4656</v>
      </c>
      <c r="E1061" s="210" t="s">
        <v>4657</v>
      </c>
      <c r="F1061" s="114">
        <v>103</v>
      </c>
      <c r="G1061" s="164"/>
      <c r="H1061" s="164"/>
      <c r="I1061" s="211">
        <f t="shared" si="142"/>
        <v>5.5620000000000003</v>
      </c>
      <c r="J1061" s="211">
        <f t="shared" si="143"/>
        <v>6.2108999999999996</v>
      </c>
      <c r="K1061" s="211">
        <f t="shared" si="144"/>
        <v>1.9467000000000001</v>
      </c>
      <c r="L1061" s="211">
        <f t="shared" si="145"/>
        <v>4.2641999999999998</v>
      </c>
      <c r="M1061" s="211">
        <v>0</v>
      </c>
      <c r="N1061" s="211">
        <f t="shared" si="146"/>
        <v>4.2641999999999998</v>
      </c>
      <c r="O1061" s="24">
        <f t="shared" si="147"/>
        <v>0.64890000000000003</v>
      </c>
      <c r="P1061" s="24">
        <f t="shared" si="147"/>
        <v>1.4214</v>
      </c>
      <c r="Q1061" s="24"/>
      <c r="R1061" s="24">
        <f t="shared" si="148"/>
        <v>0.64890000000000003</v>
      </c>
      <c r="S1061" s="212">
        <f t="shared" si="148"/>
        <v>1.4214</v>
      </c>
      <c r="T1061" s="121"/>
      <c r="U1061" s="121">
        <f t="shared" si="149"/>
        <v>0.64890000000000003</v>
      </c>
      <c r="V1061" s="121">
        <f t="shared" si="149"/>
        <v>1.4214</v>
      </c>
      <c r="W1061" s="121"/>
    </row>
    <row r="1062" spans="1:23" ht="18.75">
      <c r="A1062" s="114">
        <v>52</v>
      </c>
      <c r="B1062" s="209" t="s">
        <v>1166</v>
      </c>
      <c r="C1062" s="209" t="s">
        <v>4593</v>
      </c>
      <c r="D1062" s="286" t="s">
        <v>411</v>
      </c>
      <c r="E1062" s="286" t="s">
        <v>4539</v>
      </c>
      <c r="F1062" s="216">
        <v>33</v>
      </c>
      <c r="G1062" s="164"/>
      <c r="H1062" s="164"/>
      <c r="I1062" s="211">
        <f t="shared" si="142"/>
        <v>1.782</v>
      </c>
      <c r="J1062" s="211">
        <f t="shared" si="143"/>
        <v>1.9899</v>
      </c>
      <c r="K1062" s="211">
        <f t="shared" si="144"/>
        <v>0.62370000000000003</v>
      </c>
      <c r="L1062" s="211">
        <f t="shared" si="145"/>
        <v>1.3661999999999999</v>
      </c>
      <c r="M1062" s="211">
        <v>0</v>
      </c>
      <c r="N1062" s="211">
        <f t="shared" si="146"/>
        <v>1.3661999999999999</v>
      </c>
      <c r="O1062" s="24">
        <f t="shared" si="147"/>
        <v>0.2079</v>
      </c>
      <c r="P1062" s="24">
        <f t="shared" si="147"/>
        <v>0.45539999999999997</v>
      </c>
      <c r="Q1062" s="24"/>
      <c r="R1062" s="24">
        <f t="shared" si="148"/>
        <v>0.2079</v>
      </c>
      <c r="S1062" s="212">
        <f t="shared" si="148"/>
        <v>0.45539999999999997</v>
      </c>
      <c r="T1062" s="121"/>
      <c r="U1062" s="121">
        <f t="shared" si="149"/>
        <v>0.2079</v>
      </c>
      <c r="V1062" s="121">
        <f t="shared" si="149"/>
        <v>0.45539999999999997</v>
      </c>
      <c r="W1062" s="121"/>
    </row>
    <row r="1063" spans="1:23" ht="18.75">
      <c r="A1063" s="114">
        <v>53</v>
      </c>
      <c r="B1063" s="209" t="s">
        <v>1166</v>
      </c>
      <c r="C1063" s="209" t="s">
        <v>1206</v>
      </c>
      <c r="D1063" s="286" t="s">
        <v>1206</v>
      </c>
      <c r="E1063" s="286" t="s">
        <v>4658</v>
      </c>
      <c r="F1063" s="216">
        <v>238</v>
      </c>
      <c r="G1063" s="164"/>
      <c r="H1063" s="164"/>
      <c r="I1063" s="211">
        <f t="shared" si="142"/>
        <v>12.852</v>
      </c>
      <c r="J1063" s="211">
        <f t="shared" si="143"/>
        <v>14.351399999999998</v>
      </c>
      <c r="K1063" s="211">
        <f t="shared" si="144"/>
        <v>4.4981999999999998</v>
      </c>
      <c r="L1063" s="211">
        <f t="shared" si="145"/>
        <v>9.8531999999999993</v>
      </c>
      <c r="M1063" s="211">
        <v>0</v>
      </c>
      <c r="N1063" s="211">
        <f t="shared" si="146"/>
        <v>9.8531999999999993</v>
      </c>
      <c r="O1063" s="24">
        <f t="shared" si="147"/>
        <v>1.4993999999999998</v>
      </c>
      <c r="P1063" s="24">
        <f t="shared" si="147"/>
        <v>3.2843999999999998</v>
      </c>
      <c r="Q1063" s="24"/>
      <c r="R1063" s="24">
        <f t="shared" si="148"/>
        <v>1.4993999999999998</v>
      </c>
      <c r="S1063" s="212">
        <f t="shared" si="148"/>
        <v>3.2843999999999998</v>
      </c>
      <c r="T1063" s="121"/>
      <c r="U1063" s="121">
        <f t="shared" si="149"/>
        <v>1.4993999999999998</v>
      </c>
      <c r="V1063" s="121">
        <f t="shared" si="149"/>
        <v>3.2843999999999998</v>
      </c>
      <c r="W1063" s="121"/>
    </row>
    <row r="1064" spans="1:23" ht="37.5">
      <c r="A1064" s="114">
        <v>54</v>
      </c>
      <c r="B1064" s="209" t="s">
        <v>1166</v>
      </c>
      <c r="C1064" s="209" t="s">
        <v>105</v>
      </c>
      <c r="D1064" s="287"/>
      <c r="E1064" s="218" t="s">
        <v>4659</v>
      </c>
      <c r="F1064" s="216">
        <v>295</v>
      </c>
      <c r="G1064" s="164"/>
      <c r="H1064" s="164"/>
      <c r="I1064" s="211">
        <f t="shared" si="142"/>
        <v>15.93</v>
      </c>
      <c r="J1064" s="211">
        <f t="shared" si="143"/>
        <v>17.788499999999999</v>
      </c>
      <c r="K1064" s="211">
        <f t="shared" si="144"/>
        <v>5.5755000000000008</v>
      </c>
      <c r="L1064" s="211">
        <f t="shared" si="145"/>
        <v>12.212999999999999</v>
      </c>
      <c r="M1064" s="211">
        <v>0</v>
      </c>
      <c r="N1064" s="211">
        <f t="shared" si="146"/>
        <v>12.212999999999999</v>
      </c>
      <c r="O1064" s="24">
        <f t="shared" si="147"/>
        <v>1.8585000000000003</v>
      </c>
      <c r="P1064" s="24">
        <f t="shared" si="147"/>
        <v>4.0709999999999997</v>
      </c>
      <c r="Q1064" s="24"/>
      <c r="R1064" s="24">
        <f t="shared" si="148"/>
        <v>1.8585000000000003</v>
      </c>
      <c r="S1064" s="212">
        <f t="shared" si="148"/>
        <v>4.0709999999999997</v>
      </c>
      <c r="T1064" s="121"/>
      <c r="U1064" s="121">
        <f t="shared" si="149"/>
        <v>1.8585000000000003</v>
      </c>
      <c r="V1064" s="121">
        <f t="shared" si="149"/>
        <v>4.0709999999999997</v>
      </c>
      <c r="W1064" s="121"/>
    </row>
    <row r="1065" spans="1:23" ht="37.5">
      <c r="A1065" s="114">
        <v>55</v>
      </c>
      <c r="B1065" s="209" t="s">
        <v>1166</v>
      </c>
      <c r="C1065" s="209" t="s">
        <v>1171</v>
      </c>
      <c r="D1065" s="287" t="s">
        <v>4660</v>
      </c>
      <c r="E1065" s="218" t="s">
        <v>4661</v>
      </c>
      <c r="F1065" s="216">
        <v>204</v>
      </c>
      <c r="G1065" s="164"/>
      <c r="H1065" s="164"/>
      <c r="I1065" s="211">
        <f t="shared" si="142"/>
        <v>11.016</v>
      </c>
      <c r="J1065" s="211">
        <f t="shared" si="143"/>
        <v>12.3012</v>
      </c>
      <c r="K1065" s="211">
        <f t="shared" si="144"/>
        <v>3.8556000000000004</v>
      </c>
      <c r="L1065" s="211">
        <f t="shared" si="145"/>
        <v>8.4455999999999989</v>
      </c>
      <c r="M1065" s="211">
        <v>0</v>
      </c>
      <c r="N1065" s="211">
        <f t="shared" si="146"/>
        <v>8.4455999999999989</v>
      </c>
      <c r="O1065" s="24">
        <f t="shared" si="147"/>
        <v>1.2852000000000001</v>
      </c>
      <c r="P1065" s="24">
        <f t="shared" si="147"/>
        <v>2.8151999999999995</v>
      </c>
      <c r="Q1065" s="24"/>
      <c r="R1065" s="24">
        <f t="shared" si="148"/>
        <v>1.2852000000000001</v>
      </c>
      <c r="S1065" s="212">
        <f t="shared" si="148"/>
        <v>2.8151999999999995</v>
      </c>
      <c r="T1065" s="121"/>
      <c r="U1065" s="121">
        <f t="shared" si="149"/>
        <v>1.2852000000000001</v>
      </c>
      <c r="V1065" s="121">
        <f t="shared" si="149"/>
        <v>2.8151999999999995</v>
      </c>
      <c r="W1065" s="121"/>
    </row>
    <row r="1066" spans="1:23" ht="37.5">
      <c r="A1066" s="114">
        <v>56</v>
      </c>
      <c r="B1066" s="209" t="s">
        <v>1166</v>
      </c>
      <c r="C1066" s="209" t="s">
        <v>105</v>
      </c>
      <c r="D1066" s="287"/>
      <c r="E1066" s="218" t="s">
        <v>4662</v>
      </c>
      <c r="F1066" s="216">
        <v>165</v>
      </c>
      <c r="G1066" s="164"/>
      <c r="H1066" s="164"/>
      <c r="I1066" s="211">
        <f t="shared" si="142"/>
        <v>8.91</v>
      </c>
      <c r="J1066" s="211">
        <f t="shared" si="143"/>
        <v>9.9495000000000005</v>
      </c>
      <c r="K1066" s="211">
        <f t="shared" si="144"/>
        <v>3.1185000000000005</v>
      </c>
      <c r="L1066" s="211">
        <f t="shared" si="145"/>
        <v>6.8309999999999995</v>
      </c>
      <c r="M1066" s="211">
        <v>0</v>
      </c>
      <c r="N1066" s="211">
        <f t="shared" si="146"/>
        <v>6.8309999999999995</v>
      </c>
      <c r="O1066" s="24">
        <f t="shared" si="147"/>
        <v>1.0395000000000001</v>
      </c>
      <c r="P1066" s="24">
        <f t="shared" si="147"/>
        <v>2.2769999999999997</v>
      </c>
      <c r="Q1066" s="24"/>
      <c r="R1066" s="24">
        <f t="shared" si="148"/>
        <v>1.0395000000000001</v>
      </c>
      <c r="S1066" s="212">
        <f t="shared" si="148"/>
        <v>2.2769999999999997</v>
      </c>
      <c r="T1066" s="121"/>
      <c r="U1066" s="121">
        <f t="shared" si="149"/>
        <v>1.0395000000000001</v>
      </c>
      <c r="V1066" s="121">
        <f t="shared" si="149"/>
        <v>2.2769999999999997</v>
      </c>
      <c r="W1066" s="121"/>
    </row>
    <row r="1067" spans="1:23" ht="37.5">
      <c r="A1067" s="114">
        <v>57</v>
      </c>
      <c r="B1067" s="209" t="s">
        <v>1166</v>
      </c>
      <c r="C1067" s="209" t="s">
        <v>4663</v>
      </c>
      <c r="D1067" s="287"/>
      <c r="E1067" s="218" t="s">
        <v>4664</v>
      </c>
      <c r="F1067" s="216">
        <v>108</v>
      </c>
      <c r="G1067" s="164"/>
      <c r="H1067" s="164"/>
      <c r="I1067" s="211">
        <f t="shared" si="142"/>
        <v>5.8319999999999999</v>
      </c>
      <c r="J1067" s="211">
        <f t="shared" si="143"/>
        <v>6.5123999999999995</v>
      </c>
      <c r="K1067" s="211">
        <f t="shared" si="144"/>
        <v>2.0411999999999999</v>
      </c>
      <c r="L1067" s="211">
        <f t="shared" si="145"/>
        <v>4.4711999999999996</v>
      </c>
      <c r="M1067" s="211">
        <v>0</v>
      </c>
      <c r="N1067" s="211">
        <f t="shared" si="146"/>
        <v>4.4711999999999996</v>
      </c>
      <c r="O1067" s="24">
        <f t="shared" si="147"/>
        <v>0.6804</v>
      </c>
      <c r="P1067" s="24">
        <f t="shared" si="147"/>
        <v>1.4903999999999999</v>
      </c>
      <c r="Q1067" s="24"/>
      <c r="R1067" s="24">
        <f t="shared" si="148"/>
        <v>0.6804</v>
      </c>
      <c r="S1067" s="212">
        <f t="shared" si="148"/>
        <v>1.4903999999999999</v>
      </c>
      <c r="T1067" s="121"/>
      <c r="U1067" s="121">
        <f t="shared" si="149"/>
        <v>0.6804</v>
      </c>
      <c r="V1067" s="121">
        <f t="shared" si="149"/>
        <v>1.4903999999999999</v>
      </c>
      <c r="W1067" s="121"/>
    </row>
    <row r="1068" spans="1:23" ht="18.75">
      <c r="A1068" s="114">
        <v>58</v>
      </c>
      <c r="B1068" s="209" t="s">
        <v>1166</v>
      </c>
      <c r="C1068" s="209" t="s">
        <v>1173</v>
      </c>
      <c r="D1068" s="287"/>
      <c r="E1068" s="218" t="s">
        <v>4665</v>
      </c>
      <c r="F1068" s="216">
        <v>128</v>
      </c>
      <c r="G1068" s="164"/>
      <c r="H1068" s="164"/>
      <c r="I1068" s="211">
        <f t="shared" si="142"/>
        <v>6.9119999999999999</v>
      </c>
      <c r="J1068" s="211">
        <f t="shared" si="143"/>
        <v>7.7183999999999999</v>
      </c>
      <c r="K1068" s="211">
        <f t="shared" si="144"/>
        <v>2.4192</v>
      </c>
      <c r="L1068" s="211">
        <f t="shared" si="145"/>
        <v>5.2991999999999999</v>
      </c>
      <c r="M1068" s="211">
        <v>0</v>
      </c>
      <c r="N1068" s="211">
        <f t="shared" si="146"/>
        <v>5.2991999999999999</v>
      </c>
      <c r="O1068" s="24">
        <f t="shared" si="147"/>
        <v>0.80640000000000001</v>
      </c>
      <c r="P1068" s="24">
        <f t="shared" si="147"/>
        <v>1.7664</v>
      </c>
      <c r="Q1068" s="24"/>
      <c r="R1068" s="24">
        <f t="shared" si="148"/>
        <v>0.80640000000000001</v>
      </c>
      <c r="S1068" s="212">
        <f t="shared" si="148"/>
        <v>1.7664</v>
      </c>
      <c r="T1068" s="121"/>
      <c r="U1068" s="121">
        <f t="shared" si="149"/>
        <v>0.80640000000000001</v>
      </c>
      <c r="V1068" s="121">
        <f t="shared" si="149"/>
        <v>1.7664</v>
      </c>
      <c r="W1068" s="121"/>
    </row>
    <row r="1069" spans="1:23" ht="37.5">
      <c r="A1069" s="114">
        <v>59</v>
      </c>
      <c r="B1069" s="209" t="s">
        <v>1166</v>
      </c>
      <c r="C1069" s="209" t="s">
        <v>1276</v>
      </c>
      <c r="D1069" s="227"/>
      <c r="E1069" s="227" t="s">
        <v>4666</v>
      </c>
      <c r="F1069" s="114">
        <v>46</v>
      </c>
      <c r="G1069" s="164"/>
      <c r="H1069" s="164"/>
      <c r="I1069" s="211">
        <f t="shared" si="142"/>
        <v>2.484</v>
      </c>
      <c r="J1069" s="211">
        <f t="shared" si="143"/>
        <v>2.7738</v>
      </c>
      <c r="K1069" s="211">
        <f t="shared" si="144"/>
        <v>0.86940000000000006</v>
      </c>
      <c r="L1069" s="211">
        <f t="shared" si="145"/>
        <v>1.9043999999999999</v>
      </c>
      <c r="M1069" s="211">
        <v>0</v>
      </c>
      <c r="N1069" s="211">
        <f t="shared" si="146"/>
        <v>1.9043999999999999</v>
      </c>
      <c r="O1069" s="24">
        <f t="shared" si="147"/>
        <v>0.2898</v>
      </c>
      <c r="P1069" s="24">
        <f t="shared" si="147"/>
        <v>0.63479999999999992</v>
      </c>
      <c r="Q1069" s="24"/>
      <c r="R1069" s="24">
        <f t="shared" si="148"/>
        <v>0.2898</v>
      </c>
      <c r="S1069" s="212">
        <f t="shared" si="148"/>
        <v>0.63479999999999992</v>
      </c>
      <c r="T1069" s="121"/>
      <c r="U1069" s="121">
        <f t="shared" si="149"/>
        <v>0.2898</v>
      </c>
      <c r="V1069" s="121">
        <f t="shared" si="149"/>
        <v>0.63479999999999992</v>
      </c>
      <c r="W1069" s="121"/>
    </row>
    <row r="1070" spans="1:23" ht="37.5">
      <c r="A1070" s="114">
        <v>60</v>
      </c>
      <c r="B1070" s="209" t="s">
        <v>1166</v>
      </c>
      <c r="C1070" s="209" t="s">
        <v>1343</v>
      </c>
      <c r="D1070" s="227" t="s">
        <v>1343</v>
      </c>
      <c r="E1070" s="213" t="s">
        <v>4667</v>
      </c>
      <c r="F1070" s="114">
        <v>100</v>
      </c>
      <c r="G1070" s="164"/>
      <c r="H1070" s="164"/>
      <c r="I1070" s="211">
        <f t="shared" si="142"/>
        <v>5.4</v>
      </c>
      <c r="J1070" s="211">
        <f t="shared" si="143"/>
        <v>6.03</v>
      </c>
      <c r="K1070" s="211">
        <f t="shared" si="144"/>
        <v>1.8900000000000003</v>
      </c>
      <c r="L1070" s="211">
        <f t="shared" si="145"/>
        <v>4.1399999999999997</v>
      </c>
      <c r="M1070" s="211">
        <v>0</v>
      </c>
      <c r="N1070" s="211">
        <f t="shared" si="146"/>
        <v>4.1399999999999997</v>
      </c>
      <c r="O1070" s="24">
        <f t="shared" si="147"/>
        <v>0.63000000000000012</v>
      </c>
      <c r="P1070" s="24">
        <f t="shared" si="147"/>
        <v>1.38</v>
      </c>
      <c r="Q1070" s="24"/>
      <c r="R1070" s="24">
        <f t="shared" si="148"/>
        <v>0.63000000000000012</v>
      </c>
      <c r="S1070" s="212">
        <f t="shared" si="148"/>
        <v>1.38</v>
      </c>
      <c r="T1070" s="121"/>
      <c r="U1070" s="121">
        <f t="shared" si="149"/>
        <v>0.63000000000000012</v>
      </c>
      <c r="V1070" s="121">
        <f t="shared" si="149"/>
        <v>1.38</v>
      </c>
      <c r="W1070" s="121"/>
    </row>
    <row r="1071" spans="1:23" ht="18.75">
      <c r="A1071" s="114">
        <v>61</v>
      </c>
      <c r="B1071" s="209" t="s">
        <v>1166</v>
      </c>
      <c r="C1071" s="209" t="s">
        <v>1251</v>
      </c>
      <c r="D1071" s="227"/>
      <c r="E1071" s="213" t="s">
        <v>4668</v>
      </c>
      <c r="F1071" s="114">
        <v>20</v>
      </c>
      <c r="G1071" s="164"/>
      <c r="H1071" s="164"/>
      <c r="I1071" s="211">
        <v>0</v>
      </c>
      <c r="J1071" s="211">
        <f t="shared" si="143"/>
        <v>0</v>
      </c>
      <c r="K1071" s="211">
        <f t="shared" si="144"/>
        <v>0</v>
      </c>
      <c r="L1071" s="211">
        <f t="shared" si="145"/>
        <v>0</v>
      </c>
      <c r="M1071" s="211">
        <v>0</v>
      </c>
      <c r="N1071" s="211">
        <f t="shared" si="146"/>
        <v>0</v>
      </c>
      <c r="O1071" s="24">
        <f t="shared" si="147"/>
        <v>0</v>
      </c>
      <c r="P1071" s="24">
        <f t="shared" si="147"/>
        <v>0</v>
      </c>
      <c r="Q1071" s="24"/>
      <c r="R1071" s="24">
        <f t="shared" si="148"/>
        <v>0</v>
      </c>
      <c r="S1071" s="212">
        <f t="shared" si="148"/>
        <v>0</v>
      </c>
      <c r="T1071" s="121"/>
      <c r="U1071" s="121">
        <f t="shared" si="149"/>
        <v>0</v>
      </c>
      <c r="V1071" s="121">
        <f t="shared" si="149"/>
        <v>0</v>
      </c>
      <c r="W1071" s="121"/>
    </row>
    <row r="1072" spans="1:23" ht="37.5">
      <c r="A1072" s="114">
        <v>62</v>
      </c>
      <c r="B1072" s="209" t="s">
        <v>1166</v>
      </c>
      <c r="C1072" s="209" t="s">
        <v>1251</v>
      </c>
      <c r="D1072" s="227"/>
      <c r="E1072" s="213" t="s">
        <v>4669</v>
      </c>
      <c r="F1072" s="114">
        <v>101</v>
      </c>
      <c r="G1072" s="164"/>
      <c r="H1072" s="164"/>
      <c r="I1072" s="211">
        <f t="shared" si="142"/>
        <v>5.4539999999999997</v>
      </c>
      <c r="J1072" s="211">
        <f t="shared" si="143"/>
        <v>6.0902999999999992</v>
      </c>
      <c r="K1072" s="211">
        <f t="shared" si="144"/>
        <v>1.9089</v>
      </c>
      <c r="L1072" s="211">
        <f t="shared" si="145"/>
        <v>4.1813999999999991</v>
      </c>
      <c r="M1072" s="211">
        <v>0</v>
      </c>
      <c r="N1072" s="211">
        <f t="shared" si="146"/>
        <v>4.1813999999999991</v>
      </c>
      <c r="O1072" s="24">
        <f t="shared" si="147"/>
        <v>0.63629999999999998</v>
      </c>
      <c r="P1072" s="24">
        <f t="shared" si="147"/>
        <v>1.3937999999999997</v>
      </c>
      <c r="Q1072" s="24"/>
      <c r="R1072" s="24">
        <f t="shared" si="148"/>
        <v>0.63629999999999998</v>
      </c>
      <c r="S1072" s="212">
        <f t="shared" si="148"/>
        <v>1.3937999999999997</v>
      </c>
      <c r="T1072" s="121"/>
      <c r="U1072" s="121">
        <f t="shared" si="149"/>
        <v>0.63629999999999998</v>
      </c>
      <c r="V1072" s="121">
        <f t="shared" si="149"/>
        <v>1.3937999999999997</v>
      </c>
      <c r="W1072" s="121"/>
    </row>
    <row r="1073" spans="1:23" ht="37.5">
      <c r="A1073" s="114">
        <v>63</v>
      </c>
      <c r="B1073" s="209" t="s">
        <v>1166</v>
      </c>
      <c r="C1073" s="209" t="s">
        <v>1343</v>
      </c>
      <c r="D1073" s="227"/>
      <c r="E1073" s="213" t="s">
        <v>4670</v>
      </c>
      <c r="F1073" s="114">
        <v>363</v>
      </c>
      <c r="G1073" s="164"/>
      <c r="H1073" s="164"/>
      <c r="I1073" s="211">
        <f t="shared" si="142"/>
        <v>19.602</v>
      </c>
      <c r="J1073" s="211">
        <f t="shared" si="143"/>
        <v>21.8889</v>
      </c>
      <c r="K1073" s="211">
        <f t="shared" si="144"/>
        <v>6.8607000000000005</v>
      </c>
      <c r="L1073" s="211">
        <f t="shared" si="145"/>
        <v>15.028199999999998</v>
      </c>
      <c r="M1073" s="211">
        <v>0</v>
      </c>
      <c r="N1073" s="211">
        <f t="shared" si="146"/>
        <v>15.028199999999998</v>
      </c>
      <c r="O1073" s="24">
        <f t="shared" si="147"/>
        <v>2.2869000000000002</v>
      </c>
      <c r="P1073" s="24">
        <f t="shared" si="147"/>
        <v>5.0093999999999994</v>
      </c>
      <c r="Q1073" s="24"/>
      <c r="R1073" s="24">
        <f t="shared" si="148"/>
        <v>2.2869000000000002</v>
      </c>
      <c r="S1073" s="212">
        <f t="shared" si="148"/>
        <v>5.0093999999999994</v>
      </c>
      <c r="T1073" s="121"/>
      <c r="U1073" s="121">
        <f t="shared" si="149"/>
        <v>2.2869000000000002</v>
      </c>
      <c r="V1073" s="121">
        <f t="shared" si="149"/>
        <v>5.0093999999999994</v>
      </c>
      <c r="W1073" s="121"/>
    </row>
    <row r="1074" spans="1:23" ht="37.5">
      <c r="A1074" s="114">
        <v>64</v>
      </c>
      <c r="B1074" s="209" t="s">
        <v>1166</v>
      </c>
      <c r="C1074" s="209" t="s">
        <v>1206</v>
      </c>
      <c r="D1074" s="227"/>
      <c r="E1074" s="213" t="s">
        <v>4671</v>
      </c>
      <c r="F1074" s="114">
        <v>112</v>
      </c>
      <c r="G1074" s="164"/>
      <c r="H1074" s="164"/>
      <c r="I1074" s="211">
        <f t="shared" si="142"/>
        <v>6.048</v>
      </c>
      <c r="J1074" s="211">
        <f t="shared" si="143"/>
        <v>6.7536000000000005</v>
      </c>
      <c r="K1074" s="211">
        <f t="shared" si="144"/>
        <v>2.1168</v>
      </c>
      <c r="L1074" s="211">
        <f t="shared" si="145"/>
        <v>4.6368</v>
      </c>
      <c r="M1074" s="211">
        <v>0</v>
      </c>
      <c r="N1074" s="211">
        <f t="shared" si="146"/>
        <v>4.6368</v>
      </c>
      <c r="O1074" s="24">
        <f t="shared" si="147"/>
        <v>0.7056</v>
      </c>
      <c r="P1074" s="24">
        <f t="shared" si="147"/>
        <v>1.5456000000000001</v>
      </c>
      <c r="Q1074" s="24"/>
      <c r="R1074" s="24">
        <f t="shared" si="148"/>
        <v>0.7056</v>
      </c>
      <c r="S1074" s="212">
        <f t="shared" si="148"/>
        <v>1.5456000000000001</v>
      </c>
      <c r="T1074" s="121"/>
      <c r="U1074" s="121">
        <f t="shared" si="149"/>
        <v>0.7056</v>
      </c>
      <c r="V1074" s="121">
        <f t="shared" si="149"/>
        <v>1.5456000000000001</v>
      </c>
      <c r="W1074" s="121"/>
    </row>
    <row r="1075" spans="1:23" ht="37.5">
      <c r="A1075" s="114">
        <v>65</v>
      </c>
      <c r="B1075" s="209" t="s">
        <v>1166</v>
      </c>
      <c r="C1075" s="209" t="s">
        <v>1171</v>
      </c>
      <c r="D1075" s="227" t="s">
        <v>4672</v>
      </c>
      <c r="E1075" s="213" t="s">
        <v>4673</v>
      </c>
      <c r="F1075" s="114">
        <v>198</v>
      </c>
      <c r="G1075" s="164"/>
      <c r="H1075" s="164"/>
      <c r="I1075" s="211">
        <f t="shared" ref="I1075:I1083" si="150">F1075*60/100*60*0.0015</f>
        <v>10.692</v>
      </c>
      <c r="J1075" s="211">
        <f t="shared" ref="J1075:J1083" si="151">K1075+L1075</f>
        <v>11.939400000000001</v>
      </c>
      <c r="K1075" s="211">
        <f t="shared" ref="K1075:K1083" si="152">I1075*1.05/3</f>
        <v>3.7422000000000004</v>
      </c>
      <c r="L1075" s="211">
        <f t="shared" ref="L1075:L1083" si="153">I1075*2.3/3</f>
        <v>8.1972000000000005</v>
      </c>
      <c r="M1075" s="211">
        <v>0</v>
      </c>
      <c r="N1075" s="211">
        <f t="shared" ref="N1075:N1083" si="154">L1075-H1075</f>
        <v>8.1972000000000005</v>
      </c>
      <c r="O1075" s="24">
        <f t="shared" ref="O1075:P1083" si="155">K1075*1/3</f>
        <v>1.2474000000000001</v>
      </c>
      <c r="P1075" s="24">
        <f t="shared" si="155"/>
        <v>2.7324000000000002</v>
      </c>
      <c r="Q1075" s="24"/>
      <c r="R1075" s="24">
        <f t="shared" ref="R1075:S1083" si="156">K1075*1/3</f>
        <v>1.2474000000000001</v>
      </c>
      <c r="S1075" s="212">
        <f t="shared" si="156"/>
        <v>2.7324000000000002</v>
      </c>
      <c r="T1075" s="121"/>
      <c r="U1075" s="121">
        <f t="shared" ref="U1075:V1083" si="157">K1075*1/3</f>
        <v>1.2474000000000001</v>
      </c>
      <c r="V1075" s="121">
        <f t="shared" si="157"/>
        <v>2.7324000000000002</v>
      </c>
      <c r="W1075" s="121"/>
    </row>
    <row r="1076" spans="1:23" ht="37.5">
      <c r="A1076" s="114">
        <v>66</v>
      </c>
      <c r="B1076" s="209" t="s">
        <v>1166</v>
      </c>
      <c r="C1076" s="209"/>
      <c r="D1076" s="227" t="s">
        <v>4674</v>
      </c>
      <c r="E1076" s="213" t="s">
        <v>4675</v>
      </c>
      <c r="F1076" s="114">
        <v>42</v>
      </c>
      <c r="G1076" s="164"/>
      <c r="H1076" s="164"/>
      <c r="I1076" s="211">
        <f t="shared" si="150"/>
        <v>2.2680000000000002</v>
      </c>
      <c r="J1076" s="211">
        <f t="shared" si="151"/>
        <v>2.5326000000000004</v>
      </c>
      <c r="K1076" s="211">
        <f t="shared" si="152"/>
        <v>0.79380000000000006</v>
      </c>
      <c r="L1076" s="211">
        <f t="shared" si="153"/>
        <v>1.7388000000000001</v>
      </c>
      <c r="M1076" s="211">
        <v>0</v>
      </c>
      <c r="N1076" s="211">
        <f t="shared" si="154"/>
        <v>1.7388000000000001</v>
      </c>
      <c r="O1076" s="24">
        <f t="shared" si="155"/>
        <v>0.2646</v>
      </c>
      <c r="P1076" s="24">
        <f t="shared" si="155"/>
        <v>0.5796</v>
      </c>
      <c r="Q1076" s="24"/>
      <c r="R1076" s="24">
        <f t="shared" si="156"/>
        <v>0.2646</v>
      </c>
      <c r="S1076" s="212">
        <f t="shared" si="156"/>
        <v>0.5796</v>
      </c>
      <c r="T1076" s="121"/>
      <c r="U1076" s="121">
        <f t="shared" si="157"/>
        <v>0.2646</v>
      </c>
      <c r="V1076" s="121">
        <f t="shared" si="157"/>
        <v>0.5796</v>
      </c>
      <c r="W1076" s="121"/>
    </row>
    <row r="1077" spans="1:23" ht="37.5">
      <c r="A1077" s="114">
        <v>67</v>
      </c>
      <c r="B1077" s="209" t="s">
        <v>1166</v>
      </c>
      <c r="C1077" s="209"/>
      <c r="D1077" s="227"/>
      <c r="E1077" s="213" t="s">
        <v>4676</v>
      </c>
      <c r="F1077" s="114">
        <v>346</v>
      </c>
      <c r="G1077" s="164"/>
      <c r="H1077" s="164"/>
      <c r="I1077" s="211">
        <f t="shared" si="150"/>
        <v>18.684000000000001</v>
      </c>
      <c r="J1077" s="211">
        <f t="shared" si="151"/>
        <v>20.863799999999998</v>
      </c>
      <c r="K1077" s="211">
        <f t="shared" si="152"/>
        <v>6.5394000000000005</v>
      </c>
      <c r="L1077" s="211">
        <f t="shared" si="153"/>
        <v>14.324399999999999</v>
      </c>
      <c r="M1077" s="211">
        <v>0</v>
      </c>
      <c r="N1077" s="211">
        <f t="shared" si="154"/>
        <v>14.324399999999999</v>
      </c>
      <c r="O1077" s="24">
        <f t="shared" si="155"/>
        <v>2.1798000000000002</v>
      </c>
      <c r="P1077" s="24">
        <f t="shared" si="155"/>
        <v>4.7747999999999999</v>
      </c>
      <c r="Q1077" s="24"/>
      <c r="R1077" s="24">
        <f t="shared" si="156"/>
        <v>2.1798000000000002</v>
      </c>
      <c r="S1077" s="212">
        <f t="shared" si="156"/>
        <v>4.7747999999999999</v>
      </c>
      <c r="T1077" s="121"/>
      <c r="U1077" s="121">
        <f t="shared" si="157"/>
        <v>2.1798000000000002</v>
      </c>
      <c r="V1077" s="121">
        <f t="shared" si="157"/>
        <v>4.7747999999999999</v>
      </c>
      <c r="W1077" s="121"/>
    </row>
    <row r="1078" spans="1:23" ht="39">
      <c r="A1078" s="114">
        <v>68</v>
      </c>
      <c r="B1078" s="209" t="s">
        <v>1166</v>
      </c>
      <c r="C1078" s="209"/>
      <c r="D1078" s="219" t="s">
        <v>1330</v>
      </c>
      <c r="E1078" s="219" t="s">
        <v>4677</v>
      </c>
      <c r="F1078" s="288">
        <v>50</v>
      </c>
      <c r="G1078" s="164"/>
      <c r="H1078" s="164"/>
      <c r="I1078" s="211">
        <f t="shared" si="150"/>
        <v>2.7</v>
      </c>
      <c r="J1078" s="211">
        <f t="shared" si="151"/>
        <v>3.0150000000000001</v>
      </c>
      <c r="K1078" s="211">
        <f t="shared" si="152"/>
        <v>0.94500000000000017</v>
      </c>
      <c r="L1078" s="211">
        <f t="shared" si="153"/>
        <v>2.0699999999999998</v>
      </c>
      <c r="M1078" s="211">
        <v>0</v>
      </c>
      <c r="N1078" s="211">
        <f t="shared" si="154"/>
        <v>2.0699999999999998</v>
      </c>
      <c r="O1078" s="24">
        <f t="shared" si="155"/>
        <v>0.31500000000000006</v>
      </c>
      <c r="P1078" s="24">
        <f t="shared" si="155"/>
        <v>0.69</v>
      </c>
      <c r="Q1078" s="24"/>
      <c r="R1078" s="24">
        <f t="shared" si="156"/>
        <v>0.31500000000000006</v>
      </c>
      <c r="S1078" s="212">
        <f t="shared" si="156"/>
        <v>0.69</v>
      </c>
      <c r="T1078" s="121"/>
      <c r="U1078" s="121">
        <f t="shared" si="157"/>
        <v>0.31500000000000006</v>
      </c>
      <c r="V1078" s="121">
        <f t="shared" si="157"/>
        <v>0.69</v>
      </c>
      <c r="W1078" s="121"/>
    </row>
    <row r="1079" spans="1:23" ht="39">
      <c r="A1079" s="114">
        <v>69</v>
      </c>
      <c r="B1079" s="209" t="s">
        <v>1166</v>
      </c>
      <c r="C1079" s="209"/>
      <c r="D1079" s="219" t="s">
        <v>1266</v>
      </c>
      <c r="E1079" s="219" t="s">
        <v>4678</v>
      </c>
      <c r="F1079" s="288">
        <v>50</v>
      </c>
      <c r="G1079" s="164"/>
      <c r="H1079" s="164"/>
      <c r="I1079" s="211">
        <f t="shared" si="150"/>
        <v>2.7</v>
      </c>
      <c r="J1079" s="211">
        <f t="shared" si="151"/>
        <v>3.0150000000000001</v>
      </c>
      <c r="K1079" s="211">
        <f t="shared" si="152"/>
        <v>0.94500000000000017</v>
      </c>
      <c r="L1079" s="211">
        <f t="shared" si="153"/>
        <v>2.0699999999999998</v>
      </c>
      <c r="M1079" s="211">
        <v>0</v>
      </c>
      <c r="N1079" s="211">
        <f t="shared" si="154"/>
        <v>2.0699999999999998</v>
      </c>
      <c r="O1079" s="24">
        <f t="shared" si="155"/>
        <v>0.31500000000000006</v>
      </c>
      <c r="P1079" s="24">
        <f t="shared" si="155"/>
        <v>0.69</v>
      </c>
      <c r="Q1079" s="24"/>
      <c r="R1079" s="24">
        <f t="shared" si="156"/>
        <v>0.31500000000000006</v>
      </c>
      <c r="S1079" s="212">
        <f t="shared" si="156"/>
        <v>0.69</v>
      </c>
      <c r="T1079" s="121"/>
      <c r="U1079" s="121">
        <f t="shared" si="157"/>
        <v>0.31500000000000006</v>
      </c>
      <c r="V1079" s="121">
        <f t="shared" si="157"/>
        <v>0.69</v>
      </c>
      <c r="W1079" s="121"/>
    </row>
    <row r="1080" spans="1:23" ht="39">
      <c r="A1080" s="114">
        <v>70</v>
      </c>
      <c r="B1080" s="209" t="s">
        <v>1166</v>
      </c>
      <c r="C1080" s="209"/>
      <c r="D1080" s="219" t="s">
        <v>4679</v>
      </c>
      <c r="E1080" s="219" t="s">
        <v>4680</v>
      </c>
      <c r="F1080" s="288">
        <v>50</v>
      </c>
      <c r="G1080" s="164"/>
      <c r="H1080" s="164"/>
      <c r="I1080" s="211">
        <f t="shared" si="150"/>
        <v>2.7</v>
      </c>
      <c r="J1080" s="211">
        <f t="shared" si="151"/>
        <v>3.0150000000000001</v>
      </c>
      <c r="K1080" s="211">
        <f t="shared" si="152"/>
        <v>0.94500000000000017</v>
      </c>
      <c r="L1080" s="211">
        <f t="shared" si="153"/>
        <v>2.0699999999999998</v>
      </c>
      <c r="M1080" s="211">
        <v>0</v>
      </c>
      <c r="N1080" s="211">
        <f t="shared" si="154"/>
        <v>2.0699999999999998</v>
      </c>
      <c r="O1080" s="24">
        <f t="shared" si="155"/>
        <v>0.31500000000000006</v>
      </c>
      <c r="P1080" s="24">
        <f t="shared" si="155"/>
        <v>0.69</v>
      </c>
      <c r="Q1080" s="24"/>
      <c r="R1080" s="24">
        <f t="shared" si="156"/>
        <v>0.31500000000000006</v>
      </c>
      <c r="S1080" s="212">
        <f t="shared" si="156"/>
        <v>0.69</v>
      </c>
      <c r="T1080" s="121"/>
      <c r="U1080" s="121">
        <f t="shared" si="157"/>
        <v>0.31500000000000006</v>
      </c>
      <c r="V1080" s="121">
        <f t="shared" si="157"/>
        <v>0.69</v>
      </c>
      <c r="W1080" s="121"/>
    </row>
    <row r="1081" spans="1:23" ht="39">
      <c r="A1081" s="114">
        <v>71</v>
      </c>
      <c r="B1081" s="209" t="s">
        <v>1166</v>
      </c>
      <c r="C1081" s="209"/>
      <c r="D1081" s="219"/>
      <c r="E1081" s="219" t="s">
        <v>4681</v>
      </c>
      <c r="F1081" s="288">
        <v>50</v>
      </c>
      <c r="G1081" s="164"/>
      <c r="H1081" s="164"/>
      <c r="I1081" s="211">
        <f t="shared" si="150"/>
        <v>2.7</v>
      </c>
      <c r="J1081" s="211">
        <f t="shared" si="151"/>
        <v>3.0150000000000001</v>
      </c>
      <c r="K1081" s="211">
        <f t="shared" si="152"/>
        <v>0.94500000000000017</v>
      </c>
      <c r="L1081" s="211">
        <f t="shared" si="153"/>
        <v>2.0699999999999998</v>
      </c>
      <c r="M1081" s="211">
        <v>0</v>
      </c>
      <c r="N1081" s="211">
        <f t="shared" si="154"/>
        <v>2.0699999999999998</v>
      </c>
      <c r="O1081" s="24">
        <f t="shared" si="155"/>
        <v>0.31500000000000006</v>
      </c>
      <c r="P1081" s="24">
        <f t="shared" si="155"/>
        <v>0.69</v>
      </c>
      <c r="Q1081" s="24"/>
      <c r="R1081" s="24">
        <f t="shared" si="156"/>
        <v>0.31500000000000006</v>
      </c>
      <c r="S1081" s="212">
        <f t="shared" si="156"/>
        <v>0.69</v>
      </c>
      <c r="T1081" s="121"/>
      <c r="U1081" s="121">
        <f t="shared" si="157"/>
        <v>0.31500000000000006</v>
      </c>
      <c r="V1081" s="121">
        <f t="shared" si="157"/>
        <v>0.69</v>
      </c>
      <c r="W1081" s="121"/>
    </row>
    <row r="1082" spans="1:23" ht="19.5">
      <c r="A1082" s="114">
        <v>72</v>
      </c>
      <c r="B1082" s="209" t="s">
        <v>1166</v>
      </c>
      <c r="C1082" s="209"/>
      <c r="D1082" s="219"/>
      <c r="E1082" s="219" t="s">
        <v>4682</v>
      </c>
      <c r="F1082" s="288">
        <v>50</v>
      </c>
      <c r="G1082" s="164"/>
      <c r="H1082" s="164"/>
      <c r="I1082" s="211">
        <f t="shared" si="150"/>
        <v>2.7</v>
      </c>
      <c r="J1082" s="211">
        <f t="shared" si="151"/>
        <v>3.0150000000000001</v>
      </c>
      <c r="K1082" s="211">
        <f t="shared" si="152"/>
        <v>0.94500000000000017</v>
      </c>
      <c r="L1082" s="211">
        <f t="shared" si="153"/>
        <v>2.0699999999999998</v>
      </c>
      <c r="M1082" s="211">
        <v>0</v>
      </c>
      <c r="N1082" s="211">
        <f t="shared" si="154"/>
        <v>2.0699999999999998</v>
      </c>
      <c r="O1082" s="24">
        <f t="shared" si="155"/>
        <v>0.31500000000000006</v>
      </c>
      <c r="P1082" s="24">
        <f t="shared" si="155"/>
        <v>0.69</v>
      </c>
      <c r="Q1082" s="24"/>
      <c r="R1082" s="24">
        <f t="shared" si="156"/>
        <v>0.31500000000000006</v>
      </c>
      <c r="S1082" s="212">
        <f t="shared" si="156"/>
        <v>0.69</v>
      </c>
      <c r="T1082" s="121"/>
      <c r="U1082" s="121">
        <f t="shared" si="157"/>
        <v>0.31500000000000006</v>
      </c>
      <c r="V1082" s="121">
        <f t="shared" si="157"/>
        <v>0.69</v>
      </c>
      <c r="W1082" s="121"/>
    </row>
    <row r="1083" spans="1:23" ht="39">
      <c r="A1083" s="114">
        <v>73</v>
      </c>
      <c r="B1083" s="209" t="s">
        <v>1166</v>
      </c>
      <c r="C1083" s="209"/>
      <c r="D1083" s="219"/>
      <c r="E1083" s="219" t="s">
        <v>4683</v>
      </c>
      <c r="F1083" s="288">
        <v>50</v>
      </c>
      <c r="G1083" s="164"/>
      <c r="H1083" s="164"/>
      <c r="I1083" s="211">
        <f t="shared" si="150"/>
        <v>2.7</v>
      </c>
      <c r="J1083" s="211">
        <f t="shared" si="151"/>
        <v>3.0150000000000001</v>
      </c>
      <c r="K1083" s="211">
        <f t="shared" si="152"/>
        <v>0.94500000000000017</v>
      </c>
      <c r="L1083" s="211">
        <f t="shared" si="153"/>
        <v>2.0699999999999998</v>
      </c>
      <c r="M1083" s="211">
        <v>0</v>
      </c>
      <c r="N1083" s="211">
        <f t="shared" si="154"/>
        <v>2.0699999999999998</v>
      </c>
      <c r="O1083" s="24">
        <f t="shared" si="155"/>
        <v>0.31500000000000006</v>
      </c>
      <c r="P1083" s="24">
        <f t="shared" si="155"/>
        <v>0.69</v>
      </c>
      <c r="Q1083" s="24"/>
      <c r="R1083" s="24">
        <f t="shared" si="156"/>
        <v>0.31500000000000006</v>
      </c>
      <c r="S1083" s="212">
        <f t="shared" si="156"/>
        <v>0.69</v>
      </c>
      <c r="T1083" s="121"/>
      <c r="U1083" s="121">
        <f t="shared" si="157"/>
        <v>0.31500000000000006</v>
      </c>
      <c r="V1083" s="121">
        <f t="shared" si="157"/>
        <v>0.69</v>
      </c>
      <c r="W1083" s="121"/>
    </row>
    <row r="1084" spans="1:23" ht="20.25">
      <c r="A1084" s="220"/>
      <c r="B1084" s="221"/>
      <c r="C1084" s="221"/>
      <c r="D1084" s="222"/>
      <c r="E1084" s="223" t="s">
        <v>222</v>
      </c>
      <c r="F1084" s="224"/>
      <c r="G1084" s="165"/>
      <c r="H1084" s="165"/>
      <c r="I1084" s="165">
        <f t="shared" ref="I1084:P1084" si="158">SUM(I1011:I1083)</f>
        <v>420.01199999999989</v>
      </c>
      <c r="J1084" s="165"/>
      <c r="K1084" s="165">
        <f t="shared" si="158"/>
        <v>147.0042</v>
      </c>
      <c r="L1084" s="165">
        <f t="shared" si="158"/>
        <v>322.00919999999991</v>
      </c>
      <c r="M1084" s="165">
        <f t="shared" si="158"/>
        <v>0</v>
      </c>
      <c r="N1084" s="165">
        <f t="shared" si="158"/>
        <v>322.00919999999991</v>
      </c>
      <c r="O1084" s="165">
        <f t="shared" si="158"/>
        <v>49.001399999999997</v>
      </c>
      <c r="P1084" s="165">
        <f t="shared" si="158"/>
        <v>107.33639999999997</v>
      </c>
      <c r="Q1084" s="165"/>
      <c r="R1084" s="165">
        <f>SUM(R1011:R1083)</f>
        <v>49.001399999999997</v>
      </c>
      <c r="S1084" s="165">
        <f>SUM(S1011:S1083)</f>
        <v>107.33639999999997</v>
      </c>
      <c r="T1084" s="165"/>
      <c r="U1084" s="165">
        <f>SUM(U1011:U1083)</f>
        <v>49.001399999999997</v>
      </c>
      <c r="V1084" s="165">
        <f>SUM(V1011:V1083)</f>
        <v>107.33639999999997</v>
      </c>
      <c r="W1084" s="165"/>
    </row>
    <row r="1085" spans="1:23">
      <c r="A1085" s="72"/>
      <c r="B1085" s="168"/>
      <c r="C1085" s="168"/>
      <c r="D1085" s="168"/>
      <c r="E1085" s="168"/>
      <c r="F1085" s="72"/>
      <c r="G1085" s="170"/>
      <c r="H1085" s="170"/>
      <c r="I1085" s="170"/>
      <c r="J1085" s="170"/>
      <c r="K1085" s="170"/>
      <c r="L1085" s="170"/>
      <c r="M1085" s="170"/>
      <c r="N1085" s="170"/>
      <c r="O1085" s="170"/>
      <c r="P1085" s="170"/>
      <c r="Q1085" s="170"/>
      <c r="R1085" s="170"/>
      <c r="S1085" s="170"/>
      <c r="T1085" s="170"/>
      <c r="U1085" s="170"/>
      <c r="V1085" s="170"/>
      <c r="W1085" s="170"/>
    </row>
    <row r="1086" spans="1:23">
      <c r="A1086" s="72"/>
      <c r="B1086" s="168"/>
      <c r="C1086" s="168"/>
      <c r="D1086" s="168"/>
      <c r="E1086" s="168"/>
      <c r="F1086" s="72"/>
      <c r="G1086" s="170"/>
      <c r="H1086" s="170"/>
      <c r="I1086" s="170"/>
      <c r="J1086" s="170"/>
      <c r="K1086" s="170"/>
      <c r="L1086" s="170"/>
      <c r="M1086" s="170"/>
      <c r="N1086" s="170"/>
      <c r="O1086" s="170"/>
      <c r="P1086" s="170"/>
      <c r="Q1086" s="170"/>
      <c r="R1086" s="170"/>
      <c r="S1086" s="170"/>
      <c r="T1086" s="170"/>
      <c r="U1086" s="170"/>
      <c r="V1086" s="170"/>
      <c r="W1086" s="170"/>
    </row>
    <row r="1087" spans="1:23">
      <c r="A1087" s="72"/>
      <c r="B1087" s="168"/>
      <c r="C1087" s="168"/>
      <c r="D1087" s="168"/>
      <c r="E1087" s="168"/>
      <c r="F1087" s="72"/>
      <c r="G1087" s="170"/>
      <c r="H1087" s="170"/>
      <c r="I1087" s="170"/>
      <c r="J1087" s="170"/>
      <c r="K1087" s="170"/>
      <c r="L1087" s="170"/>
      <c r="M1087" s="170"/>
      <c r="N1087" s="170"/>
      <c r="O1087" s="170"/>
      <c r="P1087" s="170"/>
      <c r="Q1087" s="170"/>
      <c r="R1087" s="170"/>
      <c r="S1087" s="170"/>
      <c r="T1087" s="170"/>
      <c r="U1087" s="170"/>
      <c r="V1087" s="170"/>
      <c r="W1087" s="170"/>
    </row>
    <row r="1088" spans="1:23">
      <c r="A1088" s="72"/>
      <c r="B1088" s="168"/>
      <c r="C1088" s="168"/>
      <c r="D1088" s="168"/>
      <c r="E1088" s="168"/>
      <c r="F1088" s="72"/>
      <c r="G1088" s="170"/>
      <c r="H1088" s="170"/>
      <c r="I1088" s="170"/>
      <c r="J1088" s="170"/>
      <c r="K1088" s="170"/>
      <c r="L1088" s="170"/>
      <c r="M1088" s="170"/>
      <c r="N1088" s="170"/>
      <c r="O1088" s="170"/>
      <c r="P1088" s="170"/>
      <c r="Q1088" s="170"/>
      <c r="R1088" s="170"/>
      <c r="S1088" s="170"/>
      <c r="T1088" s="170"/>
      <c r="U1088" s="170"/>
      <c r="V1088" s="170"/>
      <c r="W1088" s="170"/>
    </row>
    <row r="1089" spans="1:23">
      <c r="A1089" s="72"/>
      <c r="B1089" s="168"/>
      <c r="C1089" s="168"/>
      <c r="D1089" s="168"/>
      <c r="E1089" s="168"/>
      <c r="F1089" s="72"/>
      <c r="G1089" s="170"/>
      <c r="H1089" s="170"/>
      <c r="I1089" s="170"/>
      <c r="J1089" s="170"/>
      <c r="K1089" s="170"/>
      <c r="L1089" s="170"/>
      <c r="M1089" s="170"/>
      <c r="N1089" s="170"/>
      <c r="O1089" s="170"/>
      <c r="P1089" s="170"/>
      <c r="Q1089" s="170"/>
      <c r="R1089" s="170"/>
      <c r="S1089" s="170"/>
      <c r="T1089" s="170"/>
      <c r="U1089" s="170"/>
      <c r="V1089" s="170"/>
      <c r="W1089" s="170"/>
    </row>
    <row r="1090" spans="1:23">
      <c r="A1090" s="72"/>
      <c r="B1090" s="168"/>
      <c r="C1090" s="168"/>
      <c r="D1090" s="168"/>
      <c r="E1090" s="168"/>
      <c r="F1090" s="72"/>
      <c r="G1090" s="170"/>
      <c r="H1090" s="170"/>
      <c r="I1090" s="170"/>
      <c r="J1090" s="170"/>
      <c r="K1090" s="170"/>
      <c r="L1090" s="170"/>
      <c r="M1090" s="170"/>
      <c r="N1090" s="170"/>
      <c r="O1090" s="170"/>
      <c r="P1090" s="170"/>
      <c r="Q1090" s="170"/>
      <c r="R1090" s="170"/>
      <c r="S1090" s="170"/>
      <c r="T1090" s="170"/>
      <c r="U1090" s="170"/>
      <c r="V1090" s="170"/>
      <c r="W1090" s="170"/>
    </row>
    <row r="1091" spans="1:23">
      <c r="A1091" s="72"/>
      <c r="B1091" s="168"/>
      <c r="C1091" s="168"/>
      <c r="D1091" s="168"/>
      <c r="E1091" s="168"/>
      <c r="F1091" s="72"/>
      <c r="G1091" s="170"/>
      <c r="H1091" s="170"/>
      <c r="I1091" s="170"/>
      <c r="J1091" s="170"/>
      <c r="K1091" s="170"/>
      <c r="L1091" s="170"/>
      <c r="M1091" s="170"/>
      <c r="N1091" s="170"/>
      <c r="O1091" s="170"/>
      <c r="P1091" s="170"/>
      <c r="Q1091" s="170"/>
      <c r="R1091" s="170"/>
      <c r="S1091" s="170"/>
      <c r="T1091" s="170"/>
      <c r="U1091" s="170"/>
      <c r="V1091" s="170"/>
      <c r="W1091" s="170"/>
    </row>
    <row r="1092" spans="1:23">
      <c r="A1092" s="72"/>
      <c r="B1092" s="168"/>
      <c r="C1092" s="168"/>
      <c r="D1092" s="168"/>
      <c r="E1092" s="168"/>
      <c r="F1092" s="72"/>
      <c r="G1092" s="170"/>
      <c r="H1092" s="170"/>
      <c r="I1092" s="170"/>
      <c r="J1092" s="170"/>
      <c r="K1092" s="170"/>
      <c r="L1092" s="170"/>
      <c r="M1092" s="170"/>
      <c r="N1092" s="170"/>
      <c r="O1092" s="170"/>
      <c r="P1092" s="170"/>
      <c r="Q1092" s="170"/>
      <c r="R1092" s="170"/>
      <c r="S1092" s="170"/>
      <c r="T1092" s="170"/>
      <c r="U1092" s="170"/>
      <c r="V1092" s="170"/>
      <c r="W1092" s="170"/>
    </row>
    <row r="1093" spans="1:23">
      <c r="A1093" s="72"/>
      <c r="B1093" s="168"/>
      <c r="C1093" s="168"/>
      <c r="D1093" s="168"/>
      <c r="E1093" s="168"/>
      <c r="F1093" s="72"/>
      <c r="G1093" s="170"/>
      <c r="H1093" s="170"/>
      <c r="I1093" s="170"/>
      <c r="J1093" s="170"/>
      <c r="K1093" s="170"/>
      <c r="L1093" s="170"/>
      <c r="M1093" s="170"/>
      <c r="N1093" s="170"/>
      <c r="O1093" s="170"/>
      <c r="P1093" s="170"/>
      <c r="Q1093" s="170"/>
      <c r="R1093" s="170"/>
      <c r="S1093" s="170"/>
      <c r="T1093" s="170"/>
      <c r="U1093" s="170"/>
      <c r="V1093" s="170"/>
      <c r="W1093" s="170"/>
    </row>
    <row r="1094" spans="1:23">
      <c r="A1094" s="72"/>
      <c r="B1094" s="168"/>
      <c r="C1094" s="168"/>
      <c r="D1094" s="168"/>
      <c r="E1094" s="168"/>
      <c r="F1094" s="72"/>
      <c r="G1094" s="170"/>
      <c r="H1094" s="170"/>
      <c r="I1094" s="170"/>
      <c r="J1094" s="170"/>
      <c r="K1094" s="170"/>
      <c r="L1094" s="170"/>
      <c r="M1094" s="170"/>
      <c r="N1094" s="170"/>
      <c r="O1094" s="170"/>
      <c r="P1094" s="170"/>
      <c r="Q1094" s="170"/>
      <c r="R1094" s="170"/>
      <c r="S1094" s="170"/>
      <c r="T1094" s="170"/>
      <c r="U1094" s="170"/>
      <c r="V1094" s="170"/>
      <c r="W1094" s="170"/>
    </row>
    <row r="1095" spans="1:23">
      <c r="A1095" s="72"/>
      <c r="B1095" s="168"/>
      <c r="C1095" s="168"/>
      <c r="D1095" s="168"/>
      <c r="E1095" s="168"/>
      <c r="F1095" s="72"/>
      <c r="G1095" s="170"/>
      <c r="H1095" s="170"/>
      <c r="I1095" s="170"/>
      <c r="J1095" s="170"/>
      <c r="K1095" s="170"/>
      <c r="L1095" s="170"/>
      <c r="M1095" s="170"/>
      <c r="N1095" s="170"/>
      <c r="O1095" s="170"/>
      <c r="P1095" s="170"/>
      <c r="Q1095" s="170"/>
      <c r="R1095" s="170"/>
      <c r="S1095" s="170"/>
      <c r="T1095" s="170"/>
      <c r="U1095" s="170"/>
      <c r="V1095" s="170"/>
      <c r="W1095" s="170"/>
    </row>
    <row r="1096" spans="1:23">
      <c r="A1096" s="72"/>
      <c r="B1096" s="168"/>
      <c r="C1096" s="168"/>
      <c r="D1096" s="168"/>
      <c r="E1096" s="168"/>
      <c r="F1096" s="72"/>
      <c r="G1096" s="170"/>
      <c r="H1096" s="170"/>
      <c r="I1096" s="170"/>
      <c r="J1096" s="170"/>
      <c r="K1096" s="170"/>
      <c r="L1096" s="170"/>
      <c r="M1096" s="170"/>
      <c r="N1096" s="170"/>
      <c r="O1096" s="170"/>
      <c r="P1096" s="170"/>
      <c r="Q1096" s="170"/>
      <c r="R1096" s="170"/>
      <c r="S1096" s="170"/>
      <c r="T1096" s="170"/>
      <c r="U1096" s="170"/>
      <c r="V1096" s="170"/>
      <c r="W1096" s="170"/>
    </row>
    <row r="1097" spans="1:23">
      <c r="A1097" s="72"/>
      <c r="B1097" s="168"/>
      <c r="C1097" s="168"/>
      <c r="D1097" s="168"/>
      <c r="E1097" s="168"/>
      <c r="F1097" s="72"/>
      <c r="G1097" s="170"/>
      <c r="H1097" s="170"/>
      <c r="I1097" s="170"/>
      <c r="J1097" s="170"/>
      <c r="K1097" s="170"/>
      <c r="L1097" s="170"/>
      <c r="M1097" s="170"/>
      <c r="N1097" s="170"/>
      <c r="O1097" s="170"/>
      <c r="P1097" s="170"/>
      <c r="Q1097" s="170"/>
      <c r="R1097" s="170"/>
      <c r="S1097" s="170"/>
      <c r="T1097" s="170"/>
      <c r="U1097" s="170"/>
      <c r="V1097" s="170"/>
      <c r="W1097" s="170"/>
    </row>
    <row r="1098" spans="1:23">
      <c r="A1098" s="72"/>
      <c r="B1098" s="168"/>
      <c r="C1098" s="168"/>
      <c r="D1098" s="168"/>
      <c r="E1098" s="168"/>
      <c r="F1098" s="72"/>
      <c r="G1098" s="170"/>
      <c r="H1098" s="170"/>
      <c r="I1098" s="170"/>
      <c r="J1098" s="170"/>
      <c r="K1098" s="170"/>
      <c r="L1098" s="170"/>
      <c r="M1098" s="170"/>
      <c r="N1098" s="170"/>
      <c r="O1098" s="170"/>
      <c r="P1098" s="170"/>
      <c r="Q1098" s="170"/>
      <c r="R1098" s="170"/>
      <c r="S1098" s="170"/>
      <c r="T1098" s="170"/>
      <c r="U1098" s="170"/>
      <c r="V1098" s="170"/>
      <c r="W1098" s="170"/>
    </row>
    <row r="1099" spans="1:23">
      <c r="A1099" s="72"/>
      <c r="B1099" s="168"/>
      <c r="C1099" s="168"/>
      <c r="D1099" s="168"/>
      <c r="E1099" s="168"/>
      <c r="F1099" s="72"/>
      <c r="G1099" s="170"/>
      <c r="H1099" s="170"/>
      <c r="I1099" s="170"/>
      <c r="J1099" s="170"/>
      <c r="K1099" s="170"/>
      <c r="L1099" s="170"/>
      <c r="M1099" s="170"/>
      <c r="N1099" s="170"/>
      <c r="O1099" s="170"/>
      <c r="P1099" s="170"/>
      <c r="Q1099" s="170"/>
      <c r="R1099" s="170"/>
      <c r="S1099" s="170"/>
      <c r="T1099" s="170"/>
      <c r="U1099" s="170"/>
      <c r="V1099" s="170"/>
      <c r="W1099" s="170"/>
    </row>
    <row r="1100" spans="1:23">
      <c r="A1100" s="72"/>
      <c r="B1100" s="168"/>
      <c r="C1100" s="168"/>
      <c r="D1100" s="168"/>
      <c r="E1100" s="168"/>
      <c r="F1100" s="72"/>
      <c r="G1100" s="170"/>
      <c r="H1100" s="170"/>
      <c r="I1100" s="170"/>
      <c r="J1100" s="170"/>
      <c r="K1100" s="170"/>
      <c r="L1100" s="170"/>
      <c r="M1100" s="170"/>
      <c r="N1100" s="170"/>
      <c r="O1100" s="170"/>
      <c r="P1100" s="170"/>
      <c r="Q1100" s="170"/>
      <c r="R1100" s="170"/>
      <c r="S1100" s="170"/>
      <c r="T1100" s="170"/>
      <c r="U1100" s="170"/>
      <c r="V1100" s="170"/>
      <c r="W1100" s="170"/>
    </row>
    <row r="1101" spans="1:23">
      <c r="A1101" s="72"/>
      <c r="B1101" s="168"/>
      <c r="C1101" s="168"/>
      <c r="D1101" s="168"/>
      <c r="E1101" s="168"/>
      <c r="F1101" s="72"/>
      <c r="G1101" s="170"/>
      <c r="H1101" s="170"/>
      <c r="I1101" s="170"/>
      <c r="J1101" s="170"/>
      <c r="K1101" s="170"/>
      <c r="L1101" s="170"/>
      <c r="M1101" s="170"/>
      <c r="N1101" s="170"/>
      <c r="O1101" s="170"/>
      <c r="P1101" s="170"/>
      <c r="Q1101" s="170"/>
      <c r="R1101" s="170"/>
      <c r="S1101" s="170"/>
      <c r="T1101" s="170"/>
      <c r="U1101" s="170"/>
      <c r="V1101" s="170"/>
      <c r="W1101" s="170"/>
    </row>
    <row r="1102" spans="1:23">
      <c r="A1102" s="72"/>
      <c r="B1102" s="168"/>
      <c r="C1102" s="168"/>
      <c r="D1102" s="168"/>
      <c r="E1102" s="168"/>
      <c r="F1102" s="72"/>
      <c r="G1102" s="170"/>
      <c r="H1102" s="170"/>
      <c r="I1102" s="170"/>
      <c r="J1102" s="170"/>
      <c r="K1102" s="170"/>
      <c r="L1102" s="170"/>
      <c r="M1102" s="170"/>
      <c r="N1102" s="170"/>
      <c r="O1102" s="170"/>
      <c r="P1102" s="170"/>
      <c r="Q1102" s="170"/>
      <c r="R1102" s="170"/>
      <c r="S1102" s="170"/>
      <c r="T1102" s="170"/>
      <c r="U1102" s="170"/>
      <c r="V1102" s="170"/>
      <c r="W1102" s="170"/>
    </row>
    <row r="1103" spans="1:23">
      <c r="A1103" s="72"/>
      <c r="B1103" s="168"/>
      <c r="C1103" s="168"/>
      <c r="D1103" s="168"/>
      <c r="E1103" s="168"/>
      <c r="F1103" s="72"/>
      <c r="G1103" s="170"/>
      <c r="H1103" s="170"/>
      <c r="I1103" s="170"/>
      <c r="J1103" s="170"/>
      <c r="K1103" s="170"/>
      <c r="L1103" s="170"/>
      <c r="M1103" s="170"/>
      <c r="N1103" s="170"/>
      <c r="O1103" s="170"/>
      <c r="P1103" s="170"/>
      <c r="Q1103" s="170"/>
      <c r="R1103" s="170"/>
      <c r="S1103" s="170"/>
      <c r="T1103" s="170"/>
      <c r="U1103" s="170"/>
      <c r="V1103" s="170"/>
      <c r="W1103" s="170"/>
    </row>
    <row r="1104" spans="1:23">
      <c r="A1104" s="72"/>
      <c r="B1104" s="168"/>
      <c r="C1104" s="168"/>
      <c r="D1104" s="168"/>
      <c r="E1104" s="168"/>
      <c r="F1104" s="72"/>
      <c r="G1104" s="170"/>
      <c r="H1104" s="170"/>
      <c r="I1104" s="170"/>
      <c r="J1104" s="170"/>
      <c r="K1104" s="170"/>
      <c r="L1104" s="170"/>
      <c r="M1104" s="170"/>
      <c r="N1104" s="170"/>
      <c r="O1104" s="170"/>
      <c r="P1104" s="170"/>
      <c r="Q1104" s="170"/>
      <c r="R1104" s="170"/>
      <c r="S1104" s="170"/>
      <c r="T1104" s="170"/>
      <c r="U1104" s="170"/>
      <c r="V1104" s="170"/>
      <c r="W1104" s="170"/>
    </row>
    <row r="1105" spans="1:23">
      <c r="A1105" s="72"/>
      <c r="B1105" s="168"/>
      <c r="C1105" s="168"/>
      <c r="D1105" s="168"/>
      <c r="E1105" s="168"/>
      <c r="F1105" s="72"/>
      <c r="G1105" s="170"/>
      <c r="H1105" s="170"/>
      <c r="I1105" s="170"/>
      <c r="J1105" s="170"/>
      <c r="K1105" s="170"/>
      <c r="L1105" s="170"/>
      <c r="M1105" s="170"/>
      <c r="N1105" s="170"/>
      <c r="O1105" s="170"/>
      <c r="P1105" s="170"/>
      <c r="Q1105" s="170"/>
      <c r="R1105" s="170"/>
      <c r="S1105" s="170"/>
      <c r="T1105" s="170"/>
      <c r="U1105" s="170"/>
      <c r="V1105" s="170"/>
      <c r="W1105" s="170"/>
    </row>
    <row r="1106" spans="1:23">
      <c r="A1106" s="72"/>
      <c r="B1106" s="168"/>
      <c r="C1106" s="168"/>
      <c r="D1106" s="168"/>
      <c r="E1106" s="168"/>
      <c r="F1106" s="72"/>
      <c r="G1106" s="170"/>
      <c r="H1106" s="170"/>
      <c r="I1106" s="170"/>
      <c r="J1106" s="170"/>
      <c r="K1106" s="170"/>
      <c r="L1106" s="170"/>
      <c r="M1106" s="170"/>
      <c r="N1106" s="170"/>
      <c r="O1106" s="170"/>
      <c r="P1106" s="170"/>
      <c r="Q1106" s="170"/>
      <c r="R1106" s="170"/>
      <c r="S1106" s="170"/>
      <c r="T1106" s="170"/>
      <c r="U1106" s="170"/>
      <c r="V1106" s="170"/>
      <c r="W1106" s="170"/>
    </row>
    <row r="1107" spans="1:23">
      <c r="A1107" s="72"/>
      <c r="B1107" s="168"/>
      <c r="C1107" s="168"/>
      <c r="D1107" s="168"/>
      <c r="E1107" s="168"/>
      <c r="F1107" s="72"/>
      <c r="G1107" s="170"/>
      <c r="H1107" s="170"/>
      <c r="I1107" s="170"/>
      <c r="J1107" s="170"/>
      <c r="K1107" s="170"/>
      <c r="L1107" s="170"/>
      <c r="M1107" s="170"/>
      <c r="N1107" s="170"/>
      <c r="O1107" s="170"/>
      <c r="P1107" s="170"/>
      <c r="Q1107" s="170"/>
      <c r="R1107" s="170"/>
      <c r="S1107" s="170"/>
      <c r="T1107" s="170"/>
      <c r="U1107" s="170"/>
      <c r="V1107" s="170"/>
      <c r="W1107" s="170"/>
    </row>
    <row r="1108" spans="1:23">
      <c r="A1108" s="72"/>
      <c r="B1108" s="168"/>
      <c r="C1108" s="168"/>
      <c r="D1108" s="168"/>
      <c r="E1108" s="168"/>
      <c r="F1108" s="72"/>
      <c r="G1108" s="170"/>
      <c r="H1108" s="170"/>
      <c r="I1108" s="170"/>
      <c r="J1108" s="170"/>
      <c r="K1108" s="170"/>
      <c r="L1108" s="170"/>
      <c r="M1108" s="170"/>
      <c r="N1108" s="170"/>
      <c r="O1108" s="170"/>
      <c r="P1108" s="170"/>
      <c r="Q1108" s="170"/>
      <c r="R1108" s="170"/>
      <c r="S1108" s="170"/>
      <c r="T1108" s="170"/>
      <c r="U1108" s="170"/>
      <c r="V1108" s="170"/>
      <c r="W1108" s="170"/>
    </row>
    <row r="1109" spans="1:23" ht="18.75">
      <c r="A1109" s="114">
        <v>1</v>
      </c>
      <c r="B1109" s="209" t="s">
        <v>1381</v>
      </c>
      <c r="C1109" s="209" t="s">
        <v>1438</v>
      </c>
      <c r="D1109" s="210" t="s">
        <v>844</v>
      </c>
      <c r="E1109" s="210" t="s">
        <v>4268</v>
      </c>
      <c r="F1109" s="114">
        <v>65</v>
      </c>
      <c r="G1109" s="164"/>
      <c r="H1109" s="164"/>
      <c r="I1109" s="211">
        <f t="shared" ref="I1109:I1166" si="159">F1109*60/100*60*0.0015</f>
        <v>3.5100000000000002</v>
      </c>
      <c r="J1109" s="211">
        <f t="shared" ref="J1109:J1166" si="160">K1109+L1109</f>
        <v>3.9195000000000002</v>
      </c>
      <c r="K1109" s="211">
        <f t="shared" ref="K1109:K1166" si="161">I1109*1.05/3</f>
        <v>1.2285000000000001</v>
      </c>
      <c r="L1109" s="211">
        <f t="shared" ref="L1109:L1166" si="162">I1109*2.3/3</f>
        <v>2.6910000000000003</v>
      </c>
      <c r="M1109" s="211">
        <v>0</v>
      </c>
      <c r="N1109" s="211">
        <f t="shared" ref="N1109:N1166" si="163">L1109-H1109</f>
        <v>2.6910000000000003</v>
      </c>
      <c r="O1109" s="24">
        <f t="shared" ref="O1109:P1166" si="164">K1109*1/3</f>
        <v>0.40950000000000003</v>
      </c>
      <c r="P1109" s="24">
        <f t="shared" si="164"/>
        <v>0.89700000000000013</v>
      </c>
      <c r="Q1109" s="24"/>
      <c r="R1109" s="24">
        <f t="shared" ref="R1109:S1166" si="165">K1109*1/3</f>
        <v>0.40950000000000003</v>
      </c>
      <c r="S1109" s="212">
        <f t="shared" si="165"/>
        <v>0.89700000000000013</v>
      </c>
      <c r="T1109" s="121"/>
      <c r="U1109" s="121">
        <f t="shared" ref="U1109:V1166" si="166">K1109*1/3</f>
        <v>0.40950000000000003</v>
      </c>
      <c r="V1109" s="121">
        <f t="shared" si="166"/>
        <v>0.89700000000000013</v>
      </c>
      <c r="W1109" s="121"/>
    </row>
    <row r="1110" spans="1:23" ht="18.75">
      <c r="A1110" s="114">
        <v>2</v>
      </c>
      <c r="B1110" s="209" t="s">
        <v>1381</v>
      </c>
      <c r="C1110" s="209" t="s">
        <v>1411</v>
      </c>
      <c r="D1110" s="210" t="s">
        <v>1558</v>
      </c>
      <c r="E1110" s="210" t="s">
        <v>4684</v>
      </c>
      <c r="F1110" s="114">
        <v>102</v>
      </c>
      <c r="G1110" s="164"/>
      <c r="H1110" s="164"/>
      <c r="I1110" s="211">
        <f t="shared" si="159"/>
        <v>5.508</v>
      </c>
      <c r="J1110" s="211">
        <f t="shared" si="160"/>
        <v>6.1505999999999998</v>
      </c>
      <c r="K1110" s="211">
        <f t="shared" si="161"/>
        <v>1.9278000000000002</v>
      </c>
      <c r="L1110" s="211">
        <f t="shared" si="162"/>
        <v>4.2227999999999994</v>
      </c>
      <c r="M1110" s="211">
        <v>0</v>
      </c>
      <c r="N1110" s="211">
        <f t="shared" si="163"/>
        <v>4.2227999999999994</v>
      </c>
      <c r="O1110" s="24">
        <f t="shared" si="164"/>
        <v>0.64260000000000006</v>
      </c>
      <c r="P1110" s="24">
        <f t="shared" si="164"/>
        <v>1.4075999999999997</v>
      </c>
      <c r="Q1110" s="24"/>
      <c r="R1110" s="24">
        <f t="shared" si="165"/>
        <v>0.64260000000000006</v>
      </c>
      <c r="S1110" s="212">
        <f t="shared" si="165"/>
        <v>1.4075999999999997</v>
      </c>
      <c r="T1110" s="121"/>
      <c r="U1110" s="121">
        <f t="shared" si="166"/>
        <v>0.64260000000000006</v>
      </c>
      <c r="V1110" s="121">
        <f t="shared" si="166"/>
        <v>1.4075999999999997</v>
      </c>
      <c r="W1110" s="121"/>
    </row>
    <row r="1111" spans="1:23" ht="18.75">
      <c r="A1111" s="114">
        <v>3</v>
      </c>
      <c r="B1111" s="209" t="s">
        <v>1381</v>
      </c>
      <c r="C1111" s="209" t="s">
        <v>1411</v>
      </c>
      <c r="D1111" s="210" t="s">
        <v>1411</v>
      </c>
      <c r="E1111" s="210" t="s">
        <v>4685</v>
      </c>
      <c r="F1111" s="114">
        <v>174</v>
      </c>
      <c r="G1111" s="164"/>
      <c r="H1111" s="164"/>
      <c r="I1111" s="211">
        <f t="shared" si="159"/>
        <v>9.3960000000000008</v>
      </c>
      <c r="J1111" s="211">
        <f t="shared" si="160"/>
        <v>10.4922</v>
      </c>
      <c r="K1111" s="211">
        <f t="shared" si="161"/>
        <v>3.2886000000000006</v>
      </c>
      <c r="L1111" s="211">
        <f t="shared" si="162"/>
        <v>7.2036000000000007</v>
      </c>
      <c r="M1111" s="211">
        <v>0</v>
      </c>
      <c r="N1111" s="211">
        <f t="shared" si="163"/>
        <v>7.2036000000000007</v>
      </c>
      <c r="O1111" s="24">
        <f t="shared" si="164"/>
        <v>1.0962000000000003</v>
      </c>
      <c r="P1111" s="24">
        <f t="shared" si="164"/>
        <v>2.4012000000000002</v>
      </c>
      <c r="Q1111" s="24"/>
      <c r="R1111" s="24">
        <f t="shared" si="165"/>
        <v>1.0962000000000003</v>
      </c>
      <c r="S1111" s="212">
        <f t="shared" si="165"/>
        <v>2.4012000000000002</v>
      </c>
      <c r="T1111" s="121"/>
      <c r="U1111" s="121">
        <f t="shared" si="166"/>
        <v>1.0962000000000003</v>
      </c>
      <c r="V1111" s="121">
        <f t="shared" si="166"/>
        <v>2.4012000000000002</v>
      </c>
      <c r="W1111" s="121"/>
    </row>
    <row r="1112" spans="1:23" ht="18.75">
      <c r="A1112" s="114">
        <v>4</v>
      </c>
      <c r="B1112" s="209" t="s">
        <v>1381</v>
      </c>
      <c r="C1112" s="209" t="s">
        <v>1421</v>
      </c>
      <c r="D1112" s="210" t="s">
        <v>4686</v>
      </c>
      <c r="E1112" s="210" t="s">
        <v>4687</v>
      </c>
      <c r="F1112" s="114">
        <v>298</v>
      </c>
      <c r="G1112" s="164"/>
      <c r="H1112" s="164"/>
      <c r="I1112" s="211">
        <f t="shared" si="159"/>
        <v>16.091999999999999</v>
      </c>
      <c r="J1112" s="211">
        <f t="shared" si="160"/>
        <v>17.969399999999997</v>
      </c>
      <c r="K1112" s="211">
        <f t="shared" si="161"/>
        <v>5.6322000000000001</v>
      </c>
      <c r="L1112" s="211">
        <f t="shared" si="162"/>
        <v>12.337199999999998</v>
      </c>
      <c r="M1112" s="211">
        <v>0</v>
      </c>
      <c r="N1112" s="211">
        <f t="shared" si="163"/>
        <v>12.337199999999998</v>
      </c>
      <c r="O1112" s="24">
        <f t="shared" si="164"/>
        <v>1.8774</v>
      </c>
      <c r="P1112" s="24">
        <f t="shared" si="164"/>
        <v>4.1123999999999992</v>
      </c>
      <c r="Q1112" s="24"/>
      <c r="R1112" s="24">
        <f t="shared" si="165"/>
        <v>1.8774</v>
      </c>
      <c r="S1112" s="212">
        <f t="shared" si="165"/>
        <v>4.1123999999999992</v>
      </c>
      <c r="T1112" s="121"/>
      <c r="U1112" s="121">
        <f t="shared" si="166"/>
        <v>1.8774</v>
      </c>
      <c r="V1112" s="121">
        <f t="shared" si="166"/>
        <v>4.1123999999999992</v>
      </c>
      <c r="W1112" s="121"/>
    </row>
    <row r="1113" spans="1:23" ht="18.75">
      <c r="A1113" s="114">
        <v>5</v>
      </c>
      <c r="B1113" s="209" t="s">
        <v>1381</v>
      </c>
      <c r="C1113" s="209" t="s">
        <v>4688</v>
      </c>
      <c r="D1113" s="210" t="s">
        <v>4688</v>
      </c>
      <c r="E1113" s="210" t="s">
        <v>4689</v>
      </c>
      <c r="F1113" s="114">
        <v>160</v>
      </c>
      <c r="G1113" s="164"/>
      <c r="H1113" s="164"/>
      <c r="I1113" s="211">
        <f t="shared" si="159"/>
        <v>8.64</v>
      </c>
      <c r="J1113" s="211">
        <f t="shared" si="160"/>
        <v>9.6479999999999997</v>
      </c>
      <c r="K1113" s="211">
        <f t="shared" si="161"/>
        <v>3.0240000000000005</v>
      </c>
      <c r="L1113" s="211">
        <f t="shared" si="162"/>
        <v>6.6239999999999997</v>
      </c>
      <c r="M1113" s="211">
        <v>0</v>
      </c>
      <c r="N1113" s="211">
        <f t="shared" si="163"/>
        <v>6.6239999999999997</v>
      </c>
      <c r="O1113" s="24">
        <f t="shared" si="164"/>
        <v>1.0080000000000002</v>
      </c>
      <c r="P1113" s="24">
        <f t="shared" si="164"/>
        <v>2.2079999999999997</v>
      </c>
      <c r="Q1113" s="24"/>
      <c r="R1113" s="24">
        <f t="shared" si="165"/>
        <v>1.0080000000000002</v>
      </c>
      <c r="S1113" s="212">
        <f t="shared" si="165"/>
        <v>2.2079999999999997</v>
      </c>
      <c r="T1113" s="121"/>
      <c r="U1113" s="121">
        <f t="shared" si="166"/>
        <v>1.0080000000000002</v>
      </c>
      <c r="V1113" s="121">
        <f t="shared" si="166"/>
        <v>2.2079999999999997</v>
      </c>
      <c r="W1113" s="121"/>
    </row>
    <row r="1114" spans="1:23" ht="18.75">
      <c r="A1114" s="114">
        <v>6</v>
      </c>
      <c r="B1114" s="209" t="s">
        <v>1381</v>
      </c>
      <c r="C1114" s="209" t="s">
        <v>4688</v>
      </c>
      <c r="D1114" s="210" t="s">
        <v>1381</v>
      </c>
      <c r="E1114" s="210" t="s">
        <v>4690</v>
      </c>
      <c r="F1114" s="114">
        <v>38</v>
      </c>
      <c r="G1114" s="164"/>
      <c r="H1114" s="164"/>
      <c r="I1114" s="211">
        <f t="shared" si="159"/>
        <v>2.052</v>
      </c>
      <c r="J1114" s="211">
        <f t="shared" si="160"/>
        <v>2.2913999999999999</v>
      </c>
      <c r="K1114" s="211">
        <f t="shared" si="161"/>
        <v>0.71820000000000006</v>
      </c>
      <c r="L1114" s="211">
        <f t="shared" si="162"/>
        <v>1.5731999999999999</v>
      </c>
      <c r="M1114" s="211">
        <v>0</v>
      </c>
      <c r="N1114" s="211">
        <f t="shared" si="163"/>
        <v>1.5731999999999999</v>
      </c>
      <c r="O1114" s="24">
        <f t="shared" si="164"/>
        <v>0.23940000000000003</v>
      </c>
      <c r="P1114" s="24">
        <f t="shared" si="164"/>
        <v>0.52439999999999998</v>
      </c>
      <c r="Q1114" s="24"/>
      <c r="R1114" s="24">
        <f t="shared" si="165"/>
        <v>0.23940000000000003</v>
      </c>
      <c r="S1114" s="212">
        <f t="shared" si="165"/>
        <v>0.52439999999999998</v>
      </c>
      <c r="T1114" s="121"/>
      <c r="U1114" s="121">
        <f t="shared" si="166"/>
        <v>0.23940000000000003</v>
      </c>
      <c r="V1114" s="121">
        <f t="shared" si="166"/>
        <v>0.52439999999999998</v>
      </c>
      <c r="W1114" s="121"/>
    </row>
    <row r="1115" spans="1:23" ht="18.75">
      <c r="A1115" s="114">
        <v>7</v>
      </c>
      <c r="B1115" s="209" t="s">
        <v>1381</v>
      </c>
      <c r="C1115" s="209" t="s">
        <v>4688</v>
      </c>
      <c r="D1115" s="231" t="s">
        <v>1390</v>
      </c>
      <c r="E1115" s="210" t="s">
        <v>4691</v>
      </c>
      <c r="F1115" s="114">
        <v>55</v>
      </c>
      <c r="G1115" s="164"/>
      <c r="H1115" s="164"/>
      <c r="I1115" s="211">
        <f t="shared" si="159"/>
        <v>2.97</v>
      </c>
      <c r="J1115" s="211">
        <f t="shared" si="160"/>
        <v>3.3164999999999996</v>
      </c>
      <c r="K1115" s="211">
        <f t="shared" si="161"/>
        <v>1.0395000000000001</v>
      </c>
      <c r="L1115" s="211">
        <f t="shared" si="162"/>
        <v>2.2769999999999997</v>
      </c>
      <c r="M1115" s="211">
        <v>0</v>
      </c>
      <c r="N1115" s="211">
        <f t="shared" si="163"/>
        <v>2.2769999999999997</v>
      </c>
      <c r="O1115" s="24">
        <f t="shared" si="164"/>
        <v>0.34650000000000003</v>
      </c>
      <c r="P1115" s="24">
        <f t="shared" si="164"/>
        <v>0.7589999999999999</v>
      </c>
      <c r="Q1115" s="24"/>
      <c r="R1115" s="24">
        <f t="shared" si="165"/>
        <v>0.34650000000000003</v>
      </c>
      <c r="S1115" s="212">
        <f t="shared" si="165"/>
        <v>0.7589999999999999</v>
      </c>
      <c r="T1115" s="121"/>
      <c r="U1115" s="121">
        <f t="shared" si="166"/>
        <v>0.34650000000000003</v>
      </c>
      <c r="V1115" s="121">
        <f t="shared" si="166"/>
        <v>0.7589999999999999</v>
      </c>
      <c r="W1115" s="121"/>
    </row>
    <row r="1116" spans="1:23" ht="18.75">
      <c r="A1116" s="114">
        <v>8</v>
      </c>
      <c r="B1116" s="209" t="s">
        <v>1381</v>
      </c>
      <c r="C1116" s="209" t="s">
        <v>4688</v>
      </c>
      <c r="D1116" s="210" t="s">
        <v>1424</v>
      </c>
      <c r="E1116" s="210" t="s">
        <v>4692</v>
      </c>
      <c r="F1116" s="114">
        <v>173</v>
      </c>
      <c r="G1116" s="164"/>
      <c r="H1116" s="164"/>
      <c r="I1116" s="211">
        <f t="shared" si="159"/>
        <v>9.3420000000000005</v>
      </c>
      <c r="J1116" s="211">
        <f t="shared" si="160"/>
        <v>10.431899999999999</v>
      </c>
      <c r="K1116" s="211">
        <f t="shared" si="161"/>
        <v>3.2697000000000003</v>
      </c>
      <c r="L1116" s="211">
        <f t="shared" si="162"/>
        <v>7.1621999999999995</v>
      </c>
      <c r="M1116" s="211">
        <v>0</v>
      </c>
      <c r="N1116" s="211">
        <f t="shared" si="163"/>
        <v>7.1621999999999995</v>
      </c>
      <c r="O1116" s="24">
        <f t="shared" si="164"/>
        <v>1.0899000000000001</v>
      </c>
      <c r="P1116" s="24">
        <f t="shared" si="164"/>
        <v>2.3874</v>
      </c>
      <c r="Q1116" s="24"/>
      <c r="R1116" s="24">
        <f t="shared" si="165"/>
        <v>1.0899000000000001</v>
      </c>
      <c r="S1116" s="212">
        <f t="shared" si="165"/>
        <v>2.3874</v>
      </c>
      <c r="T1116" s="121"/>
      <c r="U1116" s="121">
        <f t="shared" si="166"/>
        <v>1.0899000000000001</v>
      </c>
      <c r="V1116" s="121">
        <f t="shared" si="166"/>
        <v>2.3874</v>
      </c>
      <c r="W1116" s="121"/>
    </row>
    <row r="1117" spans="1:23" ht="18.75">
      <c r="A1117" s="114">
        <v>9</v>
      </c>
      <c r="B1117" s="209" t="s">
        <v>1381</v>
      </c>
      <c r="C1117" s="209" t="s">
        <v>1477</v>
      </c>
      <c r="D1117" s="210" t="s">
        <v>4693</v>
      </c>
      <c r="E1117" s="210" t="s">
        <v>4694</v>
      </c>
      <c r="F1117" s="114">
        <v>127</v>
      </c>
      <c r="G1117" s="164"/>
      <c r="H1117" s="164"/>
      <c r="I1117" s="211">
        <f t="shared" si="159"/>
        <v>6.8580000000000005</v>
      </c>
      <c r="J1117" s="211">
        <f t="shared" si="160"/>
        <v>7.658100000000001</v>
      </c>
      <c r="K1117" s="211">
        <f t="shared" si="161"/>
        <v>2.4003000000000001</v>
      </c>
      <c r="L1117" s="211">
        <f t="shared" si="162"/>
        <v>5.2578000000000005</v>
      </c>
      <c r="M1117" s="211">
        <v>0</v>
      </c>
      <c r="N1117" s="211">
        <f t="shared" si="163"/>
        <v>5.2578000000000005</v>
      </c>
      <c r="O1117" s="24">
        <f t="shared" si="164"/>
        <v>0.80010000000000003</v>
      </c>
      <c r="P1117" s="24">
        <f t="shared" si="164"/>
        <v>1.7526000000000002</v>
      </c>
      <c r="Q1117" s="24"/>
      <c r="R1117" s="24">
        <f t="shared" si="165"/>
        <v>0.80010000000000003</v>
      </c>
      <c r="S1117" s="212">
        <f t="shared" si="165"/>
        <v>1.7526000000000002</v>
      </c>
      <c r="T1117" s="121"/>
      <c r="U1117" s="121">
        <f t="shared" si="166"/>
        <v>0.80010000000000003</v>
      </c>
      <c r="V1117" s="121">
        <f t="shared" si="166"/>
        <v>1.7526000000000002</v>
      </c>
      <c r="W1117" s="121"/>
    </row>
    <row r="1118" spans="1:23" ht="18.75">
      <c r="A1118" s="114">
        <v>10</v>
      </c>
      <c r="B1118" s="209" t="s">
        <v>1381</v>
      </c>
      <c r="C1118" s="209" t="s">
        <v>1477</v>
      </c>
      <c r="D1118" s="210" t="s">
        <v>4695</v>
      </c>
      <c r="E1118" s="210" t="s">
        <v>4696</v>
      </c>
      <c r="F1118" s="114">
        <v>76</v>
      </c>
      <c r="G1118" s="164"/>
      <c r="H1118" s="164"/>
      <c r="I1118" s="211">
        <f t="shared" si="159"/>
        <v>4.1040000000000001</v>
      </c>
      <c r="J1118" s="211">
        <f t="shared" si="160"/>
        <v>4.5827999999999998</v>
      </c>
      <c r="K1118" s="211">
        <f t="shared" si="161"/>
        <v>1.4364000000000001</v>
      </c>
      <c r="L1118" s="211">
        <f t="shared" si="162"/>
        <v>3.1463999999999999</v>
      </c>
      <c r="M1118" s="211">
        <v>0</v>
      </c>
      <c r="N1118" s="211">
        <f t="shared" si="163"/>
        <v>3.1463999999999999</v>
      </c>
      <c r="O1118" s="24">
        <f t="shared" si="164"/>
        <v>0.47880000000000006</v>
      </c>
      <c r="P1118" s="24">
        <f t="shared" si="164"/>
        <v>1.0488</v>
      </c>
      <c r="Q1118" s="24"/>
      <c r="R1118" s="24">
        <f t="shared" si="165"/>
        <v>0.47880000000000006</v>
      </c>
      <c r="S1118" s="212">
        <f t="shared" si="165"/>
        <v>1.0488</v>
      </c>
      <c r="T1118" s="121"/>
      <c r="U1118" s="121">
        <f t="shared" si="166"/>
        <v>0.47880000000000006</v>
      </c>
      <c r="V1118" s="121">
        <f t="shared" si="166"/>
        <v>1.0488</v>
      </c>
      <c r="W1118" s="121"/>
    </row>
    <row r="1119" spans="1:23" ht="18.75">
      <c r="A1119" s="114">
        <v>11</v>
      </c>
      <c r="B1119" s="209" t="s">
        <v>1381</v>
      </c>
      <c r="C1119" s="209" t="s">
        <v>1477</v>
      </c>
      <c r="D1119" s="231" t="s">
        <v>1404</v>
      </c>
      <c r="E1119" s="210" t="s">
        <v>4697</v>
      </c>
      <c r="F1119" s="114">
        <v>34</v>
      </c>
      <c r="G1119" s="164"/>
      <c r="H1119" s="164"/>
      <c r="I1119" s="211">
        <f t="shared" si="159"/>
        <v>1.8360000000000001</v>
      </c>
      <c r="J1119" s="211">
        <f t="shared" si="160"/>
        <v>2.0501999999999998</v>
      </c>
      <c r="K1119" s="211">
        <f t="shared" si="161"/>
        <v>0.64260000000000006</v>
      </c>
      <c r="L1119" s="211">
        <f t="shared" si="162"/>
        <v>1.4075999999999997</v>
      </c>
      <c r="M1119" s="211">
        <v>0</v>
      </c>
      <c r="N1119" s="211">
        <f t="shared" si="163"/>
        <v>1.4075999999999997</v>
      </c>
      <c r="O1119" s="24">
        <f t="shared" si="164"/>
        <v>0.21420000000000003</v>
      </c>
      <c r="P1119" s="24">
        <f t="shared" si="164"/>
        <v>0.46919999999999989</v>
      </c>
      <c r="Q1119" s="24"/>
      <c r="R1119" s="24">
        <f t="shared" si="165"/>
        <v>0.21420000000000003</v>
      </c>
      <c r="S1119" s="212">
        <f t="shared" si="165"/>
        <v>0.46919999999999989</v>
      </c>
      <c r="T1119" s="121"/>
      <c r="U1119" s="121">
        <f t="shared" si="166"/>
        <v>0.21420000000000003</v>
      </c>
      <c r="V1119" s="121">
        <f t="shared" si="166"/>
        <v>0.46919999999999989</v>
      </c>
      <c r="W1119" s="121"/>
    </row>
    <row r="1120" spans="1:23" ht="18.75">
      <c r="A1120" s="114">
        <v>12</v>
      </c>
      <c r="B1120" s="209" t="s">
        <v>1381</v>
      </c>
      <c r="C1120" s="209" t="s">
        <v>4698</v>
      </c>
      <c r="D1120" s="210" t="s">
        <v>1429</v>
      </c>
      <c r="E1120" s="210" t="s">
        <v>4699</v>
      </c>
      <c r="F1120" s="114">
        <v>43</v>
      </c>
      <c r="G1120" s="164"/>
      <c r="H1120" s="164"/>
      <c r="I1120" s="211">
        <f t="shared" si="159"/>
        <v>2.3220000000000001</v>
      </c>
      <c r="J1120" s="211">
        <f t="shared" si="160"/>
        <v>2.5928999999999998</v>
      </c>
      <c r="K1120" s="211">
        <f t="shared" si="161"/>
        <v>0.81270000000000009</v>
      </c>
      <c r="L1120" s="211">
        <f t="shared" si="162"/>
        <v>1.7801999999999998</v>
      </c>
      <c r="M1120" s="211">
        <v>0</v>
      </c>
      <c r="N1120" s="211">
        <f t="shared" si="163"/>
        <v>1.7801999999999998</v>
      </c>
      <c r="O1120" s="24">
        <f t="shared" si="164"/>
        <v>0.27090000000000003</v>
      </c>
      <c r="P1120" s="24">
        <f t="shared" si="164"/>
        <v>0.59339999999999993</v>
      </c>
      <c r="Q1120" s="24"/>
      <c r="R1120" s="24">
        <f t="shared" si="165"/>
        <v>0.27090000000000003</v>
      </c>
      <c r="S1120" s="212">
        <f t="shared" si="165"/>
        <v>0.59339999999999993</v>
      </c>
      <c r="T1120" s="121"/>
      <c r="U1120" s="121">
        <f t="shared" si="166"/>
        <v>0.27090000000000003</v>
      </c>
      <c r="V1120" s="121">
        <f t="shared" si="166"/>
        <v>0.59339999999999993</v>
      </c>
      <c r="W1120" s="121"/>
    </row>
    <row r="1121" spans="1:23" ht="18.75">
      <c r="A1121" s="114">
        <v>13</v>
      </c>
      <c r="B1121" s="209" t="s">
        <v>1381</v>
      </c>
      <c r="C1121" s="209" t="s">
        <v>4698</v>
      </c>
      <c r="D1121" s="210" t="s">
        <v>1461</v>
      </c>
      <c r="E1121" s="210" t="s">
        <v>4700</v>
      </c>
      <c r="F1121" s="114">
        <v>63</v>
      </c>
      <c r="G1121" s="164"/>
      <c r="H1121" s="164"/>
      <c r="I1121" s="211">
        <f t="shared" si="159"/>
        <v>3.4020000000000001</v>
      </c>
      <c r="J1121" s="211">
        <f t="shared" si="160"/>
        <v>3.7988999999999997</v>
      </c>
      <c r="K1121" s="211">
        <f t="shared" si="161"/>
        <v>1.1907000000000001</v>
      </c>
      <c r="L1121" s="211">
        <f t="shared" si="162"/>
        <v>2.6081999999999996</v>
      </c>
      <c r="M1121" s="211">
        <v>0</v>
      </c>
      <c r="N1121" s="211">
        <f t="shared" si="163"/>
        <v>2.6081999999999996</v>
      </c>
      <c r="O1121" s="24">
        <f t="shared" si="164"/>
        <v>0.39690000000000003</v>
      </c>
      <c r="P1121" s="24">
        <f t="shared" si="164"/>
        <v>0.86939999999999984</v>
      </c>
      <c r="Q1121" s="24"/>
      <c r="R1121" s="24">
        <f t="shared" si="165"/>
        <v>0.39690000000000003</v>
      </c>
      <c r="S1121" s="212">
        <f t="shared" si="165"/>
        <v>0.86939999999999984</v>
      </c>
      <c r="T1121" s="121"/>
      <c r="U1121" s="121">
        <f t="shared" si="166"/>
        <v>0.39690000000000003</v>
      </c>
      <c r="V1121" s="121">
        <f t="shared" si="166"/>
        <v>0.86939999999999984</v>
      </c>
      <c r="W1121" s="121"/>
    </row>
    <row r="1122" spans="1:23" ht="18.75">
      <c r="A1122" s="114">
        <v>14</v>
      </c>
      <c r="B1122" s="209" t="s">
        <v>1381</v>
      </c>
      <c r="C1122" s="209" t="s">
        <v>1544</v>
      </c>
      <c r="D1122" s="210" t="s">
        <v>1450</v>
      </c>
      <c r="E1122" s="210" t="s">
        <v>4701</v>
      </c>
      <c r="F1122" s="114">
        <v>157</v>
      </c>
      <c r="G1122" s="164"/>
      <c r="H1122" s="164"/>
      <c r="I1122" s="211">
        <f t="shared" si="159"/>
        <v>8.4779999999999998</v>
      </c>
      <c r="J1122" s="211">
        <f t="shared" si="160"/>
        <v>9.4670999999999985</v>
      </c>
      <c r="K1122" s="211">
        <f t="shared" si="161"/>
        <v>2.9672999999999998</v>
      </c>
      <c r="L1122" s="211">
        <f t="shared" si="162"/>
        <v>6.4997999999999996</v>
      </c>
      <c r="M1122" s="211">
        <v>0</v>
      </c>
      <c r="N1122" s="211">
        <f t="shared" si="163"/>
        <v>6.4997999999999996</v>
      </c>
      <c r="O1122" s="24">
        <f t="shared" si="164"/>
        <v>0.98909999999999998</v>
      </c>
      <c r="P1122" s="24">
        <f t="shared" si="164"/>
        <v>2.1665999999999999</v>
      </c>
      <c r="Q1122" s="24"/>
      <c r="R1122" s="24">
        <f t="shared" si="165"/>
        <v>0.98909999999999998</v>
      </c>
      <c r="S1122" s="212">
        <f t="shared" si="165"/>
        <v>2.1665999999999999</v>
      </c>
      <c r="T1122" s="121"/>
      <c r="U1122" s="121">
        <f t="shared" si="166"/>
        <v>0.98909999999999998</v>
      </c>
      <c r="V1122" s="121">
        <f t="shared" si="166"/>
        <v>2.1665999999999999</v>
      </c>
      <c r="W1122" s="121"/>
    </row>
    <row r="1123" spans="1:23" ht="18.75">
      <c r="A1123" s="114">
        <v>15</v>
      </c>
      <c r="B1123" s="209" t="s">
        <v>1381</v>
      </c>
      <c r="C1123" s="209" t="s">
        <v>1438</v>
      </c>
      <c r="D1123" s="210" t="s">
        <v>1441</v>
      </c>
      <c r="E1123" s="210" t="s">
        <v>4702</v>
      </c>
      <c r="F1123" s="114">
        <v>27</v>
      </c>
      <c r="G1123" s="164"/>
      <c r="H1123" s="164"/>
      <c r="I1123" s="211">
        <f t="shared" si="159"/>
        <v>1.458</v>
      </c>
      <c r="J1123" s="211">
        <f t="shared" si="160"/>
        <v>1.6280999999999999</v>
      </c>
      <c r="K1123" s="211">
        <f t="shared" si="161"/>
        <v>0.51029999999999998</v>
      </c>
      <c r="L1123" s="211">
        <f t="shared" si="162"/>
        <v>1.1177999999999999</v>
      </c>
      <c r="M1123" s="211">
        <v>0</v>
      </c>
      <c r="N1123" s="211">
        <f t="shared" si="163"/>
        <v>1.1177999999999999</v>
      </c>
      <c r="O1123" s="24">
        <f t="shared" si="164"/>
        <v>0.1701</v>
      </c>
      <c r="P1123" s="24">
        <f t="shared" si="164"/>
        <v>0.37259999999999999</v>
      </c>
      <c r="Q1123" s="24"/>
      <c r="R1123" s="24">
        <f t="shared" si="165"/>
        <v>0.1701</v>
      </c>
      <c r="S1123" s="212">
        <f t="shared" si="165"/>
        <v>0.37259999999999999</v>
      </c>
      <c r="T1123" s="121"/>
      <c r="U1123" s="121">
        <f t="shared" si="166"/>
        <v>0.1701</v>
      </c>
      <c r="V1123" s="121">
        <f t="shared" si="166"/>
        <v>0.37259999999999999</v>
      </c>
      <c r="W1123" s="121"/>
    </row>
    <row r="1124" spans="1:23" ht="18.75">
      <c r="A1124" s="114">
        <v>16</v>
      </c>
      <c r="B1124" s="209" t="s">
        <v>1381</v>
      </c>
      <c r="C1124" s="209" t="s">
        <v>1411</v>
      </c>
      <c r="D1124" s="210" t="s">
        <v>1443</v>
      </c>
      <c r="E1124" s="210" t="s">
        <v>4703</v>
      </c>
      <c r="F1124" s="114">
        <v>43</v>
      </c>
      <c r="G1124" s="164"/>
      <c r="H1124" s="164"/>
      <c r="I1124" s="211">
        <f t="shared" si="159"/>
        <v>2.3220000000000001</v>
      </c>
      <c r="J1124" s="211">
        <f t="shared" si="160"/>
        <v>2.5928999999999998</v>
      </c>
      <c r="K1124" s="211">
        <f t="shared" si="161"/>
        <v>0.81270000000000009</v>
      </c>
      <c r="L1124" s="211">
        <f t="shared" si="162"/>
        <v>1.7801999999999998</v>
      </c>
      <c r="M1124" s="211">
        <v>0</v>
      </c>
      <c r="N1124" s="211">
        <f t="shared" si="163"/>
        <v>1.7801999999999998</v>
      </c>
      <c r="O1124" s="24">
        <f t="shared" si="164"/>
        <v>0.27090000000000003</v>
      </c>
      <c r="P1124" s="24">
        <f t="shared" si="164"/>
        <v>0.59339999999999993</v>
      </c>
      <c r="Q1124" s="24"/>
      <c r="R1124" s="24">
        <f t="shared" si="165"/>
        <v>0.27090000000000003</v>
      </c>
      <c r="S1124" s="212">
        <f t="shared" si="165"/>
        <v>0.59339999999999993</v>
      </c>
      <c r="T1124" s="121"/>
      <c r="U1124" s="121">
        <f t="shared" si="166"/>
        <v>0.27090000000000003</v>
      </c>
      <c r="V1124" s="121">
        <f t="shared" si="166"/>
        <v>0.59339999999999993</v>
      </c>
      <c r="W1124" s="121"/>
    </row>
    <row r="1125" spans="1:23" ht="18.75">
      <c r="A1125" s="114">
        <v>17</v>
      </c>
      <c r="B1125" s="209" t="s">
        <v>1381</v>
      </c>
      <c r="C1125" s="209" t="s">
        <v>1411</v>
      </c>
      <c r="D1125" s="210" t="s">
        <v>1446</v>
      </c>
      <c r="E1125" s="210" t="s">
        <v>4704</v>
      </c>
      <c r="F1125" s="114">
        <v>113</v>
      </c>
      <c r="G1125" s="164"/>
      <c r="H1125" s="164"/>
      <c r="I1125" s="211">
        <f t="shared" si="159"/>
        <v>6.1020000000000003</v>
      </c>
      <c r="J1125" s="211">
        <f t="shared" si="160"/>
        <v>6.8139000000000003</v>
      </c>
      <c r="K1125" s="211">
        <f t="shared" si="161"/>
        <v>2.1357000000000004</v>
      </c>
      <c r="L1125" s="211">
        <f t="shared" si="162"/>
        <v>4.6781999999999995</v>
      </c>
      <c r="M1125" s="211">
        <v>0</v>
      </c>
      <c r="N1125" s="211">
        <f t="shared" si="163"/>
        <v>4.6781999999999995</v>
      </c>
      <c r="O1125" s="24">
        <f t="shared" si="164"/>
        <v>0.71190000000000009</v>
      </c>
      <c r="P1125" s="24">
        <f t="shared" si="164"/>
        <v>1.5593999999999999</v>
      </c>
      <c r="Q1125" s="24"/>
      <c r="R1125" s="24">
        <f t="shared" si="165"/>
        <v>0.71190000000000009</v>
      </c>
      <c r="S1125" s="212">
        <f t="shared" si="165"/>
        <v>1.5593999999999999</v>
      </c>
      <c r="T1125" s="121"/>
      <c r="U1125" s="121">
        <f t="shared" si="166"/>
        <v>0.71190000000000009</v>
      </c>
      <c r="V1125" s="121">
        <f t="shared" si="166"/>
        <v>1.5593999999999999</v>
      </c>
      <c r="W1125" s="121"/>
    </row>
    <row r="1126" spans="1:23" ht="18.75">
      <c r="A1126" s="114">
        <v>18</v>
      </c>
      <c r="B1126" s="209" t="s">
        <v>1381</v>
      </c>
      <c r="C1126" s="209" t="s">
        <v>1471</v>
      </c>
      <c r="D1126" s="210" t="s">
        <v>1471</v>
      </c>
      <c r="E1126" s="210" t="s">
        <v>4705</v>
      </c>
      <c r="F1126" s="114">
        <v>278</v>
      </c>
      <c r="G1126" s="164"/>
      <c r="H1126" s="164"/>
      <c r="I1126" s="211">
        <f t="shared" si="159"/>
        <v>15.012</v>
      </c>
      <c r="J1126" s="211">
        <f t="shared" si="160"/>
        <v>16.763400000000001</v>
      </c>
      <c r="K1126" s="211">
        <f t="shared" si="161"/>
        <v>5.2542</v>
      </c>
      <c r="L1126" s="211">
        <f t="shared" si="162"/>
        <v>11.5092</v>
      </c>
      <c r="M1126" s="211">
        <v>0</v>
      </c>
      <c r="N1126" s="211">
        <f t="shared" si="163"/>
        <v>11.5092</v>
      </c>
      <c r="O1126" s="24">
        <f t="shared" si="164"/>
        <v>1.7514000000000001</v>
      </c>
      <c r="P1126" s="24">
        <f t="shared" si="164"/>
        <v>3.8363999999999998</v>
      </c>
      <c r="Q1126" s="24"/>
      <c r="R1126" s="24">
        <f t="shared" si="165"/>
        <v>1.7514000000000001</v>
      </c>
      <c r="S1126" s="212">
        <f t="shared" si="165"/>
        <v>3.8363999999999998</v>
      </c>
      <c r="T1126" s="121"/>
      <c r="U1126" s="121">
        <f t="shared" si="166"/>
        <v>1.7514000000000001</v>
      </c>
      <c r="V1126" s="121">
        <f t="shared" si="166"/>
        <v>3.8363999999999998</v>
      </c>
      <c r="W1126" s="121"/>
    </row>
    <row r="1127" spans="1:23" ht="18.75">
      <c r="A1127" s="114">
        <v>19</v>
      </c>
      <c r="B1127" s="209" t="s">
        <v>1381</v>
      </c>
      <c r="C1127" s="209" t="s">
        <v>1471</v>
      </c>
      <c r="D1127" s="210" t="s">
        <v>1468</v>
      </c>
      <c r="E1127" s="210" t="s">
        <v>4706</v>
      </c>
      <c r="F1127" s="114">
        <v>202</v>
      </c>
      <c r="G1127" s="164"/>
      <c r="H1127" s="164"/>
      <c r="I1127" s="211">
        <f t="shared" si="159"/>
        <v>10.907999999999999</v>
      </c>
      <c r="J1127" s="211">
        <f t="shared" si="160"/>
        <v>12.180599999999998</v>
      </c>
      <c r="K1127" s="211">
        <f t="shared" si="161"/>
        <v>3.8178000000000001</v>
      </c>
      <c r="L1127" s="211">
        <f t="shared" si="162"/>
        <v>8.3627999999999982</v>
      </c>
      <c r="M1127" s="211">
        <v>0</v>
      </c>
      <c r="N1127" s="211">
        <f t="shared" si="163"/>
        <v>8.3627999999999982</v>
      </c>
      <c r="O1127" s="24">
        <f t="shared" si="164"/>
        <v>1.2726</v>
      </c>
      <c r="P1127" s="24">
        <f t="shared" si="164"/>
        <v>2.7875999999999994</v>
      </c>
      <c r="Q1127" s="24"/>
      <c r="R1127" s="24">
        <f t="shared" si="165"/>
        <v>1.2726</v>
      </c>
      <c r="S1127" s="212">
        <f t="shared" si="165"/>
        <v>2.7875999999999994</v>
      </c>
      <c r="T1127" s="121"/>
      <c r="U1127" s="121">
        <f t="shared" si="166"/>
        <v>1.2726</v>
      </c>
      <c r="V1127" s="121">
        <f t="shared" si="166"/>
        <v>2.7875999999999994</v>
      </c>
      <c r="W1127" s="121"/>
    </row>
    <row r="1128" spans="1:23" ht="18.75">
      <c r="A1128" s="114">
        <v>20</v>
      </c>
      <c r="B1128" s="209" t="s">
        <v>1381</v>
      </c>
      <c r="C1128" s="209" t="s">
        <v>1466</v>
      </c>
      <c r="D1128" s="210" t="s">
        <v>1466</v>
      </c>
      <c r="E1128" s="210" t="s">
        <v>4707</v>
      </c>
      <c r="F1128" s="114">
        <v>114</v>
      </c>
      <c r="G1128" s="164"/>
      <c r="H1128" s="164"/>
      <c r="I1128" s="211">
        <f t="shared" si="159"/>
        <v>6.1559999999999997</v>
      </c>
      <c r="J1128" s="211">
        <f t="shared" si="160"/>
        <v>6.8741999999999983</v>
      </c>
      <c r="K1128" s="211">
        <f t="shared" si="161"/>
        <v>2.1545999999999998</v>
      </c>
      <c r="L1128" s="211">
        <f t="shared" si="162"/>
        <v>4.7195999999999989</v>
      </c>
      <c r="M1128" s="211">
        <v>0</v>
      </c>
      <c r="N1128" s="211">
        <f t="shared" si="163"/>
        <v>4.7195999999999989</v>
      </c>
      <c r="O1128" s="24">
        <f t="shared" si="164"/>
        <v>0.71819999999999995</v>
      </c>
      <c r="P1128" s="24">
        <f t="shared" si="164"/>
        <v>1.5731999999999997</v>
      </c>
      <c r="Q1128" s="24"/>
      <c r="R1128" s="24">
        <f t="shared" si="165"/>
        <v>0.71819999999999995</v>
      </c>
      <c r="S1128" s="212">
        <f t="shared" si="165"/>
        <v>1.5731999999999997</v>
      </c>
      <c r="T1128" s="121"/>
      <c r="U1128" s="121">
        <f t="shared" si="166"/>
        <v>0.71819999999999995</v>
      </c>
      <c r="V1128" s="121">
        <f t="shared" si="166"/>
        <v>1.5731999999999997</v>
      </c>
      <c r="W1128" s="121"/>
    </row>
    <row r="1129" spans="1:23" ht="18.75">
      <c r="A1129" s="114">
        <v>21</v>
      </c>
      <c r="B1129" s="209" t="s">
        <v>1381</v>
      </c>
      <c r="C1129" s="209" t="s">
        <v>1477</v>
      </c>
      <c r="D1129" s="210" t="s">
        <v>1464</v>
      </c>
      <c r="E1129" s="210" t="s">
        <v>4708</v>
      </c>
      <c r="F1129" s="114">
        <v>151</v>
      </c>
      <c r="G1129" s="164"/>
      <c r="H1129" s="164"/>
      <c r="I1129" s="211">
        <f t="shared" si="159"/>
        <v>8.1539999999999999</v>
      </c>
      <c r="J1129" s="211">
        <f t="shared" si="160"/>
        <v>9.1052999999999997</v>
      </c>
      <c r="K1129" s="211">
        <f t="shared" si="161"/>
        <v>2.8538999999999999</v>
      </c>
      <c r="L1129" s="211">
        <f t="shared" si="162"/>
        <v>6.2513999999999994</v>
      </c>
      <c r="M1129" s="211">
        <v>0</v>
      </c>
      <c r="N1129" s="211">
        <f t="shared" si="163"/>
        <v>6.2513999999999994</v>
      </c>
      <c r="O1129" s="24">
        <f t="shared" si="164"/>
        <v>0.95129999999999992</v>
      </c>
      <c r="P1129" s="24">
        <f t="shared" si="164"/>
        <v>2.0837999999999997</v>
      </c>
      <c r="Q1129" s="24"/>
      <c r="R1129" s="24">
        <f t="shared" si="165"/>
        <v>0.95129999999999992</v>
      </c>
      <c r="S1129" s="212">
        <f t="shared" si="165"/>
        <v>2.0837999999999997</v>
      </c>
      <c r="T1129" s="121"/>
      <c r="U1129" s="121">
        <f t="shared" si="166"/>
        <v>0.95129999999999992</v>
      </c>
      <c r="V1129" s="121">
        <f t="shared" si="166"/>
        <v>2.0837999999999997</v>
      </c>
      <c r="W1129" s="121"/>
    </row>
    <row r="1130" spans="1:23" ht="18.75">
      <c r="A1130" s="114">
        <v>22</v>
      </c>
      <c r="B1130" s="209" t="s">
        <v>1381</v>
      </c>
      <c r="C1130" s="209" t="s">
        <v>1486</v>
      </c>
      <c r="D1130" s="210" t="s">
        <v>1486</v>
      </c>
      <c r="E1130" s="210" t="s">
        <v>4709</v>
      </c>
      <c r="F1130" s="114">
        <v>103</v>
      </c>
      <c r="G1130" s="164"/>
      <c r="H1130" s="164"/>
      <c r="I1130" s="211">
        <f t="shared" si="159"/>
        <v>5.5620000000000003</v>
      </c>
      <c r="J1130" s="211">
        <f t="shared" si="160"/>
        <v>6.2108999999999996</v>
      </c>
      <c r="K1130" s="211">
        <f t="shared" si="161"/>
        <v>1.9467000000000001</v>
      </c>
      <c r="L1130" s="211">
        <f t="shared" si="162"/>
        <v>4.2641999999999998</v>
      </c>
      <c r="M1130" s="211">
        <v>0</v>
      </c>
      <c r="N1130" s="211">
        <f t="shared" si="163"/>
        <v>4.2641999999999998</v>
      </c>
      <c r="O1130" s="24">
        <f t="shared" si="164"/>
        <v>0.64890000000000003</v>
      </c>
      <c r="P1130" s="24">
        <f t="shared" si="164"/>
        <v>1.4214</v>
      </c>
      <c r="Q1130" s="24"/>
      <c r="R1130" s="24">
        <f t="shared" si="165"/>
        <v>0.64890000000000003</v>
      </c>
      <c r="S1130" s="212">
        <f t="shared" si="165"/>
        <v>1.4214</v>
      </c>
      <c r="T1130" s="121"/>
      <c r="U1130" s="121">
        <f t="shared" si="166"/>
        <v>0.64890000000000003</v>
      </c>
      <c r="V1130" s="121">
        <f t="shared" si="166"/>
        <v>1.4214</v>
      </c>
      <c r="W1130" s="121"/>
    </row>
    <row r="1131" spans="1:23" ht="18.75">
      <c r="A1131" s="114">
        <v>23</v>
      </c>
      <c r="B1131" s="209" t="s">
        <v>1381</v>
      </c>
      <c r="C1131" s="209" t="s">
        <v>1486</v>
      </c>
      <c r="D1131" s="210" t="s">
        <v>1483</v>
      </c>
      <c r="E1131" s="210" t="s">
        <v>4710</v>
      </c>
      <c r="F1131" s="114">
        <v>240</v>
      </c>
      <c r="G1131" s="164"/>
      <c r="H1131" s="164"/>
      <c r="I1131" s="211">
        <f t="shared" si="159"/>
        <v>12.96</v>
      </c>
      <c r="J1131" s="211">
        <f t="shared" si="160"/>
        <v>14.472000000000001</v>
      </c>
      <c r="K1131" s="211">
        <f t="shared" si="161"/>
        <v>4.5360000000000005</v>
      </c>
      <c r="L1131" s="211">
        <f t="shared" si="162"/>
        <v>9.9359999999999999</v>
      </c>
      <c r="M1131" s="211">
        <v>0</v>
      </c>
      <c r="N1131" s="211">
        <f t="shared" si="163"/>
        <v>9.9359999999999999</v>
      </c>
      <c r="O1131" s="24">
        <f t="shared" si="164"/>
        <v>1.5120000000000002</v>
      </c>
      <c r="P1131" s="24">
        <f t="shared" si="164"/>
        <v>3.3119999999999998</v>
      </c>
      <c r="Q1131" s="24"/>
      <c r="R1131" s="24">
        <f t="shared" si="165"/>
        <v>1.5120000000000002</v>
      </c>
      <c r="S1131" s="212">
        <f t="shared" si="165"/>
        <v>3.3119999999999998</v>
      </c>
      <c r="T1131" s="121"/>
      <c r="U1131" s="121">
        <f t="shared" si="166"/>
        <v>1.5120000000000002</v>
      </c>
      <c r="V1131" s="121">
        <f t="shared" si="166"/>
        <v>3.3119999999999998</v>
      </c>
      <c r="W1131" s="121"/>
    </row>
    <row r="1132" spans="1:23" ht="18.75">
      <c r="A1132" s="114">
        <v>24</v>
      </c>
      <c r="B1132" s="209" t="s">
        <v>1381</v>
      </c>
      <c r="C1132" s="209" t="s">
        <v>1486</v>
      </c>
      <c r="D1132" s="210" t="s">
        <v>4711</v>
      </c>
      <c r="E1132" s="213" t="s">
        <v>4712</v>
      </c>
      <c r="F1132" s="114">
        <v>337</v>
      </c>
      <c r="G1132" s="164"/>
      <c r="H1132" s="164"/>
      <c r="I1132" s="211">
        <f t="shared" si="159"/>
        <v>18.198</v>
      </c>
      <c r="J1132" s="211">
        <f t="shared" si="160"/>
        <v>20.321099999999998</v>
      </c>
      <c r="K1132" s="211">
        <f t="shared" si="161"/>
        <v>6.3693</v>
      </c>
      <c r="L1132" s="211">
        <f t="shared" si="162"/>
        <v>13.951799999999999</v>
      </c>
      <c r="M1132" s="211">
        <v>0</v>
      </c>
      <c r="N1132" s="211">
        <f t="shared" si="163"/>
        <v>13.951799999999999</v>
      </c>
      <c r="O1132" s="24">
        <f t="shared" si="164"/>
        <v>2.1231</v>
      </c>
      <c r="P1132" s="24">
        <f t="shared" si="164"/>
        <v>4.6505999999999998</v>
      </c>
      <c r="Q1132" s="24"/>
      <c r="R1132" s="24">
        <f t="shared" si="165"/>
        <v>2.1231</v>
      </c>
      <c r="S1132" s="212">
        <f t="shared" si="165"/>
        <v>4.6505999999999998</v>
      </c>
      <c r="T1132" s="121"/>
      <c r="U1132" s="121">
        <f t="shared" si="166"/>
        <v>2.1231</v>
      </c>
      <c r="V1132" s="121">
        <f t="shared" si="166"/>
        <v>4.6505999999999998</v>
      </c>
      <c r="W1132" s="121"/>
    </row>
    <row r="1133" spans="1:23" ht="18.75">
      <c r="A1133" s="114">
        <v>25</v>
      </c>
      <c r="B1133" s="209" t="s">
        <v>1381</v>
      </c>
      <c r="C1133" s="209" t="s">
        <v>4713</v>
      </c>
      <c r="D1133" s="210" t="s">
        <v>4713</v>
      </c>
      <c r="E1133" s="210" t="s">
        <v>4714</v>
      </c>
      <c r="F1133" s="114">
        <v>195</v>
      </c>
      <c r="G1133" s="164"/>
      <c r="H1133" s="164"/>
      <c r="I1133" s="211">
        <f t="shared" si="159"/>
        <v>10.53</v>
      </c>
      <c r="J1133" s="211">
        <f t="shared" si="160"/>
        <v>11.758499999999998</v>
      </c>
      <c r="K1133" s="211">
        <f t="shared" si="161"/>
        <v>3.6854999999999998</v>
      </c>
      <c r="L1133" s="211">
        <f t="shared" si="162"/>
        <v>8.0729999999999986</v>
      </c>
      <c r="M1133" s="211">
        <v>0</v>
      </c>
      <c r="N1133" s="211">
        <f t="shared" si="163"/>
        <v>8.0729999999999986</v>
      </c>
      <c r="O1133" s="24">
        <f t="shared" si="164"/>
        <v>1.2284999999999999</v>
      </c>
      <c r="P1133" s="24">
        <f t="shared" si="164"/>
        <v>2.6909999999999994</v>
      </c>
      <c r="Q1133" s="24"/>
      <c r="R1133" s="24">
        <f t="shared" si="165"/>
        <v>1.2284999999999999</v>
      </c>
      <c r="S1133" s="212">
        <f t="shared" si="165"/>
        <v>2.6909999999999994</v>
      </c>
      <c r="T1133" s="121"/>
      <c r="U1133" s="121">
        <f t="shared" si="166"/>
        <v>1.2284999999999999</v>
      </c>
      <c r="V1133" s="121">
        <f t="shared" si="166"/>
        <v>2.6909999999999994</v>
      </c>
      <c r="W1133" s="121"/>
    </row>
    <row r="1134" spans="1:23" ht="18.75">
      <c r="A1134" s="114">
        <v>26</v>
      </c>
      <c r="B1134" s="209" t="s">
        <v>1381</v>
      </c>
      <c r="C1134" s="209" t="s">
        <v>4713</v>
      </c>
      <c r="D1134" s="210" t="s">
        <v>1521</v>
      </c>
      <c r="E1134" s="210" t="s">
        <v>4715</v>
      </c>
      <c r="F1134" s="114">
        <v>568</v>
      </c>
      <c r="G1134" s="164"/>
      <c r="H1134" s="164"/>
      <c r="I1134" s="211">
        <f t="shared" si="159"/>
        <v>30.672000000000001</v>
      </c>
      <c r="J1134" s="211">
        <f t="shared" si="160"/>
        <v>34.250399999999999</v>
      </c>
      <c r="K1134" s="211">
        <f t="shared" si="161"/>
        <v>10.735200000000001</v>
      </c>
      <c r="L1134" s="211">
        <f t="shared" si="162"/>
        <v>23.515199999999997</v>
      </c>
      <c r="M1134" s="211">
        <v>0</v>
      </c>
      <c r="N1134" s="211">
        <f t="shared" si="163"/>
        <v>23.515199999999997</v>
      </c>
      <c r="O1134" s="24">
        <f t="shared" si="164"/>
        <v>3.5784000000000002</v>
      </c>
      <c r="P1134" s="24">
        <f t="shared" si="164"/>
        <v>7.8383999999999991</v>
      </c>
      <c r="Q1134" s="24"/>
      <c r="R1134" s="24">
        <f t="shared" si="165"/>
        <v>3.5784000000000002</v>
      </c>
      <c r="S1134" s="212">
        <f t="shared" si="165"/>
        <v>7.8383999999999991</v>
      </c>
      <c r="T1134" s="121"/>
      <c r="U1134" s="121">
        <f t="shared" si="166"/>
        <v>3.5784000000000002</v>
      </c>
      <c r="V1134" s="121">
        <f t="shared" si="166"/>
        <v>7.8383999999999991</v>
      </c>
      <c r="W1134" s="121"/>
    </row>
    <row r="1135" spans="1:23" ht="18.75">
      <c r="A1135" s="114">
        <v>27</v>
      </c>
      <c r="B1135" s="209" t="s">
        <v>1381</v>
      </c>
      <c r="C1135" s="209" t="s">
        <v>4713</v>
      </c>
      <c r="D1135" s="210" t="s">
        <v>1523</v>
      </c>
      <c r="E1135" s="210" t="s">
        <v>4716</v>
      </c>
      <c r="F1135" s="114">
        <v>62</v>
      </c>
      <c r="G1135" s="164"/>
      <c r="H1135" s="164"/>
      <c r="I1135" s="211">
        <f t="shared" si="159"/>
        <v>3.3479999999999999</v>
      </c>
      <c r="J1135" s="211">
        <f t="shared" si="160"/>
        <v>3.7385999999999999</v>
      </c>
      <c r="K1135" s="211">
        <f t="shared" si="161"/>
        <v>1.1718</v>
      </c>
      <c r="L1135" s="211">
        <f t="shared" si="162"/>
        <v>2.5667999999999997</v>
      </c>
      <c r="M1135" s="211">
        <v>0</v>
      </c>
      <c r="N1135" s="211">
        <f t="shared" si="163"/>
        <v>2.5667999999999997</v>
      </c>
      <c r="O1135" s="24">
        <f t="shared" si="164"/>
        <v>0.3906</v>
      </c>
      <c r="P1135" s="24">
        <f t="shared" si="164"/>
        <v>0.85559999999999992</v>
      </c>
      <c r="Q1135" s="24"/>
      <c r="R1135" s="24">
        <f t="shared" si="165"/>
        <v>0.3906</v>
      </c>
      <c r="S1135" s="212">
        <f t="shared" si="165"/>
        <v>0.85559999999999992</v>
      </c>
      <c r="T1135" s="121"/>
      <c r="U1135" s="121">
        <f t="shared" si="166"/>
        <v>0.3906</v>
      </c>
      <c r="V1135" s="121">
        <f t="shared" si="166"/>
        <v>0.85559999999999992</v>
      </c>
      <c r="W1135" s="121"/>
    </row>
    <row r="1136" spans="1:23" ht="18.75">
      <c r="A1136" s="114">
        <v>28</v>
      </c>
      <c r="B1136" s="209" t="s">
        <v>1381</v>
      </c>
      <c r="C1136" s="209" t="s">
        <v>4713</v>
      </c>
      <c r="D1136" s="210" t="s">
        <v>1512</v>
      </c>
      <c r="E1136" s="210" t="s">
        <v>4717</v>
      </c>
      <c r="F1136" s="114">
        <v>119</v>
      </c>
      <c r="G1136" s="164"/>
      <c r="H1136" s="164"/>
      <c r="I1136" s="211">
        <f t="shared" si="159"/>
        <v>6.4260000000000002</v>
      </c>
      <c r="J1136" s="211">
        <f t="shared" si="160"/>
        <v>7.1756999999999991</v>
      </c>
      <c r="K1136" s="211">
        <f t="shared" si="161"/>
        <v>2.2490999999999999</v>
      </c>
      <c r="L1136" s="211">
        <f t="shared" si="162"/>
        <v>4.9265999999999996</v>
      </c>
      <c r="M1136" s="211">
        <v>0</v>
      </c>
      <c r="N1136" s="211">
        <f t="shared" si="163"/>
        <v>4.9265999999999996</v>
      </c>
      <c r="O1136" s="24">
        <f t="shared" si="164"/>
        <v>0.74969999999999992</v>
      </c>
      <c r="P1136" s="24">
        <f t="shared" si="164"/>
        <v>1.6421999999999999</v>
      </c>
      <c r="Q1136" s="24"/>
      <c r="R1136" s="24">
        <f t="shared" si="165"/>
        <v>0.74969999999999992</v>
      </c>
      <c r="S1136" s="212">
        <f t="shared" si="165"/>
        <v>1.6421999999999999</v>
      </c>
      <c r="T1136" s="121"/>
      <c r="U1136" s="121">
        <f t="shared" si="166"/>
        <v>0.74969999999999992</v>
      </c>
      <c r="V1136" s="121">
        <f t="shared" si="166"/>
        <v>1.6421999999999999</v>
      </c>
      <c r="W1136" s="121"/>
    </row>
    <row r="1137" spans="1:23" ht="18.75">
      <c r="A1137" s="114">
        <v>29</v>
      </c>
      <c r="B1137" s="209" t="s">
        <v>1381</v>
      </c>
      <c r="C1137" s="209" t="s">
        <v>1505</v>
      </c>
      <c r="D1137" s="210" t="s">
        <v>1536</v>
      </c>
      <c r="E1137" s="210" t="s">
        <v>3793</v>
      </c>
      <c r="F1137" s="114">
        <v>111</v>
      </c>
      <c r="G1137" s="164"/>
      <c r="H1137" s="164"/>
      <c r="I1137" s="211">
        <f t="shared" si="159"/>
        <v>5.9939999999999998</v>
      </c>
      <c r="J1137" s="211">
        <f t="shared" si="160"/>
        <v>6.6932999999999998</v>
      </c>
      <c r="K1137" s="211">
        <f t="shared" si="161"/>
        <v>2.0979000000000001</v>
      </c>
      <c r="L1137" s="211">
        <f t="shared" si="162"/>
        <v>4.5953999999999997</v>
      </c>
      <c r="M1137" s="211">
        <v>0</v>
      </c>
      <c r="N1137" s="211">
        <f t="shared" si="163"/>
        <v>4.5953999999999997</v>
      </c>
      <c r="O1137" s="24">
        <f t="shared" si="164"/>
        <v>0.69930000000000003</v>
      </c>
      <c r="P1137" s="24">
        <f t="shared" si="164"/>
        <v>1.5317999999999998</v>
      </c>
      <c r="Q1137" s="24"/>
      <c r="R1137" s="24">
        <f t="shared" si="165"/>
        <v>0.69930000000000003</v>
      </c>
      <c r="S1137" s="212">
        <f t="shared" si="165"/>
        <v>1.5317999999999998</v>
      </c>
      <c r="T1137" s="121"/>
      <c r="U1137" s="121">
        <f t="shared" si="166"/>
        <v>0.69930000000000003</v>
      </c>
      <c r="V1137" s="121">
        <f t="shared" si="166"/>
        <v>1.5317999999999998</v>
      </c>
      <c r="W1137" s="121"/>
    </row>
    <row r="1138" spans="1:23" ht="18.75">
      <c r="A1138" s="114">
        <v>30</v>
      </c>
      <c r="B1138" s="209" t="s">
        <v>1381</v>
      </c>
      <c r="C1138" s="209" t="s">
        <v>1505</v>
      </c>
      <c r="D1138" s="210" t="s">
        <v>1503</v>
      </c>
      <c r="E1138" s="210" t="s">
        <v>4718</v>
      </c>
      <c r="F1138" s="114">
        <v>100</v>
      </c>
      <c r="G1138" s="164"/>
      <c r="H1138" s="164"/>
      <c r="I1138" s="211">
        <f t="shared" si="159"/>
        <v>5.4</v>
      </c>
      <c r="J1138" s="211">
        <f t="shared" si="160"/>
        <v>6.03</v>
      </c>
      <c r="K1138" s="211">
        <f t="shared" si="161"/>
        <v>1.8900000000000003</v>
      </c>
      <c r="L1138" s="211">
        <f t="shared" si="162"/>
        <v>4.1399999999999997</v>
      </c>
      <c r="M1138" s="211">
        <v>0</v>
      </c>
      <c r="N1138" s="211">
        <f t="shared" si="163"/>
        <v>4.1399999999999997</v>
      </c>
      <c r="O1138" s="24">
        <f t="shared" si="164"/>
        <v>0.63000000000000012</v>
      </c>
      <c r="P1138" s="24">
        <f t="shared" si="164"/>
        <v>1.38</v>
      </c>
      <c r="Q1138" s="24"/>
      <c r="R1138" s="24">
        <f t="shared" si="165"/>
        <v>0.63000000000000012</v>
      </c>
      <c r="S1138" s="212">
        <f t="shared" si="165"/>
        <v>1.38</v>
      </c>
      <c r="T1138" s="121"/>
      <c r="U1138" s="121">
        <f t="shared" si="166"/>
        <v>0.63000000000000012</v>
      </c>
      <c r="V1138" s="121">
        <f t="shared" si="166"/>
        <v>1.38</v>
      </c>
      <c r="W1138" s="121"/>
    </row>
    <row r="1139" spans="1:23" ht="18.75">
      <c r="A1139" s="114">
        <v>31</v>
      </c>
      <c r="B1139" s="209" t="s">
        <v>1381</v>
      </c>
      <c r="C1139" s="209" t="s">
        <v>1505</v>
      </c>
      <c r="D1139" s="210" t="s">
        <v>1505</v>
      </c>
      <c r="E1139" s="210" t="s">
        <v>4719</v>
      </c>
      <c r="F1139" s="114">
        <v>156</v>
      </c>
      <c r="G1139" s="164"/>
      <c r="H1139" s="164"/>
      <c r="I1139" s="211">
        <f t="shared" si="159"/>
        <v>8.4239999999999995</v>
      </c>
      <c r="J1139" s="211">
        <f t="shared" si="160"/>
        <v>9.4067999999999987</v>
      </c>
      <c r="K1139" s="211">
        <f t="shared" si="161"/>
        <v>2.9483999999999999</v>
      </c>
      <c r="L1139" s="211">
        <f t="shared" si="162"/>
        <v>6.4583999999999984</v>
      </c>
      <c r="M1139" s="211">
        <v>0</v>
      </c>
      <c r="N1139" s="211">
        <f t="shared" si="163"/>
        <v>6.4583999999999984</v>
      </c>
      <c r="O1139" s="24">
        <f t="shared" si="164"/>
        <v>0.98280000000000001</v>
      </c>
      <c r="P1139" s="24">
        <f t="shared" si="164"/>
        <v>2.1527999999999996</v>
      </c>
      <c r="Q1139" s="24"/>
      <c r="R1139" s="24">
        <f t="shared" si="165"/>
        <v>0.98280000000000001</v>
      </c>
      <c r="S1139" s="212">
        <f t="shared" si="165"/>
        <v>2.1527999999999996</v>
      </c>
      <c r="T1139" s="121"/>
      <c r="U1139" s="121">
        <f t="shared" si="166"/>
        <v>0.98280000000000001</v>
      </c>
      <c r="V1139" s="121">
        <f t="shared" si="166"/>
        <v>2.1527999999999996</v>
      </c>
      <c r="W1139" s="121"/>
    </row>
    <row r="1140" spans="1:23" ht="18.75">
      <c r="A1140" s="114">
        <v>32</v>
      </c>
      <c r="B1140" s="209" t="s">
        <v>1381</v>
      </c>
      <c r="C1140" s="209" t="s">
        <v>4713</v>
      </c>
      <c r="D1140" s="210" t="s">
        <v>1523</v>
      </c>
      <c r="E1140" s="213" t="s">
        <v>4720</v>
      </c>
      <c r="F1140" s="114">
        <v>396</v>
      </c>
      <c r="G1140" s="164"/>
      <c r="H1140" s="164"/>
      <c r="I1140" s="211">
        <f t="shared" si="159"/>
        <v>21.384</v>
      </c>
      <c r="J1140" s="211">
        <f t="shared" si="160"/>
        <v>23.878800000000002</v>
      </c>
      <c r="K1140" s="211">
        <f t="shared" si="161"/>
        <v>7.4844000000000008</v>
      </c>
      <c r="L1140" s="211">
        <f t="shared" si="162"/>
        <v>16.394400000000001</v>
      </c>
      <c r="M1140" s="211">
        <v>0</v>
      </c>
      <c r="N1140" s="211">
        <f t="shared" si="163"/>
        <v>16.394400000000001</v>
      </c>
      <c r="O1140" s="24">
        <f t="shared" si="164"/>
        <v>2.4948000000000001</v>
      </c>
      <c r="P1140" s="24">
        <f t="shared" si="164"/>
        <v>5.4648000000000003</v>
      </c>
      <c r="Q1140" s="24"/>
      <c r="R1140" s="24">
        <f t="shared" si="165"/>
        <v>2.4948000000000001</v>
      </c>
      <c r="S1140" s="212">
        <f t="shared" si="165"/>
        <v>5.4648000000000003</v>
      </c>
      <c r="T1140" s="121"/>
      <c r="U1140" s="121">
        <f t="shared" si="166"/>
        <v>2.4948000000000001</v>
      </c>
      <c r="V1140" s="121">
        <f t="shared" si="166"/>
        <v>5.4648000000000003</v>
      </c>
      <c r="W1140" s="121"/>
    </row>
    <row r="1141" spans="1:23" ht="18.75">
      <c r="A1141" s="114">
        <v>33</v>
      </c>
      <c r="B1141" s="209" t="s">
        <v>1381</v>
      </c>
      <c r="C1141" s="209" t="s">
        <v>1544</v>
      </c>
      <c r="D1141" s="210" t="s">
        <v>1542</v>
      </c>
      <c r="E1141" s="210" t="s">
        <v>4721</v>
      </c>
      <c r="F1141" s="114">
        <v>57</v>
      </c>
      <c r="G1141" s="164"/>
      <c r="H1141" s="164"/>
      <c r="I1141" s="211">
        <f t="shared" si="159"/>
        <v>3.0779999999999998</v>
      </c>
      <c r="J1141" s="211">
        <f t="shared" si="160"/>
        <v>3.4370999999999992</v>
      </c>
      <c r="K1141" s="211">
        <f t="shared" si="161"/>
        <v>1.0772999999999999</v>
      </c>
      <c r="L1141" s="211">
        <f t="shared" si="162"/>
        <v>2.3597999999999995</v>
      </c>
      <c r="M1141" s="211">
        <v>0</v>
      </c>
      <c r="N1141" s="211">
        <f t="shared" si="163"/>
        <v>2.3597999999999995</v>
      </c>
      <c r="O1141" s="24">
        <f t="shared" si="164"/>
        <v>0.35909999999999997</v>
      </c>
      <c r="P1141" s="24">
        <f t="shared" si="164"/>
        <v>0.78659999999999985</v>
      </c>
      <c r="Q1141" s="24"/>
      <c r="R1141" s="24">
        <f t="shared" si="165"/>
        <v>0.35909999999999997</v>
      </c>
      <c r="S1141" s="212">
        <f t="shared" si="165"/>
        <v>0.78659999999999985</v>
      </c>
      <c r="T1141" s="121"/>
      <c r="U1141" s="121">
        <f t="shared" si="166"/>
        <v>0.35909999999999997</v>
      </c>
      <c r="V1141" s="121">
        <f t="shared" si="166"/>
        <v>0.78659999999999985</v>
      </c>
      <c r="W1141" s="121"/>
    </row>
    <row r="1142" spans="1:23" ht="18.75">
      <c r="A1142" s="114">
        <v>34</v>
      </c>
      <c r="B1142" s="209" t="s">
        <v>1381</v>
      </c>
      <c r="C1142" s="209" t="s">
        <v>1544</v>
      </c>
      <c r="D1142" s="210" t="s">
        <v>1544</v>
      </c>
      <c r="E1142" s="210" t="s">
        <v>4722</v>
      </c>
      <c r="F1142" s="114">
        <v>121</v>
      </c>
      <c r="G1142" s="164"/>
      <c r="H1142" s="164"/>
      <c r="I1142" s="211">
        <f t="shared" si="159"/>
        <v>6.5339999999999998</v>
      </c>
      <c r="J1142" s="211">
        <f t="shared" si="160"/>
        <v>7.2962999999999996</v>
      </c>
      <c r="K1142" s="211">
        <f t="shared" si="161"/>
        <v>2.2869000000000002</v>
      </c>
      <c r="L1142" s="211">
        <f t="shared" si="162"/>
        <v>5.0093999999999994</v>
      </c>
      <c r="M1142" s="211">
        <v>0</v>
      </c>
      <c r="N1142" s="211">
        <f t="shared" si="163"/>
        <v>5.0093999999999994</v>
      </c>
      <c r="O1142" s="24">
        <f t="shared" si="164"/>
        <v>0.76230000000000009</v>
      </c>
      <c r="P1142" s="24">
        <f t="shared" si="164"/>
        <v>1.6697999999999997</v>
      </c>
      <c r="Q1142" s="24"/>
      <c r="R1142" s="24">
        <f t="shared" si="165"/>
        <v>0.76230000000000009</v>
      </c>
      <c r="S1142" s="212">
        <f t="shared" si="165"/>
        <v>1.6697999999999997</v>
      </c>
      <c r="T1142" s="121"/>
      <c r="U1142" s="121">
        <f t="shared" si="166"/>
        <v>0.76230000000000009</v>
      </c>
      <c r="V1142" s="121">
        <f t="shared" si="166"/>
        <v>1.6697999999999997</v>
      </c>
      <c r="W1142" s="121"/>
    </row>
    <row r="1143" spans="1:23" ht="18.75">
      <c r="A1143" s="114">
        <v>35</v>
      </c>
      <c r="B1143" s="209" t="s">
        <v>1381</v>
      </c>
      <c r="C1143" s="209" t="s">
        <v>4688</v>
      </c>
      <c r="D1143" s="231" t="s">
        <v>1390</v>
      </c>
      <c r="E1143" s="210" t="s">
        <v>4723</v>
      </c>
      <c r="F1143" s="114">
        <v>235</v>
      </c>
      <c r="G1143" s="164"/>
      <c r="H1143" s="164"/>
      <c r="I1143" s="211">
        <f t="shared" si="159"/>
        <v>12.69</v>
      </c>
      <c r="J1143" s="211">
        <f t="shared" si="160"/>
        <v>14.170500000000001</v>
      </c>
      <c r="K1143" s="211">
        <f t="shared" si="161"/>
        <v>4.4415000000000004</v>
      </c>
      <c r="L1143" s="211">
        <f t="shared" si="162"/>
        <v>9.7289999999999992</v>
      </c>
      <c r="M1143" s="211">
        <v>0</v>
      </c>
      <c r="N1143" s="211">
        <f t="shared" si="163"/>
        <v>9.7289999999999992</v>
      </c>
      <c r="O1143" s="24">
        <f t="shared" si="164"/>
        <v>1.4805000000000001</v>
      </c>
      <c r="P1143" s="24">
        <f t="shared" si="164"/>
        <v>3.2429999999999999</v>
      </c>
      <c r="Q1143" s="24"/>
      <c r="R1143" s="24">
        <f t="shared" si="165"/>
        <v>1.4805000000000001</v>
      </c>
      <c r="S1143" s="212">
        <f t="shared" si="165"/>
        <v>3.2429999999999999</v>
      </c>
      <c r="T1143" s="121"/>
      <c r="U1143" s="121">
        <f t="shared" si="166"/>
        <v>1.4805000000000001</v>
      </c>
      <c r="V1143" s="121">
        <f t="shared" si="166"/>
        <v>3.2429999999999999</v>
      </c>
      <c r="W1143" s="121"/>
    </row>
    <row r="1144" spans="1:23" ht="18.75">
      <c r="A1144" s="114">
        <v>36</v>
      </c>
      <c r="B1144" s="209" t="s">
        <v>1381</v>
      </c>
      <c r="C1144" s="209" t="s">
        <v>1486</v>
      </c>
      <c r="D1144" s="210" t="s">
        <v>411</v>
      </c>
      <c r="E1144" s="210" t="s">
        <v>4724</v>
      </c>
      <c r="F1144" s="114">
        <v>101</v>
      </c>
      <c r="G1144" s="164"/>
      <c r="H1144" s="164"/>
      <c r="I1144" s="211">
        <f t="shared" si="159"/>
        <v>5.4539999999999997</v>
      </c>
      <c r="J1144" s="211">
        <f t="shared" si="160"/>
        <v>6.0902999999999992</v>
      </c>
      <c r="K1144" s="211">
        <f t="shared" si="161"/>
        <v>1.9089</v>
      </c>
      <c r="L1144" s="211">
        <f t="shared" si="162"/>
        <v>4.1813999999999991</v>
      </c>
      <c r="M1144" s="211">
        <v>0</v>
      </c>
      <c r="N1144" s="211">
        <f t="shared" si="163"/>
        <v>4.1813999999999991</v>
      </c>
      <c r="O1144" s="24">
        <f t="shared" si="164"/>
        <v>0.63629999999999998</v>
      </c>
      <c r="P1144" s="24">
        <f t="shared" si="164"/>
        <v>1.3937999999999997</v>
      </c>
      <c r="Q1144" s="24"/>
      <c r="R1144" s="24">
        <f t="shared" si="165"/>
        <v>0.63629999999999998</v>
      </c>
      <c r="S1144" s="212">
        <f t="shared" si="165"/>
        <v>1.3937999999999997</v>
      </c>
      <c r="T1144" s="121"/>
      <c r="U1144" s="121">
        <f t="shared" si="166"/>
        <v>0.63629999999999998</v>
      </c>
      <c r="V1144" s="121">
        <f t="shared" si="166"/>
        <v>1.3937999999999997</v>
      </c>
      <c r="W1144" s="121"/>
    </row>
    <row r="1145" spans="1:23" ht="18.75">
      <c r="A1145" s="114">
        <v>37</v>
      </c>
      <c r="B1145" s="209" t="s">
        <v>1381</v>
      </c>
      <c r="C1145" s="209" t="s">
        <v>1411</v>
      </c>
      <c r="D1145" s="210" t="s">
        <v>1411</v>
      </c>
      <c r="E1145" s="210" t="s">
        <v>4725</v>
      </c>
      <c r="F1145" s="114">
        <v>325</v>
      </c>
      <c r="G1145" s="164"/>
      <c r="H1145" s="164"/>
      <c r="I1145" s="211">
        <f t="shared" si="159"/>
        <v>17.55</v>
      </c>
      <c r="J1145" s="211">
        <f t="shared" si="160"/>
        <v>19.5975</v>
      </c>
      <c r="K1145" s="211">
        <f t="shared" si="161"/>
        <v>6.142500000000001</v>
      </c>
      <c r="L1145" s="211">
        <f t="shared" si="162"/>
        <v>13.455</v>
      </c>
      <c r="M1145" s="211">
        <v>0</v>
      </c>
      <c r="N1145" s="211">
        <f t="shared" si="163"/>
        <v>13.455</v>
      </c>
      <c r="O1145" s="24">
        <f t="shared" si="164"/>
        <v>2.0475000000000003</v>
      </c>
      <c r="P1145" s="24">
        <f t="shared" si="164"/>
        <v>4.4850000000000003</v>
      </c>
      <c r="Q1145" s="24"/>
      <c r="R1145" s="24">
        <f t="shared" si="165"/>
        <v>2.0475000000000003</v>
      </c>
      <c r="S1145" s="212">
        <f t="shared" si="165"/>
        <v>4.4850000000000003</v>
      </c>
      <c r="T1145" s="121"/>
      <c r="U1145" s="121">
        <f t="shared" si="166"/>
        <v>2.0475000000000003</v>
      </c>
      <c r="V1145" s="121">
        <f t="shared" si="166"/>
        <v>4.4850000000000003</v>
      </c>
      <c r="W1145" s="121"/>
    </row>
    <row r="1146" spans="1:23" ht="18.75">
      <c r="A1146" s="114">
        <v>38</v>
      </c>
      <c r="B1146" s="209" t="s">
        <v>1381</v>
      </c>
      <c r="C1146" s="209" t="s">
        <v>1421</v>
      </c>
      <c r="D1146" s="210" t="s">
        <v>4726</v>
      </c>
      <c r="E1146" s="210" t="s">
        <v>4727</v>
      </c>
      <c r="F1146" s="114">
        <v>312</v>
      </c>
      <c r="G1146" s="164"/>
      <c r="H1146" s="164"/>
      <c r="I1146" s="211">
        <f t="shared" si="159"/>
        <v>16.847999999999999</v>
      </c>
      <c r="J1146" s="211">
        <f t="shared" si="160"/>
        <v>18.813599999999997</v>
      </c>
      <c r="K1146" s="211">
        <f t="shared" si="161"/>
        <v>5.8967999999999998</v>
      </c>
      <c r="L1146" s="211">
        <f t="shared" si="162"/>
        <v>12.916799999999997</v>
      </c>
      <c r="M1146" s="211">
        <v>0</v>
      </c>
      <c r="N1146" s="211">
        <f t="shared" si="163"/>
        <v>12.916799999999997</v>
      </c>
      <c r="O1146" s="24">
        <f t="shared" si="164"/>
        <v>1.9656</v>
      </c>
      <c r="P1146" s="24">
        <f t="shared" si="164"/>
        <v>4.3055999999999992</v>
      </c>
      <c r="Q1146" s="24"/>
      <c r="R1146" s="24">
        <f t="shared" si="165"/>
        <v>1.9656</v>
      </c>
      <c r="S1146" s="212">
        <f t="shared" si="165"/>
        <v>4.3055999999999992</v>
      </c>
      <c r="T1146" s="121"/>
      <c r="U1146" s="121">
        <f t="shared" si="166"/>
        <v>1.9656</v>
      </c>
      <c r="V1146" s="121">
        <f t="shared" si="166"/>
        <v>4.3055999999999992</v>
      </c>
      <c r="W1146" s="121"/>
    </row>
    <row r="1147" spans="1:23" ht="18.75">
      <c r="A1147" s="114">
        <v>39</v>
      </c>
      <c r="B1147" s="209" t="s">
        <v>1381</v>
      </c>
      <c r="C1147" s="209" t="s">
        <v>1471</v>
      </c>
      <c r="D1147" s="210" t="s">
        <v>1479</v>
      </c>
      <c r="E1147" s="210" t="s">
        <v>4728</v>
      </c>
      <c r="F1147" s="114">
        <v>83</v>
      </c>
      <c r="G1147" s="164"/>
      <c r="H1147" s="164"/>
      <c r="I1147" s="211">
        <f t="shared" si="159"/>
        <v>4.4820000000000002</v>
      </c>
      <c r="J1147" s="211">
        <f t="shared" si="160"/>
        <v>5.0049000000000001</v>
      </c>
      <c r="K1147" s="211">
        <f t="shared" si="161"/>
        <v>1.5687</v>
      </c>
      <c r="L1147" s="211">
        <f t="shared" si="162"/>
        <v>3.4361999999999999</v>
      </c>
      <c r="M1147" s="211">
        <v>0</v>
      </c>
      <c r="N1147" s="211">
        <f t="shared" si="163"/>
        <v>3.4361999999999999</v>
      </c>
      <c r="O1147" s="24">
        <f t="shared" si="164"/>
        <v>0.52290000000000003</v>
      </c>
      <c r="P1147" s="24">
        <f t="shared" si="164"/>
        <v>1.1454</v>
      </c>
      <c r="Q1147" s="24"/>
      <c r="R1147" s="24">
        <f t="shared" si="165"/>
        <v>0.52290000000000003</v>
      </c>
      <c r="S1147" s="212">
        <f t="shared" si="165"/>
        <v>1.1454</v>
      </c>
      <c r="T1147" s="121"/>
      <c r="U1147" s="121">
        <f t="shared" si="166"/>
        <v>0.52290000000000003</v>
      </c>
      <c r="V1147" s="121">
        <f t="shared" si="166"/>
        <v>1.1454</v>
      </c>
      <c r="W1147" s="121"/>
    </row>
    <row r="1148" spans="1:23" ht="18.75">
      <c r="A1148" s="114">
        <v>40</v>
      </c>
      <c r="B1148" s="209" t="s">
        <v>1381</v>
      </c>
      <c r="C1148" s="209" t="s">
        <v>1477</v>
      </c>
      <c r="D1148" s="210" t="s">
        <v>1477</v>
      </c>
      <c r="E1148" s="210" t="s">
        <v>4729</v>
      </c>
      <c r="F1148" s="114">
        <v>83</v>
      </c>
      <c r="G1148" s="164"/>
      <c r="H1148" s="164"/>
      <c r="I1148" s="211">
        <f t="shared" si="159"/>
        <v>4.4820000000000002</v>
      </c>
      <c r="J1148" s="211">
        <f t="shared" si="160"/>
        <v>5.0049000000000001</v>
      </c>
      <c r="K1148" s="211">
        <f t="shared" si="161"/>
        <v>1.5687</v>
      </c>
      <c r="L1148" s="211">
        <f t="shared" si="162"/>
        <v>3.4361999999999999</v>
      </c>
      <c r="M1148" s="211">
        <v>0</v>
      </c>
      <c r="N1148" s="211">
        <f t="shared" si="163"/>
        <v>3.4361999999999999</v>
      </c>
      <c r="O1148" s="24">
        <f t="shared" si="164"/>
        <v>0.52290000000000003</v>
      </c>
      <c r="P1148" s="24">
        <f t="shared" si="164"/>
        <v>1.1454</v>
      </c>
      <c r="Q1148" s="24"/>
      <c r="R1148" s="24">
        <f t="shared" si="165"/>
        <v>0.52290000000000003</v>
      </c>
      <c r="S1148" s="212">
        <f t="shared" si="165"/>
        <v>1.1454</v>
      </c>
      <c r="T1148" s="121"/>
      <c r="U1148" s="121">
        <f t="shared" si="166"/>
        <v>0.52290000000000003</v>
      </c>
      <c r="V1148" s="121">
        <f t="shared" si="166"/>
        <v>1.1454</v>
      </c>
      <c r="W1148" s="121"/>
    </row>
    <row r="1149" spans="1:23" ht="18.75">
      <c r="A1149" s="114">
        <v>41</v>
      </c>
      <c r="B1149" s="209" t="s">
        <v>1381</v>
      </c>
      <c r="C1149" s="209" t="s">
        <v>1411</v>
      </c>
      <c r="D1149" s="210" t="s">
        <v>1419</v>
      </c>
      <c r="E1149" s="210" t="s">
        <v>4730</v>
      </c>
      <c r="F1149" s="114">
        <v>38</v>
      </c>
      <c r="G1149" s="164"/>
      <c r="H1149" s="164"/>
      <c r="I1149" s="211">
        <f t="shared" si="159"/>
        <v>2.052</v>
      </c>
      <c r="J1149" s="211">
        <f t="shared" si="160"/>
        <v>2.2913999999999999</v>
      </c>
      <c r="K1149" s="211">
        <f t="shared" si="161"/>
        <v>0.71820000000000006</v>
      </c>
      <c r="L1149" s="211">
        <f t="shared" si="162"/>
        <v>1.5731999999999999</v>
      </c>
      <c r="M1149" s="211">
        <v>0</v>
      </c>
      <c r="N1149" s="211">
        <f t="shared" si="163"/>
        <v>1.5731999999999999</v>
      </c>
      <c r="O1149" s="24">
        <f t="shared" si="164"/>
        <v>0.23940000000000003</v>
      </c>
      <c r="P1149" s="24">
        <f t="shared" si="164"/>
        <v>0.52439999999999998</v>
      </c>
      <c r="Q1149" s="24"/>
      <c r="R1149" s="24">
        <f t="shared" si="165"/>
        <v>0.23940000000000003</v>
      </c>
      <c r="S1149" s="212">
        <f t="shared" si="165"/>
        <v>0.52439999999999998</v>
      </c>
      <c r="T1149" s="121"/>
      <c r="U1149" s="121">
        <f t="shared" si="166"/>
        <v>0.23940000000000003</v>
      </c>
      <c r="V1149" s="121">
        <f t="shared" si="166"/>
        <v>0.52439999999999998</v>
      </c>
      <c r="W1149" s="121"/>
    </row>
    <row r="1150" spans="1:23" ht="18.75">
      <c r="A1150" s="114">
        <v>42</v>
      </c>
      <c r="B1150" s="209" t="s">
        <v>1381</v>
      </c>
      <c r="C1150" s="209" t="s">
        <v>1505</v>
      </c>
      <c r="D1150" s="210" t="s">
        <v>1498</v>
      </c>
      <c r="E1150" s="210" t="s">
        <v>4731</v>
      </c>
      <c r="F1150" s="114">
        <v>75</v>
      </c>
      <c r="G1150" s="164"/>
      <c r="H1150" s="164"/>
      <c r="I1150" s="211">
        <f t="shared" si="159"/>
        <v>4.05</v>
      </c>
      <c r="J1150" s="211">
        <f t="shared" si="160"/>
        <v>4.5225</v>
      </c>
      <c r="K1150" s="211">
        <f t="shared" si="161"/>
        <v>1.4175000000000002</v>
      </c>
      <c r="L1150" s="211">
        <f t="shared" si="162"/>
        <v>3.105</v>
      </c>
      <c r="M1150" s="211">
        <v>0</v>
      </c>
      <c r="N1150" s="211">
        <f t="shared" si="163"/>
        <v>3.105</v>
      </c>
      <c r="O1150" s="24">
        <f t="shared" si="164"/>
        <v>0.47250000000000009</v>
      </c>
      <c r="P1150" s="24">
        <f t="shared" si="164"/>
        <v>1.0349999999999999</v>
      </c>
      <c r="Q1150" s="24"/>
      <c r="R1150" s="24">
        <f t="shared" si="165"/>
        <v>0.47250000000000009</v>
      </c>
      <c r="S1150" s="212">
        <f t="shared" si="165"/>
        <v>1.0349999999999999</v>
      </c>
      <c r="T1150" s="121"/>
      <c r="U1150" s="121">
        <f t="shared" si="166"/>
        <v>0.47250000000000009</v>
      </c>
      <c r="V1150" s="121">
        <f t="shared" si="166"/>
        <v>1.0349999999999999</v>
      </c>
      <c r="W1150" s="121"/>
    </row>
    <row r="1151" spans="1:23" ht="18.75">
      <c r="A1151" s="114">
        <v>43</v>
      </c>
      <c r="B1151" s="209" t="s">
        <v>1381</v>
      </c>
      <c r="C1151" s="209" t="s">
        <v>1471</v>
      </c>
      <c r="D1151" s="210" t="s">
        <v>1385</v>
      </c>
      <c r="E1151" s="210" t="s">
        <v>4732</v>
      </c>
      <c r="F1151" s="114">
        <v>124</v>
      </c>
      <c r="G1151" s="164"/>
      <c r="H1151" s="164"/>
      <c r="I1151" s="211">
        <f t="shared" si="159"/>
        <v>6.6959999999999997</v>
      </c>
      <c r="J1151" s="211">
        <f t="shared" si="160"/>
        <v>7.4771999999999998</v>
      </c>
      <c r="K1151" s="211">
        <f t="shared" si="161"/>
        <v>2.3435999999999999</v>
      </c>
      <c r="L1151" s="211">
        <f t="shared" si="162"/>
        <v>5.1335999999999995</v>
      </c>
      <c r="M1151" s="211">
        <v>0</v>
      </c>
      <c r="N1151" s="211">
        <f t="shared" si="163"/>
        <v>5.1335999999999995</v>
      </c>
      <c r="O1151" s="24">
        <f t="shared" si="164"/>
        <v>0.78120000000000001</v>
      </c>
      <c r="P1151" s="24">
        <f t="shared" si="164"/>
        <v>1.7111999999999998</v>
      </c>
      <c r="Q1151" s="24"/>
      <c r="R1151" s="24">
        <f t="shared" si="165"/>
        <v>0.78120000000000001</v>
      </c>
      <c r="S1151" s="212">
        <f t="shared" si="165"/>
        <v>1.7111999999999998</v>
      </c>
      <c r="T1151" s="121"/>
      <c r="U1151" s="121">
        <f t="shared" si="166"/>
        <v>0.78120000000000001</v>
      </c>
      <c r="V1151" s="121">
        <f t="shared" si="166"/>
        <v>1.7111999999999998</v>
      </c>
      <c r="W1151" s="121"/>
    </row>
    <row r="1152" spans="1:23" ht="18.75">
      <c r="A1152" s="114">
        <v>44</v>
      </c>
      <c r="B1152" s="209" t="s">
        <v>1381</v>
      </c>
      <c r="C1152" s="209" t="s">
        <v>1466</v>
      </c>
      <c r="D1152" s="210" t="s">
        <v>4733</v>
      </c>
      <c r="E1152" s="210" t="s">
        <v>4734</v>
      </c>
      <c r="F1152" s="114">
        <v>61</v>
      </c>
      <c r="G1152" s="164"/>
      <c r="H1152" s="164"/>
      <c r="I1152" s="211">
        <f t="shared" si="159"/>
        <v>3.294</v>
      </c>
      <c r="J1152" s="211">
        <f t="shared" si="160"/>
        <v>3.6783000000000001</v>
      </c>
      <c r="K1152" s="211">
        <f t="shared" si="161"/>
        <v>1.1529</v>
      </c>
      <c r="L1152" s="211">
        <f t="shared" si="162"/>
        <v>2.5253999999999999</v>
      </c>
      <c r="M1152" s="211">
        <v>0</v>
      </c>
      <c r="N1152" s="211">
        <f t="shared" si="163"/>
        <v>2.5253999999999999</v>
      </c>
      <c r="O1152" s="24">
        <f t="shared" si="164"/>
        <v>0.38430000000000003</v>
      </c>
      <c r="P1152" s="24">
        <f t="shared" si="164"/>
        <v>0.84179999999999999</v>
      </c>
      <c r="Q1152" s="24"/>
      <c r="R1152" s="24">
        <f t="shared" si="165"/>
        <v>0.38430000000000003</v>
      </c>
      <c r="S1152" s="212">
        <f t="shared" si="165"/>
        <v>0.84179999999999999</v>
      </c>
      <c r="T1152" s="121"/>
      <c r="U1152" s="121">
        <f t="shared" si="166"/>
        <v>0.38430000000000003</v>
      </c>
      <c r="V1152" s="121">
        <f t="shared" si="166"/>
        <v>0.84179999999999999</v>
      </c>
      <c r="W1152" s="121"/>
    </row>
    <row r="1153" spans="1:23" ht="18.75">
      <c r="A1153" s="114">
        <v>45</v>
      </c>
      <c r="B1153" s="209" t="s">
        <v>1381</v>
      </c>
      <c r="C1153" s="209" t="s">
        <v>1421</v>
      </c>
      <c r="D1153" s="210" t="s">
        <v>1492</v>
      </c>
      <c r="E1153" s="210" t="s">
        <v>4735</v>
      </c>
      <c r="F1153" s="114">
        <v>135</v>
      </c>
      <c r="G1153" s="164"/>
      <c r="H1153" s="164"/>
      <c r="I1153" s="211">
        <f t="shared" si="159"/>
        <v>7.29</v>
      </c>
      <c r="J1153" s="211">
        <f t="shared" si="160"/>
        <v>8.1404999999999994</v>
      </c>
      <c r="K1153" s="211">
        <f t="shared" si="161"/>
        <v>2.5515000000000003</v>
      </c>
      <c r="L1153" s="211">
        <f t="shared" si="162"/>
        <v>5.5889999999999995</v>
      </c>
      <c r="M1153" s="211">
        <v>0</v>
      </c>
      <c r="N1153" s="211">
        <f t="shared" si="163"/>
        <v>5.5889999999999995</v>
      </c>
      <c r="O1153" s="24">
        <f t="shared" si="164"/>
        <v>0.85050000000000014</v>
      </c>
      <c r="P1153" s="24">
        <f t="shared" si="164"/>
        <v>1.8629999999999998</v>
      </c>
      <c r="Q1153" s="24"/>
      <c r="R1153" s="24">
        <f t="shared" si="165"/>
        <v>0.85050000000000014</v>
      </c>
      <c r="S1153" s="212">
        <f t="shared" si="165"/>
        <v>1.8629999999999998</v>
      </c>
      <c r="T1153" s="121"/>
      <c r="U1153" s="121">
        <f t="shared" si="166"/>
        <v>0.85050000000000014</v>
      </c>
      <c r="V1153" s="121">
        <f t="shared" si="166"/>
        <v>1.8629999999999998</v>
      </c>
      <c r="W1153" s="121"/>
    </row>
    <row r="1154" spans="1:23" ht="37.5">
      <c r="A1154" s="114">
        <v>46</v>
      </c>
      <c r="B1154" s="209" t="s">
        <v>1381</v>
      </c>
      <c r="C1154" s="209" t="s">
        <v>4713</v>
      </c>
      <c r="D1154" s="210" t="s">
        <v>1521</v>
      </c>
      <c r="E1154" s="213" t="s">
        <v>4736</v>
      </c>
      <c r="F1154" s="114">
        <v>202</v>
      </c>
      <c r="G1154" s="164"/>
      <c r="H1154" s="164"/>
      <c r="I1154" s="211">
        <f t="shared" si="159"/>
        <v>10.907999999999999</v>
      </c>
      <c r="J1154" s="211">
        <f t="shared" si="160"/>
        <v>12.180599999999998</v>
      </c>
      <c r="K1154" s="211">
        <f t="shared" si="161"/>
        <v>3.8178000000000001</v>
      </c>
      <c r="L1154" s="211">
        <f t="shared" si="162"/>
        <v>8.3627999999999982</v>
      </c>
      <c r="M1154" s="211">
        <v>0</v>
      </c>
      <c r="N1154" s="211">
        <f t="shared" si="163"/>
        <v>8.3627999999999982</v>
      </c>
      <c r="O1154" s="24">
        <f t="shared" si="164"/>
        <v>1.2726</v>
      </c>
      <c r="P1154" s="24">
        <f t="shared" si="164"/>
        <v>2.7875999999999994</v>
      </c>
      <c r="Q1154" s="24"/>
      <c r="R1154" s="24">
        <f t="shared" si="165"/>
        <v>1.2726</v>
      </c>
      <c r="S1154" s="212">
        <f t="shared" si="165"/>
        <v>2.7875999999999994</v>
      </c>
      <c r="T1154" s="121"/>
      <c r="U1154" s="121">
        <f t="shared" si="166"/>
        <v>1.2726</v>
      </c>
      <c r="V1154" s="121">
        <f t="shared" si="166"/>
        <v>2.7875999999999994</v>
      </c>
      <c r="W1154" s="121"/>
    </row>
    <row r="1155" spans="1:23" ht="18.75">
      <c r="A1155" s="114">
        <v>47</v>
      </c>
      <c r="B1155" s="209" t="s">
        <v>1381</v>
      </c>
      <c r="C1155" s="209" t="s">
        <v>1411</v>
      </c>
      <c r="D1155" s="210" t="s">
        <v>1411</v>
      </c>
      <c r="E1155" s="213" t="s">
        <v>4737</v>
      </c>
      <c r="F1155" s="114">
        <v>335</v>
      </c>
      <c r="G1155" s="164"/>
      <c r="H1155" s="164"/>
      <c r="I1155" s="211">
        <f t="shared" si="159"/>
        <v>18.09</v>
      </c>
      <c r="J1155" s="211">
        <f t="shared" si="160"/>
        <v>20.200500000000002</v>
      </c>
      <c r="K1155" s="211">
        <f t="shared" si="161"/>
        <v>6.331500000000001</v>
      </c>
      <c r="L1155" s="211">
        <f t="shared" si="162"/>
        <v>13.869</v>
      </c>
      <c r="M1155" s="211">
        <v>0</v>
      </c>
      <c r="N1155" s="211">
        <f t="shared" si="163"/>
        <v>13.869</v>
      </c>
      <c r="O1155" s="24">
        <f t="shared" si="164"/>
        <v>2.1105000000000005</v>
      </c>
      <c r="P1155" s="24">
        <f t="shared" si="164"/>
        <v>4.6230000000000002</v>
      </c>
      <c r="Q1155" s="24"/>
      <c r="R1155" s="24">
        <f t="shared" si="165"/>
        <v>2.1105000000000005</v>
      </c>
      <c r="S1155" s="212">
        <f t="shared" si="165"/>
        <v>4.6230000000000002</v>
      </c>
      <c r="T1155" s="121"/>
      <c r="U1155" s="121">
        <f t="shared" si="166"/>
        <v>2.1105000000000005</v>
      </c>
      <c r="V1155" s="121">
        <f t="shared" si="166"/>
        <v>4.6230000000000002</v>
      </c>
      <c r="W1155" s="121"/>
    </row>
    <row r="1156" spans="1:23" ht="18.75">
      <c r="A1156" s="114">
        <v>48</v>
      </c>
      <c r="B1156" s="209" t="s">
        <v>1381</v>
      </c>
      <c r="C1156" s="209" t="s">
        <v>4688</v>
      </c>
      <c r="D1156" s="210" t="s">
        <v>1381</v>
      </c>
      <c r="E1156" s="213" t="s">
        <v>4738</v>
      </c>
      <c r="F1156" s="114">
        <v>53</v>
      </c>
      <c r="G1156" s="164"/>
      <c r="H1156" s="164"/>
      <c r="I1156" s="211">
        <f t="shared" si="159"/>
        <v>2.8620000000000001</v>
      </c>
      <c r="J1156" s="211">
        <f t="shared" si="160"/>
        <v>3.1959</v>
      </c>
      <c r="K1156" s="211">
        <f t="shared" si="161"/>
        <v>1.0017</v>
      </c>
      <c r="L1156" s="211">
        <f t="shared" si="162"/>
        <v>2.1941999999999999</v>
      </c>
      <c r="M1156" s="211">
        <v>0</v>
      </c>
      <c r="N1156" s="211">
        <f t="shared" si="163"/>
        <v>2.1941999999999999</v>
      </c>
      <c r="O1156" s="24">
        <f t="shared" si="164"/>
        <v>0.33390000000000003</v>
      </c>
      <c r="P1156" s="24">
        <f t="shared" si="164"/>
        <v>0.73139999999999994</v>
      </c>
      <c r="Q1156" s="24"/>
      <c r="R1156" s="24">
        <f t="shared" si="165"/>
        <v>0.33390000000000003</v>
      </c>
      <c r="S1156" s="212">
        <f t="shared" si="165"/>
        <v>0.73139999999999994</v>
      </c>
      <c r="T1156" s="121"/>
      <c r="U1156" s="121">
        <f t="shared" si="166"/>
        <v>0.33390000000000003</v>
      </c>
      <c r="V1156" s="121">
        <f t="shared" si="166"/>
        <v>0.73139999999999994</v>
      </c>
      <c r="W1156" s="121"/>
    </row>
    <row r="1157" spans="1:23" ht="37.5">
      <c r="A1157" s="114">
        <v>49</v>
      </c>
      <c r="B1157" s="209" t="s">
        <v>1381</v>
      </c>
      <c r="C1157" s="209" t="s">
        <v>1486</v>
      </c>
      <c r="D1157" s="210" t="s">
        <v>1483</v>
      </c>
      <c r="E1157" s="213" t="s">
        <v>4739</v>
      </c>
      <c r="F1157" s="114">
        <v>217</v>
      </c>
      <c r="G1157" s="164"/>
      <c r="H1157" s="164"/>
      <c r="I1157" s="211">
        <f t="shared" si="159"/>
        <v>11.717999999999998</v>
      </c>
      <c r="J1157" s="211">
        <f t="shared" si="160"/>
        <v>13.085099999999997</v>
      </c>
      <c r="K1157" s="211">
        <f t="shared" si="161"/>
        <v>4.1012999999999993</v>
      </c>
      <c r="L1157" s="211">
        <f t="shared" si="162"/>
        <v>8.9837999999999969</v>
      </c>
      <c r="M1157" s="211">
        <v>0</v>
      </c>
      <c r="N1157" s="211">
        <f t="shared" si="163"/>
        <v>8.9837999999999969</v>
      </c>
      <c r="O1157" s="24">
        <f t="shared" si="164"/>
        <v>1.3670999999999998</v>
      </c>
      <c r="P1157" s="24">
        <f t="shared" si="164"/>
        <v>2.9945999999999988</v>
      </c>
      <c r="Q1157" s="24"/>
      <c r="R1157" s="24">
        <f t="shared" si="165"/>
        <v>1.3670999999999998</v>
      </c>
      <c r="S1157" s="212">
        <f t="shared" si="165"/>
        <v>2.9945999999999988</v>
      </c>
      <c r="T1157" s="121"/>
      <c r="U1157" s="121">
        <f t="shared" si="166"/>
        <v>1.3670999999999998</v>
      </c>
      <c r="V1157" s="121">
        <f t="shared" si="166"/>
        <v>2.9945999999999988</v>
      </c>
      <c r="W1157" s="121"/>
    </row>
    <row r="1158" spans="1:23" ht="18.75">
      <c r="A1158" s="114">
        <v>50</v>
      </c>
      <c r="B1158" s="209" t="s">
        <v>1381</v>
      </c>
      <c r="C1158" s="209" t="s">
        <v>4713</v>
      </c>
      <c r="D1158" s="210" t="s">
        <v>3081</v>
      </c>
      <c r="E1158" s="213" t="s">
        <v>4468</v>
      </c>
      <c r="F1158" s="114">
        <v>84</v>
      </c>
      <c r="G1158" s="164"/>
      <c r="H1158" s="164"/>
      <c r="I1158" s="211">
        <f t="shared" si="159"/>
        <v>4.5360000000000005</v>
      </c>
      <c r="J1158" s="211">
        <f t="shared" si="160"/>
        <v>5.0652000000000008</v>
      </c>
      <c r="K1158" s="211">
        <f t="shared" si="161"/>
        <v>1.5876000000000001</v>
      </c>
      <c r="L1158" s="211">
        <f t="shared" si="162"/>
        <v>3.4776000000000002</v>
      </c>
      <c r="M1158" s="211">
        <v>0</v>
      </c>
      <c r="N1158" s="211">
        <f t="shared" si="163"/>
        <v>3.4776000000000002</v>
      </c>
      <c r="O1158" s="24">
        <f t="shared" si="164"/>
        <v>0.5292</v>
      </c>
      <c r="P1158" s="24">
        <f t="shared" si="164"/>
        <v>1.1592</v>
      </c>
      <c r="Q1158" s="24"/>
      <c r="R1158" s="24">
        <f t="shared" si="165"/>
        <v>0.5292</v>
      </c>
      <c r="S1158" s="212">
        <f t="shared" si="165"/>
        <v>1.1592</v>
      </c>
      <c r="T1158" s="121"/>
      <c r="U1158" s="121">
        <f t="shared" si="166"/>
        <v>0.5292</v>
      </c>
      <c r="V1158" s="121">
        <f t="shared" si="166"/>
        <v>1.1592</v>
      </c>
      <c r="W1158" s="121"/>
    </row>
    <row r="1159" spans="1:23" ht="18.75">
      <c r="A1159" s="114">
        <v>51</v>
      </c>
      <c r="B1159" s="209" t="s">
        <v>1381</v>
      </c>
      <c r="C1159" s="209" t="s">
        <v>4688</v>
      </c>
      <c r="D1159" s="210" t="s">
        <v>1568</v>
      </c>
      <c r="E1159" s="213" t="s">
        <v>4740</v>
      </c>
      <c r="F1159" s="114">
        <v>75</v>
      </c>
      <c r="G1159" s="164"/>
      <c r="H1159" s="164"/>
      <c r="I1159" s="211">
        <f t="shared" si="159"/>
        <v>4.05</v>
      </c>
      <c r="J1159" s="211">
        <f t="shared" si="160"/>
        <v>4.5225</v>
      </c>
      <c r="K1159" s="211">
        <f t="shared" si="161"/>
        <v>1.4175000000000002</v>
      </c>
      <c r="L1159" s="211">
        <f t="shared" si="162"/>
        <v>3.105</v>
      </c>
      <c r="M1159" s="211">
        <v>0</v>
      </c>
      <c r="N1159" s="211">
        <f t="shared" si="163"/>
        <v>3.105</v>
      </c>
      <c r="O1159" s="24">
        <f t="shared" si="164"/>
        <v>0.47250000000000009</v>
      </c>
      <c r="P1159" s="24">
        <f t="shared" si="164"/>
        <v>1.0349999999999999</v>
      </c>
      <c r="Q1159" s="24"/>
      <c r="R1159" s="24">
        <f t="shared" si="165"/>
        <v>0.47250000000000009</v>
      </c>
      <c r="S1159" s="212">
        <f t="shared" si="165"/>
        <v>1.0349999999999999</v>
      </c>
      <c r="T1159" s="121"/>
      <c r="U1159" s="121">
        <f t="shared" si="166"/>
        <v>0.47250000000000009</v>
      </c>
      <c r="V1159" s="121">
        <f t="shared" si="166"/>
        <v>1.0349999999999999</v>
      </c>
      <c r="W1159" s="121"/>
    </row>
    <row r="1160" spans="1:23" ht="18.75">
      <c r="A1160" s="114">
        <v>52</v>
      </c>
      <c r="B1160" s="209" t="s">
        <v>1381</v>
      </c>
      <c r="C1160" s="209" t="s">
        <v>1466</v>
      </c>
      <c r="D1160" s="210" t="s">
        <v>24</v>
      </c>
      <c r="E1160" s="213" t="s">
        <v>4741</v>
      </c>
      <c r="F1160" s="114">
        <v>60</v>
      </c>
      <c r="G1160" s="164"/>
      <c r="H1160" s="164"/>
      <c r="I1160" s="211">
        <f t="shared" si="159"/>
        <v>3.24</v>
      </c>
      <c r="J1160" s="211">
        <f t="shared" si="160"/>
        <v>3.6180000000000003</v>
      </c>
      <c r="K1160" s="211">
        <f t="shared" si="161"/>
        <v>1.1340000000000001</v>
      </c>
      <c r="L1160" s="211">
        <f t="shared" si="162"/>
        <v>2.484</v>
      </c>
      <c r="M1160" s="211">
        <v>0</v>
      </c>
      <c r="N1160" s="211">
        <f t="shared" si="163"/>
        <v>2.484</v>
      </c>
      <c r="O1160" s="24">
        <f t="shared" si="164"/>
        <v>0.37800000000000006</v>
      </c>
      <c r="P1160" s="24">
        <f t="shared" si="164"/>
        <v>0.82799999999999996</v>
      </c>
      <c r="Q1160" s="24"/>
      <c r="R1160" s="24">
        <f t="shared" si="165"/>
        <v>0.37800000000000006</v>
      </c>
      <c r="S1160" s="212">
        <f t="shared" si="165"/>
        <v>0.82799999999999996</v>
      </c>
      <c r="T1160" s="121"/>
      <c r="U1160" s="121">
        <f t="shared" si="166"/>
        <v>0.37800000000000006</v>
      </c>
      <c r="V1160" s="121">
        <f t="shared" si="166"/>
        <v>0.82799999999999996</v>
      </c>
      <c r="W1160" s="121"/>
    </row>
    <row r="1161" spans="1:23" ht="18.75">
      <c r="A1161" s="114">
        <v>53</v>
      </c>
      <c r="B1161" s="209" t="s">
        <v>1381</v>
      </c>
      <c r="C1161" s="209" t="s">
        <v>1505</v>
      </c>
      <c r="D1161" s="210" t="s">
        <v>4742</v>
      </c>
      <c r="E1161" s="213" t="s">
        <v>4743</v>
      </c>
      <c r="F1161" s="114">
        <v>315</v>
      </c>
      <c r="G1161" s="164"/>
      <c r="H1161" s="164"/>
      <c r="I1161" s="211">
        <f t="shared" si="159"/>
        <v>17.010000000000002</v>
      </c>
      <c r="J1161" s="211">
        <f t="shared" si="160"/>
        <v>18.994499999999999</v>
      </c>
      <c r="K1161" s="211">
        <f t="shared" si="161"/>
        <v>5.9535000000000009</v>
      </c>
      <c r="L1161" s="211">
        <f t="shared" si="162"/>
        <v>13.040999999999999</v>
      </c>
      <c r="M1161" s="211">
        <v>0</v>
      </c>
      <c r="N1161" s="211">
        <f t="shared" si="163"/>
        <v>13.040999999999999</v>
      </c>
      <c r="O1161" s="24">
        <f t="shared" si="164"/>
        <v>1.9845000000000004</v>
      </c>
      <c r="P1161" s="24">
        <f t="shared" si="164"/>
        <v>4.3469999999999995</v>
      </c>
      <c r="Q1161" s="24"/>
      <c r="R1161" s="24">
        <f t="shared" si="165"/>
        <v>1.9845000000000004</v>
      </c>
      <c r="S1161" s="212">
        <f t="shared" si="165"/>
        <v>4.3469999999999995</v>
      </c>
      <c r="T1161" s="121"/>
      <c r="U1161" s="121">
        <f t="shared" si="166"/>
        <v>1.9845000000000004</v>
      </c>
      <c r="V1161" s="121">
        <f t="shared" si="166"/>
        <v>4.3469999999999995</v>
      </c>
      <c r="W1161" s="121"/>
    </row>
    <row r="1162" spans="1:23" ht="18.75">
      <c r="A1162" s="114">
        <v>54</v>
      </c>
      <c r="B1162" s="209" t="s">
        <v>1381</v>
      </c>
      <c r="C1162" s="209" t="s">
        <v>1486</v>
      </c>
      <c r="D1162" s="289" t="s">
        <v>4744</v>
      </c>
      <c r="E1162" s="226" t="s">
        <v>4745</v>
      </c>
      <c r="F1162" s="114">
        <v>50</v>
      </c>
      <c r="G1162" s="164"/>
      <c r="H1162" s="164"/>
      <c r="I1162" s="211">
        <f t="shared" si="159"/>
        <v>2.7</v>
      </c>
      <c r="J1162" s="211">
        <f t="shared" si="160"/>
        <v>3.0150000000000001</v>
      </c>
      <c r="K1162" s="211">
        <f t="shared" si="161"/>
        <v>0.94500000000000017</v>
      </c>
      <c r="L1162" s="211">
        <f t="shared" si="162"/>
        <v>2.0699999999999998</v>
      </c>
      <c r="M1162" s="211">
        <v>0</v>
      </c>
      <c r="N1162" s="211">
        <f t="shared" si="163"/>
        <v>2.0699999999999998</v>
      </c>
      <c r="O1162" s="24">
        <f t="shared" si="164"/>
        <v>0.31500000000000006</v>
      </c>
      <c r="P1162" s="24">
        <f t="shared" si="164"/>
        <v>0.69</v>
      </c>
      <c r="Q1162" s="24"/>
      <c r="R1162" s="24">
        <f t="shared" si="165"/>
        <v>0.31500000000000006</v>
      </c>
      <c r="S1162" s="212">
        <f t="shared" si="165"/>
        <v>0.69</v>
      </c>
      <c r="T1162" s="121"/>
      <c r="U1162" s="121">
        <f t="shared" si="166"/>
        <v>0.31500000000000006</v>
      </c>
      <c r="V1162" s="121">
        <f t="shared" si="166"/>
        <v>0.69</v>
      </c>
      <c r="W1162" s="121"/>
    </row>
    <row r="1163" spans="1:23" ht="18.75">
      <c r="A1163" s="114">
        <v>55</v>
      </c>
      <c r="B1163" s="209" t="s">
        <v>1381</v>
      </c>
      <c r="C1163" s="209" t="s">
        <v>1471</v>
      </c>
      <c r="D1163" s="289" t="s">
        <v>4746</v>
      </c>
      <c r="E1163" s="226" t="s">
        <v>4747</v>
      </c>
      <c r="F1163" s="114">
        <v>259</v>
      </c>
      <c r="G1163" s="164"/>
      <c r="H1163" s="164"/>
      <c r="I1163" s="211">
        <f t="shared" si="159"/>
        <v>13.986000000000001</v>
      </c>
      <c r="J1163" s="211">
        <f t="shared" si="160"/>
        <v>15.617699999999999</v>
      </c>
      <c r="K1163" s="211">
        <f t="shared" si="161"/>
        <v>4.8951000000000002</v>
      </c>
      <c r="L1163" s="211">
        <f t="shared" si="162"/>
        <v>10.7226</v>
      </c>
      <c r="M1163" s="211">
        <v>0</v>
      </c>
      <c r="N1163" s="211">
        <f t="shared" si="163"/>
        <v>10.7226</v>
      </c>
      <c r="O1163" s="24">
        <f t="shared" si="164"/>
        <v>1.6317000000000002</v>
      </c>
      <c r="P1163" s="24">
        <f t="shared" si="164"/>
        <v>3.5741999999999998</v>
      </c>
      <c r="Q1163" s="24"/>
      <c r="R1163" s="24">
        <f t="shared" si="165"/>
        <v>1.6317000000000002</v>
      </c>
      <c r="S1163" s="212">
        <f t="shared" si="165"/>
        <v>3.5741999999999998</v>
      </c>
      <c r="T1163" s="121"/>
      <c r="U1163" s="121">
        <f t="shared" si="166"/>
        <v>1.6317000000000002</v>
      </c>
      <c r="V1163" s="121">
        <f t="shared" si="166"/>
        <v>3.5741999999999998</v>
      </c>
      <c r="W1163" s="121"/>
    </row>
    <row r="1164" spans="1:23" ht="18.75">
      <c r="A1164" s="114">
        <v>56</v>
      </c>
      <c r="B1164" s="209" t="s">
        <v>1381</v>
      </c>
      <c r="C1164" s="209" t="s">
        <v>1471</v>
      </c>
      <c r="D1164" s="289" t="s">
        <v>1468</v>
      </c>
      <c r="E1164" s="226" t="s">
        <v>4748</v>
      </c>
      <c r="F1164" s="114">
        <v>200</v>
      </c>
      <c r="G1164" s="164"/>
      <c r="H1164" s="164"/>
      <c r="I1164" s="211">
        <f t="shared" si="159"/>
        <v>10.8</v>
      </c>
      <c r="J1164" s="211">
        <f t="shared" si="160"/>
        <v>12.06</v>
      </c>
      <c r="K1164" s="211">
        <f t="shared" si="161"/>
        <v>3.7800000000000007</v>
      </c>
      <c r="L1164" s="211">
        <f t="shared" si="162"/>
        <v>8.2799999999999994</v>
      </c>
      <c r="M1164" s="211">
        <v>0</v>
      </c>
      <c r="N1164" s="211">
        <f t="shared" si="163"/>
        <v>8.2799999999999994</v>
      </c>
      <c r="O1164" s="24">
        <f t="shared" si="164"/>
        <v>1.2600000000000002</v>
      </c>
      <c r="P1164" s="24">
        <f t="shared" si="164"/>
        <v>2.76</v>
      </c>
      <c r="Q1164" s="24"/>
      <c r="R1164" s="24">
        <f t="shared" si="165"/>
        <v>1.2600000000000002</v>
      </c>
      <c r="S1164" s="212">
        <f t="shared" si="165"/>
        <v>2.76</v>
      </c>
      <c r="T1164" s="121"/>
      <c r="U1164" s="121">
        <f t="shared" si="166"/>
        <v>1.2600000000000002</v>
      </c>
      <c r="V1164" s="121">
        <f t="shared" si="166"/>
        <v>2.76</v>
      </c>
      <c r="W1164" s="121"/>
    </row>
    <row r="1165" spans="1:23" ht="18.75">
      <c r="A1165" s="114">
        <v>57</v>
      </c>
      <c r="B1165" s="251" t="s">
        <v>1381</v>
      </c>
      <c r="C1165" s="290"/>
      <c r="D1165" s="290" t="s">
        <v>1450</v>
      </c>
      <c r="E1165" s="257" t="s">
        <v>4749</v>
      </c>
      <c r="F1165" s="291">
        <v>207</v>
      </c>
      <c r="G1165" s="164"/>
      <c r="H1165" s="164"/>
      <c r="I1165" s="211">
        <f t="shared" si="159"/>
        <v>11.178000000000001</v>
      </c>
      <c r="J1165" s="211">
        <f t="shared" si="160"/>
        <v>12.482099999999999</v>
      </c>
      <c r="K1165" s="211">
        <f t="shared" si="161"/>
        <v>3.9123000000000006</v>
      </c>
      <c r="L1165" s="211">
        <f t="shared" si="162"/>
        <v>8.569799999999999</v>
      </c>
      <c r="M1165" s="211">
        <v>0</v>
      </c>
      <c r="N1165" s="211">
        <f t="shared" si="163"/>
        <v>8.569799999999999</v>
      </c>
      <c r="O1165" s="24">
        <f t="shared" si="164"/>
        <v>1.3041000000000003</v>
      </c>
      <c r="P1165" s="24">
        <f t="shared" si="164"/>
        <v>2.8565999999999998</v>
      </c>
      <c r="Q1165" s="24"/>
      <c r="R1165" s="24">
        <f t="shared" si="165"/>
        <v>1.3041000000000003</v>
      </c>
      <c r="S1165" s="212">
        <f t="shared" si="165"/>
        <v>2.8565999999999998</v>
      </c>
      <c r="T1165" s="121"/>
      <c r="U1165" s="121">
        <f t="shared" si="166"/>
        <v>1.3041000000000003</v>
      </c>
      <c r="V1165" s="121">
        <f t="shared" si="166"/>
        <v>2.8565999999999998</v>
      </c>
      <c r="W1165" s="121"/>
    </row>
    <row r="1166" spans="1:23" ht="18.75">
      <c r="A1166" s="114">
        <v>58</v>
      </c>
      <c r="B1166" s="251" t="s">
        <v>1381</v>
      </c>
      <c r="C1166" s="290"/>
      <c r="D1166" s="290"/>
      <c r="E1166" s="257" t="s">
        <v>4750</v>
      </c>
      <c r="F1166" s="291">
        <v>284</v>
      </c>
      <c r="G1166" s="164"/>
      <c r="H1166" s="164"/>
      <c r="I1166" s="211">
        <f t="shared" si="159"/>
        <v>15.336</v>
      </c>
      <c r="J1166" s="211">
        <f t="shared" si="160"/>
        <v>17.1252</v>
      </c>
      <c r="K1166" s="211">
        <f t="shared" si="161"/>
        <v>5.3676000000000004</v>
      </c>
      <c r="L1166" s="211">
        <f t="shared" si="162"/>
        <v>11.757599999999998</v>
      </c>
      <c r="M1166" s="211">
        <v>0</v>
      </c>
      <c r="N1166" s="211">
        <f t="shared" si="163"/>
        <v>11.757599999999998</v>
      </c>
      <c r="O1166" s="24">
        <f t="shared" si="164"/>
        <v>1.7892000000000001</v>
      </c>
      <c r="P1166" s="24">
        <f t="shared" si="164"/>
        <v>3.9191999999999996</v>
      </c>
      <c r="Q1166" s="24"/>
      <c r="R1166" s="24">
        <f t="shared" si="165"/>
        <v>1.7892000000000001</v>
      </c>
      <c r="S1166" s="212">
        <f t="shared" si="165"/>
        <v>3.9191999999999996</v>
      </c>
      <c r="T1166" s="121"/>
      <c r="U1166" s="121">
        <f t="shared" si="166"/>
        <v>1.7892000000000001</v>
      </c>
      <c r="V1166" s="121">
        <f t="shared" si="166"/>
        <v>3.9191999999999996</v>
      </c>
      <c r="W1166" s="121"/>
    </row>
    <row r="1167" spans="1:23" ht="20.25">
      <c r="A1167" s="220"/>
      <c r="B1167" s="221"/>
      <c r="C1167" s="221"/>
      <c r="D1167" s="222"/>
      <c r="E1167" s="223" t="s">
        <v>222</v>
      </c>
      <c r="F1167" s="224"/>
      <c r="G1167" s="165"/>
      <c r="H1167" s="165"/>
      <c r="I1167" s="165">
        <f t="shared" ref="I1167:P1167" si="167">SUM(I1109:I1166)</f>
        <v>484.4340000000002</v>
      </c>
      <c r="J1167" s="165"/>
      <c r="K1167" s="165">
        <f t="shared" si="167"/>
        <v>169.55190000000005</v>
      </c>
      <c r="L1167" s="165">
        <f t="shared" si="167"/>
        <v>371.39939999999996</v>
      </c>
      <c r="M1167" s="165">
        <f t="shared" si="167"/>
        <v>0</v>
      </c>
      <c r="N1167" s="165">
        <f t="shared" si="167"/>
        <v>371.39939999999996</v>
      </c>
      <c r="O1167" s="165">
        <f t="shared" si="167"/>
        <v>56.517299999999999</v>
      </c>
      <c r="P1167" s="165">
        <f t="shared" si="167"/>
        <v>123.79979999999998</v>
      </c>
      <c r="Q1167" s="165"/>
      <c r="R1167" s="165">
        <f>SUM(R1109:R1166)</f>
        <v>56.517299999999999</v>
      </c>
      <c r="S1167" s="165">
        <f>SUM(S1109:S1166)</f>
        <v>123.79979999999998</v>
      </c>
      <c r="T1167" s="165"/>
      <c r="U1167" s="165">
        <f>SUM(U1109:U1166)</f>
        <v>56.517299999999999</v>
      </c>
      <c r="V1167" s="165">
        <f>SUM(V1109:V1166)</f>
        <v>123.79979999999998</v>
      </c>
      <c r="W1167" s="165"/>
    </row>
    <row r="1168" spans="1:23" ht="20.25">
      <c r="A1168" s="263"/>
      <c r="B1168" s="264"/>
      <c r="C1168" s="264"/>
      <c r="D1168" s="265"/>
      <c r="E1168" s="266"/>
      <c r="F1168" s="266"/>
      <c r="G1168" s="170"/>
      <c r="H1168" s="170"/>
      <c r="I1168" s="170"/>
      <c r="J1168" s="170"/>
      <c r="K1168" s="170"/>
      <c r="L1168" s="170"/>
      <c r="M1168" s="170"/>
      <c r="N1168" s="170"/>
      <c r="O1168" s="170"/>
      <c r="P1168" s="170"/>
      <c r="Q1168" s="170"/>
      <c r="R1168" s="170"/>
      <c r="S1168" s="170"/>
      <c r="T1168" s="170"/>
      <c r="U1168" s="170"/>
      <c r="V1168" s="170"/>
      <c r="W1168" s="170"/>
    </row>
    <row r="1169" spans="1:23" ht="18.75">
      <c r="A1169" s="273"/>
      <c r="B1169" s="274"/>
      <c r="C1169" s="274"/>
      <c r="D1169" s="275"/>
      <c r="E1169" s="292"/>
      <c r="F1169" s="292"/>
      <c r="G1169" s="170"/>
      <c r="H1169" s="170"/>
      <c r="I1169" s="170"/>
      <c r="J1169" s="170"/>
      <c r="K1169" s="170"/>
      <c r="L1169" s="170"/>
      <c r="M1169" s="170"/>
      <c r="N1169" s="170"/>
      <c r="O1169" s="170"/>
      <c r="P1169" s="170"/>
      <c r="Q1169" s="170"/>
      <c r="R1169" s="170"/>
      <c r="S1169" s="170"/>
      <c r="T1169" s="170"/>
      <c r="U1169" s="170"/>
      <c r="V1169" s="170"/>
      <c r="W1169" s="170"/>
    </row>
    <row r="1170" spans="1:23" ht="18.75">
      <c r="A1170" s="273"/>
      <c r="B1170" s="274"/>
      <c r="C1170" s="274"/>
      <c r="D1170" s="275"/>
      <c r="E1170" s="168"/>
      <c r="F1170" s="293"/>
      <c r="G1170" s="294"/>
      <c r="H1170" s="295" t="s">
        <v>4751</v>
      </c>
      <c r="I1170" s="295"/>
      <c r="J1170" s="295"/>
      <c r="K1170" s="295"/>
      <c r="L1170" s="295"/>
      <c r="M1170" s="296"/>
      <c r="N1170" s="296"/>
      <c r="O1170" s="296"/>
      <c r="P1170" s="297"/>
      <c r="Q1170" s="295" t="s">
        <v>4752</v>
      </c>
      <c r="R1170" s="295"/>
      <c r="S1170" s="295"/>
      <c r="T1170" s="298"/>
      <c r="U1170" s="295" t="s">
        <v>4753</v>
      </c>
      <c r="V1170" s="295"/>
      <c r="W1170" s="295"/>
    </row>
    <row r="1171" spans="1:23" ht="18.75">
      <c r="A1171" s="273"/>
      <c r="B1171" s="274"/>
      <c r="C1171" s="274"/>
      <c r="D1171" s="275"/>
      <c r="E1171" s="168"/>
      <c r="F1171" s="168"/>
      <c r="G1171" s="299"/>
      <c r="H1171" s="178"/>
      <c r="I1171" s="178" t="s">
        <v>1574</v>
      </c>
      <c r="J1171" s="178"/>
      <c r="K1171" s="178" t="s">
        <v>1575</v>
      </c>
      <c r="L1171" s="178" t="s">
        <v>1576</v>
      </c>
      <c r="M1171" s="300"/>
      <c r="N1171" s="300"/>
      <c r="O1171" s="300"/>
      <c r="P1171" s="297"/>
      <c r="Q1171" s="178" t="s">
        <v>1574</v>
      </c>
      <c r="R1171" s="178" t="s">
        <v>1575</v>
      </c>
      <c r="S1171" s="178" t="s">
        <v>1576</v>
      </c>
      <c r="T1171" s="298"/>
      <c r="U1171" s="178" t="s">
        <v>1574</v>
      </c>
      <c r="V1171" s="178" t="s">
        <v>1575</v>
      </c>
      <c r="W1171" s="178" t="s">
        <v>1576</v>
      </c>
    </row>
    <row r="1172" spans="1:23" ht="18.75">
      <c r="A1172" s="273"/>
      <c r="B1172" s="274"/>
      <c r="C1172" s="274"/>
      <c r="D1172" s="275"/>
      <c r="E1172" s="301" t="s">
        <v>1577</v>
      </c>
      <c r="F1172" s="302"/>
      <c r="G1172" s="303"/>
      <c r="H1172" s="166"/>
      <c r="I1172" s="166">
        <f>O1109+O1110+O1111+O1120+O1121+O1122+O1123+O1124+O1125+O1141+O1142+O1149+O1155+O1156</f>
        <v>8.763300000000001</v>
      </c>
      <c r="J1172" s="166"/>
      <c r="K1172" s="166">
        <f>P1109+P1110+P1111+P1120+P1121+P1122+P1123+P1124+P1125+P1141+P1142+P1149+P1155+P1156</f>
        <v>19.195800000000002</v>
      </c>
      <c r="L1172" s="166">
        <f>SUM(H1172:K1172)</f>
        <v>27.959100000000003</v>
      </c>
      <c r="M1172" s="225"/>
      <c r="N1172" s="225"/>
      <c r="O1172" s="225"/>
      <c r="P1172" s="304"/>
      <c r="Q1172" s="166">
        <f>I1172</f>
        <v>8.763300000000001</v>
      </c>
      <c r="R1172" s="166">
        <f>K1172</f>
        <v>19.195800000000002</v>
      </c>
      <c r="S1172" s="166">
        <f>SUM(Q1172:R1172)</f>
        <v>27.959100000000003</v>
      </c>
      <c r="T1172" s="305"/>
      <c r="U1172" s="166">
        <f>Q1172</f>
        <v>8.763300000000001</v>
      </c>
      <c r="V1172" s="166">
        <f t="shared" ref="V1172:V1173" si="168">R1172</f>
        <v>19.195800000000002</v>
      </c>
      <c r="W1172" s="166">
        <f>SUM(U1172:V1172)</f>
        <v>27.959100000000003</v>
      </c>
    </row>
    <row r="1173" spans="1:23" ht="18.75">
      <c r="A1173" s="273"/>
      <c r="B1173" s="274"/>
      <c r="C1173" s="274"/>
      <c r="D1173" s="275"/>
      <c r="E1173" s="301" t="s">
        <v>1578</v>
      </c>
      <c r="F1173" s="302"/>
      <c r="G1173" s="166"/>
      <c r="H1173" s="166"/>
      <c r="I1173" s="166">
        <f>O1112+O1113+O1114+O1115+O1116+O1117+O1118+O1119+O1126+O1127+O1128+O1129+O1130+O1131+O1132+O1133+O1134+O1135+O1136+O1137+O1138+O1139+O1140+O1143+O1144+O1145+O1146+O1147+O1148+O1150+O1151+O1152+O1153+O1154+O1157+O1158+O1159+O1160+O1161+O1162+O1163+O1164+O1165+O1166</f>
        <v>47.753999999999991</v>
      </c>
      <c r="J1173" s="166"/>
      <c r="K1173" s="166">
        <f>P1112+P1113+P1114+P1115+P1116+P1117+P1118+P1119+P1126+P1127+P1128+P1129+P1130+P1131+P1132+P1133+P1134+P1135+P1136+P1137+P1138+P1139+P1140+P1143+P1144+P1145+P1146+P1147+P1148+P1150+P1151+P1152+P1153+P1154+P1157+P1158+P1159+P1160+P1161+P1162+P1163+P1164+P1165+P1166</f>
        <v>104.60400000000001</v>
      </c>
      <c r="L1173" s="166">
        <f>SUM(H1173:K1173)</f>
        <v>152.358</v>
      </c>
      <c r="M1173" s="225"/>
      <c r="N1173" s="225"/>
      <c r="O1173" s="225"/>
      <c r="P1173" s="304"/>
      <c r="Q1173" s="166">
        <f>I1173</f>
        <v>47.753999999999991</v>
      </c>
      <c r="R1173" s="166">
        <f>K1173</f>
        <v>104.60400000000001</v>
      </c>
      <c r="S1173" s="166">
        <f>SUM(Q1173:R1173)</f>
        <v>152.358</v>
      </c>
      <c r="T1173" s="305"/>
      <c r="U1173" s="166">
        <f>Q1173</f>
        <v>47.753999999999991</v>
      </c>
      <c r="V1173" s="166">
        <f t="shared" si="168"/>
        <v>104.60400000000001</v>
      </c>
      <c r="W1173" s="166">
        <f>SUM(U1173:V1173)</f>
        <v>152.358</v>
      </c>
    </row>
    <row r="1174" spans="1:23" ht="18.75">
      <c r="A1174" s="273"/>
      <c r="B1174" s="274"/>
      <c r="C1174" s="274"/>
      <c r="D1174" s="275"/>
      <c r="E1174" s="306" t="s">
        <v>1579</v>
      </c>
      <c r="F1174" s="307"/>
      <c r="G1174" s="166"/>
      <c r="H1174" s="166"/>
      <c r="I1174" s="166">
        <f>SUM(I1172:I1173)</f>
        <v>56.517299999999992</v>
      </c>
      <c r="J1174" s="166"/>
      <c r="K1174" s="166">
        <f>SUM(K1172:K1173)</f>
        <v>123.79980000000002</v>
      </c>
      <c r="L1174" s="166">
        <f>SUM(H1174:K1174)</f>
        <v>180.31710000000001</v>
      </c>
      <c r="M1174" s="225"/>
      <c r="N1174" s="225"/>
      <c r="O1174" s="225"/>
      <c r="P1174" s="297"/>
      <c r="Q1174" s="166">
        <f>SUM(Q1172:Q1173)</f>
        <v>56.517299999999992</v>
      </c>
      <c r="R1174" s="166">
        <f>SUM(R1172:R1173)</f>
        <v>123.79980000000002</v>
      </c>
      <c r="S1174" s="166">
        <f>SUM(Q1174:R1174)</f>
        <v>180.31710000000001</v>
      </c>
      <c r="T1174" s="298"/>
      <c r="U1174" s="166">
        <f>SUM(U1172:U1173)</f>
        <v>56.517299999999992</v>
      </c>
      <c r="V1174" s="166">
        <f>SUM(V1172:V1173)</f>
        <v>123.79980000000002</v>
      </c>
      <c r="W1174" s="166">
        <f>SUM(U1174:V1174)</f>
        <v>180.31710000000001</v>
      </c>
    </row>
    <row r="1175" spans="1:23" ht="18.75">
      <c r="A1175" s="273"/>
      <c r="B1175" s="274"/>
      <c r="C1175" s="274"/>
      <c r="D1175" s="275"/>
      <c r="E1175" s="300"/>
      <c r="F1175" s="300"/>
      <c r="G1175" s="170"/>
      <c r="H1175" s="170"/>
      <c r="I1175" s="170"/>
      <c r="J1175" s="170"/>
      <c r="K1175" s="170"/>
      <c r="L1175" s="170"/>
      <c r="M1175" s="170"/>
      <c r="N1175" s="170"/>
      <c r="O1175" s="170"/>
      <c r="P1175" s="170"/>
      <c r="Q1175" s="170"/>
      <c r="R1175" s="170"/>
      <c r="S1175" s="170"/>
      <c r="T1175" s="170"/>
      <c r="U1175" s="170"/>
      <c r="V1175" s="170"/>
      <c r="W1175" s="170"/>
    </row>
    <row r="1176" spans="1:23" ht="18.75">
      <c r="A1176" s="273"/>
      <c r="B1176" s="274"/>
      <c r="C1176" s="274"/>
      <c r="D1176" s="275"/>
      <c r="E1176" s="300"/>
      <c r="F1176" s="300"/>
      <c r="G1176" s="170"/>
      <c r="H1176" s="170"/>
      <c r="I1176" s="170"/>
      <c r="J1176" s="170"/>
      <c r="K1176" s="170"/>
      <c r="L1176" s="170"/>
      <c r="M1176" s="170"/>
      <c r="N1176" s="170"/>
      <c r="O1176" s="170"/>
      <c r="P1176" s="170"/>
      <c r="Q1176" s="170"/>
      <c r="R1176" s="170"/>
      <c r="S1176" s="170"/>
      <c r="T1176" s="170"/>
      <c r="U1176" s="170"/>
      <c r="V1176" s="170"/>
      <c r="W1176" s="170"/>
    </row>
    <row r="1177" spans="1:23" ht="18.75">
      <c r="A1177" s="273"/>
      <c r="B1177" s="274"/>
      <c r="C1177" s="274"/>
      <c r="D1177" s="275"/>
      <c r="E1177" s="300"/>
      <c r="F1177" s="300"/>
      <c r="G1177" s="170"/>
      <c r="H1177" s="170"/>
      <c r="I1177" s="170"/>
      <c r="J1177" s="170"/>
      <c r="K1177" s="170"/>
      <c r="L1177" s="170"/>
      <c r="M1177" s="170"/>
      <c r="N1177" s="170"/>
      <c r="O1177" s="170"/>
      <c r="P1177" s="170"/>
      <c r="Q1177" s="170"/>
      <c r="R1177" s="170"/>
      <c r="S1177" s="170"/>
      <c r="T1177" s="170"/>
      <c r="U1177" s="170"/>
      <c r="V1177" s="170"/>
      <c r="W1177" s="170"/>
    </row>
    <row r="1178" spans="1:23" ht="18.75">
      <c r="A1178" s="273"/>
      <c r="B1178" s="274"/>
      <c r="C1178" s="274"/>
      <c r="D1178" s="275"/>
      <c r="E1178" s="300"/>
      <c r="F1178" s="300"/>
      <c r="G1178" s="170"/>
      <c r="H1178" s="170"/>
      <c r="I1178" s="170"/>
      <c r="J1178" s="170"/>
      <c r="K1178" s="170"/>
      <c r="L1178" s="170"/>
      <c r="M1178" s="170"/>
      <c r="N1178" s="170"/>
      <c r="O1178" s="170"/>
      <c r="P1178" s="170"/>
      <c r="Q1178" s="170"/>
      <c r="R1178" s="170"/>
      <c r="S1178" s="170"/>
      <c r="T1178" s="170"/>
      <c r="U1178" s="170"/>
      <c r="V1178" s="170"/>
      <c r="W1178" s="170"/>
    </row>
    <row r="1179" spans="1:23" ht="18.75">
      <c r="A1179" s="273"/>
      <c r="B1179" s="274"/>
      <c r="C1179" s="274"/>
      <c r="D1179" s="275"/>
      <c r="E1179" s="300"/>
      <c r="F1179" s="300"/>
      <c r="G1179" s="170"/>
      <c r="H1179" s="170"/>
      <c r="I1179" s="170"/>
      <c r="J1179" s="170"/>
      <c r="K1179" s="170"/>
      <c r="L1179" s="170"/>
      <c r="M1179" s="170"/>
      <c r="N1179" s="170"/>
      <c r="O1179" s="170"/>
      <c r="P1179" s="170"/>
      <c r="Q1179" s="170"/>
      <c r="R1179" s="170"/>
      <c r="S1179" s="170"/>
      <c r="T1179" s="170"/>
      <c r="U1179" s="170"/>
      <c r="V1179" s="170"/>
      <c r="W1179" s="170"/>
    </row>
    <row r="1180" spans="1:23" ht="18.75">
      <c r="A1180" s="273"/>
      <c r="B1180" s="274"/>
      <c r="C1180" s="274"/>
      <c r="D1180" s="275"/>
      <c r="E1180" s="300"/>
      <c r="F1180" s="300"/>
      <c r="G1180" s="170"/>
      <c r="H1180" s="170"/>
      <c r="I1180" s="170"/>
      <c r="J1180" s="170"/>
      <c r="K1180" s="170"/>
      <c r="L1180" s="170"/>
      <c r="M1180" s="170"/>
      <c r="N1180" s="170"/>
      <c r="O1180" s="170"/>
      <c r="P1180" s="170"/>
      <c r="Q1180" s="170"/>
      <c r="R1180" s="170"/>
      <c r="S1180" s="170"/>
      <c r="T1180" s="170"/>
      <c r="U1180" s="170"/>
      <c r="V1180" s="170"/>
      <c r="W1180" s="170"/>
    </row>
    <row r="1181" spans="1:23" ht="18.75">
      <c r="A1181" s="273"/>
      <c r="B1181" s="274"/>
      <c r="C1181" s="274"/>
      <c r="D1181" s="275"/>
      <c r="E1181" s="300"/>
      <c r="F1181" s="300"/>
      <c r="G1181" s="170"/>
      <c r="H1181" s="170"/>
      <c r="I1181" s="170"/>
      <c r="J1181" s="170"/>
      <c r="K1181" s="170"/>
      <c r="L1181" s="170"/>
      <c r="M1181" s="170"/>
      <c r="N1181" s="170"/>
      <c r="O1181" s="170"/>
      <c r="P1181" s="170"/>
      <c r="Q1181" s="170"/>
      <c r="R1181" s="170"/>
      <c r="S1181" s="170"/>
      <c r="T1181" s="170"/>
      <c r="U1181" s="170"/>
      <c r="V1181" s="170"/>
      <c r="W1181" s="170"/>
    </row>
    <row r="1182" spans="1:23" ht="18.75">
      <c r="A1182" s="273"/>
      <c r="B1182" s="274"/>
      <c r="C1182" s="274"/>
      <c r="D1182" s="275"/>
      <c r="E1182" s="300"/>
      <c r="F1182" s="300"/>
      <c r="G1182" s="170"/>
      <c r="H1182" s="170"/>
      <c r="I1182" s="170"/>
      <c r="J1182" s="170"/>
      <c r="K1182" s="170"/>
      <c r="L1182" s="170"/>
      <c r="M1182" s="170"/>
      <c r="N1182" s="170"/>
      <c r="O1182" s="170"/>
      <c r="P1182" s="170"/>
      <c r="Q1182" s="170"/>
      <c r="R1182" s="170"/>
      <c r="S1182" s="170"/>
      <c r="T1182" s="170"/>
      <c r="U1182" s="170"/>
      <c r="V1182" s="170"/>
      <c r="W1182" s="170"/>
    </row>
    <row r="1183" spans="1:23" ht="18.75">
      <c r="A1183" s="273"/>
      <c r="B1183" s="274"/>
      <c r="C1183" s="274"/>
      <c r="D1183" s="275"/>
      <c r="E1183" s="300"/>
      <c r="F1183" s="300"/>
      <c r="G1183" s="170"/>
      <c r="H1183" s="170"/>
      <c r="I1183" s="170"/>
      <c r="J1183" s="170"/>
      <c r="K1183" s="170"/>
      <c r="L1183" s="170"/>
      <c r="M1183" s="170"/>
      <c r="N1183" s="170"/>
      <c r="O1183" s="170"/>
      <c r="P1183" s="170"/>
      <c r="Q1183" s="170"/>
      <c r="R1183" s="170"/>
      <c r="S1183" s="170"/>
      <c r="T1183" s="170"/>
      <c r="U1183" s="170"/>
      <c r="V1183" s="170"/>
      <c r="W1183" s="170"/>
    </row>
    <row r="1184" spans="1:23" ht="18.75">
      <c r="A1184" s="273"/>
      <c r="B1184" s="274"/>
      <c r="C1184" s="274"/>
      <c r="D1184" s="275"/>
      <c r="E1184" s="300"/>
      <c r="F1184" s="300"/>
      <c r="G1184" s="170"/>
      <c r="H1184" s="170"/>
      <c r="I1184" s="170"/>
      <c r="J1184" s="170"/>
      <c r="K1184" s="170"/>
      <c r="L1184" s="170"/>
      <c r="M1184" s="170"/>
      <c r="N1184" s="170"/>
      <c r="O1184" s="170"/>
      <c r="P1184" s="170"/>
      <c r="Q1184" s="170"/>
      <c r="R1184" s="170"/>
      <c r="S1184" s="170"/>
      <c r="T1184" s="170"/>
      <c r="U1184" s="170"/>
      <c r="V1184" s="170"/>
      <c r="W1184" s="170"/>
    </row>
    <row r="1185" spans="1:23" ht="18.75">
      <c r="A1185" s="273"/>
      <c r="B1185" s="274"/>
      <c r="C1185" s="274"/>
      <c r="D1185" s="275"/>
      <c r="E1185" s="300"/>
      <c r="F1185" s="300"/>
      <c r="G1185" s="170"/>
      <c r="H1185" s="170"/>
      <c r="I1185" s="170"/>
      <c r="J1185" s="170"/>
      <c r="K1185" s="170"/>
      <c r="L1185" s="170"/>
      <c r="M1185" s="170"/>
      <c r="N1185" s="170"/>
      <c r="O1185" s="170"/>
      <c r="P1185" s="170"/>
      <c r="Q1185" s="170"/>
      <c r="R1185" s="170"/>
      <c r="S1185" s="170"/>
      <c r="T1185" s="170"/>
      <c r="U1185" s="170"/>
      <c r="V1185" s="170"/>
      <c r="W1185" s="170"/>
    </row>
    <row r="1186" spans="1:23" ht="18.75">
      <c r="A1186" s="273"/>
      <c r="B1186" s="274"/>
      <c r="C1186" s="274"/>
      <c r="D1186" s="275"/>
      <c r="E1186" s="300"/>
      <c r="F1186" s="300"/>
      <c r="G1186" s="170"/>
      <c r="H1186" s="170"/>
      <c r="I1186" s="170"/>
      <c r="J1186" s="170"/>
      <c r="K1186" s="170"/>
      <c r="L1186" s="170"/>
      <c r="M1186" s="170"/>
      <c r="N1186" s="170"/>
      <c r="O1186" s="170"/>
      <c r="P1186" s="170"/>
      <c r="Q1186" s="170"/>
      <c r="R1186" s="170"/>
      <c r="S1186" s="170"/>
      <c r="T1186" s="170"/>
      <c r="U1186" s="170"/>
      <c r="V1186" s="170"/>
      <c r="W1186" s="170"/>
    </row>
    <row r="1187" spans="1:23" ht="18.75">
      <c r="A1187" s="273"/>
      <c r="B1187" s="274"/>
      <c r="C1187" s="274"/>
      <c r="D1187" s="275"/>
      <c r="E1187" s="300"/>
      <c r="F1187" s="300"/>
      <c r="G1187" s="170"/>
      <c r="H1187" s="170"/>
      <c r="I1187" s="170"/>
      <c r="J1187" s="170"/>
      <c r="K1187" s="170"/>
      <c r="L1187" s="170"/>
      <c r="M1187" s="170"/>
      <c r="N1187" s="170"/>
      <c r="O1187" s="170"/>
      <c r="P1187" s="170"/>
      <c r="Q1187" s="170"/>
      <c r="R1187" s="170"/>
      <c r="S1187" s="170"/>
      <c r="T1187" s="170"/>
      <c r="U1187" s="170"/>
      <c r="V1187" s="170"/>
      <c r="W1187" s="170"/>
    </row>
    <row r="1188" spans="1:23" ht="18.75">
      <c r="A1188" s="273"/>
      <c r="B1188" s="274"/>
      <c r="C1188" s="274"/>
      <c r="D1188" s="275"/>
      <c r="E1188" s="300"/>
      <c r="F1188" s="300"/>
      <c r="G1188" s="170"/>
      <c r="H1188" s="170"/>
      <c r="I1188" s="170"/>
      <c r="J1188" s="170"/>
      <c r="K1188" s="170"/>
      <c r="L1188" s="170"/>
      <c r="M1188" s="170"/>
      <c r="N1188" s="170"/>
      <c r="O1188" s="170"/>
      <c r="P1188" s="170"/>
      <c r="Q1188" s="170"/>
      <c r="R1188" s="170"/>
      <c r="S1188" s="170"/>
      <c r="T1188" s="170"/>
      <c r="U1188" s="170"/>
      <c r="V1188" s="170"/>
      <c r="W1188" s="170"/>
    </row>
    <row r="1189" spans="1:23" ht="18.75">
      <c r="A1189" s="114">
        <v>1</v>
      </c>
      <c r="B1189" s="209" t="s">
        <v>3510</v>
      </c>
      <c r="C1189" s="209"/>
      <c r="D1189" s="210" t="s">
        <v>3587</v>
      </c>
      <c r="E1189" s="210" t="s">
        <v>4754</v>
      </c>
      <c r="F1189" s="114">
        <v>32</v>
      </c>
      <c r="G1189" s="164"/>
      <c r="H1189" s="164"/>
      <c r="I1189" s="211">
        <f t="shared" ref="I1189:I1225" si="169">F1189*60/100*60*0.0015</f>
        <v>1.728</v>
      </c>
      <c r="J1189" s="211">
        <f t="shared" ref="J1189:J1225" si="170">K1189+L1189</f>
        <v>1.9296</v>
      </c>
      <c r="K1189" s="211">
        <f t="shared" ref="K1189:K1225" si="171">I1189*1.05/3</f>
        <v>0.6048</v>
      </c>
      <c r="L1189" s="211">
        <f t="shared" ref="L1189:L1225" si="172">I1189*2.3/3</f>
        <v>1.3248</v>
      </c>
      <c r="M1189" s="211">
        <v>0</v>
      </c>
      <c r="N1189" s="211">
        <f t="shared" ref="N1189:N1225" si="173">L1189-H1189</f>
        <v>1.3248</v>
      </c>
      <c r="O1189" s="24">
        <f t="shared" ref="O1189:P1225" si="174">K1189*1/3</f>
        <v>0.2016</v>
      </c>
      <c r="P1189" s="24">
        <f t="shared" si="174"/>
        <v>0.44159999999999999</v>
      </c>
      <c r="Q1189" s="24"/>
      <c r="R1189" s="24">
        <f t="shared" ref="R1189:S1225" si="175">K1189*1/3</f>
        <v>0.2016</v>
      </c>
      <c r="S1189" s="212">
        <f t="shared" si="175"/>
        <v>0.44159999999999999</v>
      </c>
      <c r="T1189" s="121"/>
      <c r="U1189" s="121">
        <f t="shared" ref="U1189:V1225" si="176">K1189*1/3</f>
        <v>0.2016</v>
      </c>
      <c r="V1189" s="121">
        <f t="shared" si="176"/>
        <v>0.44159999999999999</v>
      </c>
      <c r="W1189" s="121"/>
    </row>
    <row r="1190" spans="1:23" ht="18.75">
      <c r="A1190" s="114">
        <v>2</v>
      </c>
      <c r="B1190" s="209" t="s">
        <v>3510</v>
      </c>
      <c r="C1190" s="209"/>
      <c r="D1190" s="210" t="s">
        <v>3579</v>
      </c>
      <c r="E1190" s="210" t="s">
        <v>4755</v>
      </c>
      <c r="F1190" s="114">
        <v>59</v>
      </c>
      <c r="G1190" s="164"/>
      <c r="H1190" s="164"/>
      <c r="I1190" s="211">
        <f t="shared" si="169"/>
        <v>3.1859999999999999</v>
      </c>
      <c r="J1190" s="211">
        <f t="shared" si="170"/>
        <v>3.5576999999999996</v>
      </c>
      <c r="K1190" s="211">
        <f t="shared" si="171"/>
        <v>1.1151</v>
      </c>
      <c r="L1190" s="211">
        <f t="shared" si="172"/>
        <v>2.4425999999999997</v>
      </c>
      <c r="M1190" s="211">
        <v>0</v>
      </c>
      <c r="N1190" s="211">
        <f t="shared" si="173"/>
        <v>2.4425999999999997</v>
      </c>
      <c r="O1190" s="24">
        <f t="shared" si="174"/>
        <v>0.37169999999999997</v>
      </c>
      <c r="P1190" s="24">
        <f t="shared" si="174"/>
        <v>0.81419999999999992</v>
      </c>
      <c r="Q1190" s="24"/>
      <c r="R1190" s="24">
        <f t="shared" si="175"/>
        <v>0.37169999999999997</v>
      </c>
      <c r="S1190" s="212">
        <f t="shared" si="175"/>
        <v>0.81419999999999992</v>
      </c>
      <c r="T1190" s="121"/>
      <c r="U1190" s="121">
        <f t="shared" si="176"/>
        <v>0.37169999999999997</v>
      </c>
      <c r="V1190" s="121">
        <f t="shared" si="176"/>
        <v>0.81419999999999992</v>
      </c>
      <c r="W1190" s="121"/>
    </row>
    <row r="1191" spans="1:23" ht="18.75">
      <c r="A1191" s="114">
        <v>3</v>
      </c>
      <c r="B1191" s="209" t="s">
        <v>3510</v>
      </c>
      <c r="C1191" s="209"/>
      <c r="D1191" s="210" t="s">
        <v>3585</v>
      </c>
      <c r="E1191" s="210" t="s">
        <v>4220</v>
      </c>
      <c r="F1191" s="114">
        <v>64</v>
      </c>
      <c r="G1191" s="164"/>
      <c r="H1191" s="164"/>
      <c r="I1191" s="211">
        <f t="shared" si="169"/>
        <v>3.456</v>
      </c>
      <c r="J1191" s="211">
        <f t="shared" si="170"/>
        <v>3.8592</v>
      </c>
      <c r="K1191" s="211">
        <f t="shared" si="171"/>
        <v>1.2096</v>
      </c>
      <c r="L1191" s="211">
        <f t="shared" si="172"/>
        <v>2.6496</v>
      </c>
      <c r="M1191" s="211">
        <v>0</v>
      </c>
      <c r="N1191" s="211">
        <f t="shared" si="173"/>
        <v>2.6496</v>
      </c>
      <c r="O1191" s="24">
        <f t="shared" si="174"/>
        <v>0.4032</v>
      </c>
      <c r="P1191" s="24">
        <f t="shared" si="174"/>
        <v>0.88319999999999999</v>
      </c>
      <c r="Q1191" s="24"/>
      <c r="R1191" s="24">
        <f t="shared" si="175"/>
        <v>0.4032</v>
      </c>
      <c r="S1191" s="212">
        <f t="shared" si="175"/>
        <v>0.88319999999999999</v>
      </c>
      <c r="T1191" s="121"/>
      <c r="U1191" s="121">
        <f t="shared" si="176"/>
        <v>0.4032</v>
      </c>
      <c r="V1191" s="121">
        <f t="shared" si="176"/>
        <v>0.88319999999999999</v>
      </c>
      <c r="W1191" s="121"/>
    </row>
    <row r="1192" spans="1:23" ht="18.75">
      <c r="A1192" s="114">
        <v>4</v>
      </c>
      <c r="B1192" s="209" t="s">
        <v>3510</v>
      </c>
      <c r="C1192" s="209"/>
      <c r="D1192" s="210" t="s">
        <v>3581</v>
      </c>
      <c r="E1192" s="210" t="s">
        <v>4756</v>
      </c>
      <c r="F1192" s="114">
        <v>59</v>
      </c>
      <c r="G1192" s="164"/>
      <c r="H1192" s="164"/>
      <c r="I1192" s="211">
        <f t="shared" si="169"/>
        <v>3.1859999999999999</v>
      </c>
      <c r="J1192" s="211">
        <f t="shared" si="170"/>
        <v>3.5576999999999996</v>
      </c>
      <c r="K1192" s="211">
        <f t="shared" si="171"/>
        <v>1.1151</v>
      </c>
      <c r="L1192" s="211">
        <f t="shared" si="172"/>
        <v>2.4425999999999997</v>
      </c>
      <c r="M1192" s="211">
        <v>0</v>
      </c>
      <c r="N1192" s="211">
        <f t="shared" si="173"/>
        <v>2.4425999999999997</v>
      </c>
      <c r="O1192" s="24">
        <f t="shared" si="174"/>
        <v>0.37169999999999997</v>
      </c>
      <c r="P1192" s="24">
        <f t="shared" si="174"/>
        <v>0.81419999999999992</v>
      </c>
      <c r="Q1192" s="24"/>
      <c r="R1192" s="24">
        <f t="shared" si="175"/>
        <v>0.37169999999999997</v>
      </c>
      <c r="S1192" s="212">
        <f t="shared" si="175"/>
        <v>0.81419999999999992</v>
      </c>
      <c r="T1192" s="121"/>
      <c r="U1192" s="121">
        <f t="shared" si="176"/>
        <v>0.37169999999999997</v>
      </c>
      <c r="V1192" s="121">
        <f t="shared" si="176"/>
        <v>0.81419999999999992</v>
      </c>
      <c r="W1192" s="121"/>
    </row>
    <row r="1193" spans="1:23" ht="18.75">
      <c r="A1193" s="114">
        <v>5</v>
      </c>
      <c r="B1193" s="209" t="s">
        <v>3510</v>
      </c>
      <c r="C1193" s="209"/>
      <c r="D1193" s="210" t="s">
        <v>3646</v>
      </c>
      <c r="E1193" s="210" t="s">
        <v>4757</v>
      </c>
      <c r="F1193" s="114">
        <v>110</v>
      </c>
      <c r="G1193" s="164"/>
      <c r="H1193" s="164"/>
      <c r="I1193" s="211">
        <f t="shared" si="169"/>
        <v>5.94</v>
      </c>
      <c r="J1193" s="211">
        <f t="shared" si="170"/>
        <v>6.6329999999999991</v>
      </c>
      <c r="K1193" s="211">
        <f t="shared" si="171"/>
        <v>2.0790000000000002</v>
      </c>
      <c r="L1193" s="211">
        <f t="shared" si="172"/>
        <v>4.5539999999999994</v>
      </c>
      <c r="M1193" s="211">
        <v>0</v>
      </c>
      <c r="N1193" s="211">
        <f t="shared" si="173"/>
        <v>4.5539999999999994</v>
      </c>
      <c r="O1193" s="24">
        <f t="shared" si="174"/>
        <v>0.69300000000000006</v>
      </c>
      <c r="P1193" s="24">
        <f t="shared" si="174"/>
        <v>1.5179999999999998</v>
      </c>
      <c r="Q1193" s="24"/>
      <c r="R1193" s="24">
        <f t="shared" si="175"/>
        <v>0.69300000000000006</v>
      </c>
      <c r="S1193" s="212">
        <f t="shared" si="175"/>
        <v>1.5179999999999998</v>
      </c>
      <c r="T1193" s="121"/>
      <c r="U1193" s="121">
        <f t="shared" si="176"/>
        <v>0.69300000000000006</v>
      </c>
      <c r="V1193" s="121">
        <f t="shared" si="176"/>
        <v>1.5179999999999998</v>
      </c>
      <c r="W1193" s="121"/>
    </row>
    <row r="1194" spans="1:23" ht="18.75">
      <c r="A1194" s="114">
        <v>6</v>
      </c>
      <c r="B1194" s="209" t="s">
        <v>3510</v>
      </c>
      <c r="C1194" s="209"/>
      <c r="D1194" s="210" t="s">
        <v>2053</v>
      </c>
      <c r="E1194" s="210" t="s">
        <v>4422</v>
      </c>
      <c r="F1194" s="114">
        <v>56</v>
      </c>
      <c r="G1194" s="164"/>
      <c r="H1194" s="164"/>
      <c r="I1194" s="211">
        <f t="shared" si="169"/>
        <v>3.024</v>
      </c>
      <c r="J1194" s="211">
        <f t="shared" si="170"/>
        <v>3.3768000000000002</v>
      </c>
      <c r="K1194" s="211">
        <f t="shared" si="171"/>
        <v>1.0584</v>
      </c>
      <c r="L1194" s="211">
        <f t="shared" si="172"/>
        <v>2.3184</v>
      </c>
      <c r="M1194" s="211">
        <v>0</v>
      </c>
      <c r="N1194" s="211">
        <f t="shared" si="173"/>
        <v>2.3184</v>
      </c>
      <c r="O1194" s="24">
        <f t="shared" si="174"/>
        <v>0.3528</v>
      </c>
      <c r="P1194" s="24">
        <f t="shared" si="174"/>
        <v>0.77280000000000004</v>
      </c>
      <c r="Q1194" s="24"/>
      <c r="R1194" s="24">
        <f t="shared" si="175"/>
        <v>0.3528</v>
      </c>
      <c r="S1194" s="212">
        <f t="shared" si="175"/>
        <v>0.77280000000000004</v>
      </c>
      <c r="T1194" s="121"/>
      <c r="U1194" s="121">
        <f t="shared" si="176"/>
        <v>0.3528</v>
      </c>
      <c r="V1194" s="121">
        <f t="shared" si="176"/>
        <v>0.77280000000000004</v>
      </c>
      <c r="W1194" s="121"/>
    </row>
    <row r="1195" spans="1:23" ht="18.75">
      <c r="A1195" s="114">
        <v>7</v>
      </c>
      <c r="B1195" s="209" t="s">
        <v>3510</v>
      </c>
      <c r="C1195" s="209"/>
      <c r="D1195" s="284" t="s">
        <v>4758</v>
      </c>
      <c r="E1195" s="284" t="s">
        <v>4759</v>
      </c>
      <c r="F1195" s="114">
        <v>107</v>
      </c>
      <c r="G1195" s="164"/>
      <c r="H1195" s="164"/>
      <c r="I1195" s="211">
        <f t="shared" si="169"/>
        <v>5.7780000000000005</v>
      </c>
      <c r="J1195" s="211">
        <f t="shared" si="170"/>
        <v>6.4520999999999997</v>
      </c>
      <c r="K1195" s="211">
        <f t="shared" si="171"/>
        <v>2.0223</v>
      </c>
      <c r="L1195" s="211">
        <f t="shared" si="172"/>
        <v>4.4298000000000002</v>
      </c>
      <c r="M1195" s="211">
        <v>0</v>
      </c>
      <c r="N1195" s="211">
        <f t="shared" si="173"/>
        <v>4.4298000000000002</v>
      </c>
      <c r="O1195" s="24">
        <f t="shared" si="174"/>
        <v>0.67410000000000003</v>
      </c>
      <c r="P1195" s="24">
        <f t="shared" si="174"/>
        <v>1.4766000000000001</v>
      </c>
      <c r="Q1195" s="24"/>
      <c r="R1195" s="24">
        <f t="shared" si="175"/>
        <v>0.67410000000000003</v>
      </c>
      <c r="S1195" s="212">
        <f t="shared" si="175"/>
        <v>1.4766000000000001</v>
      </c>
      <c r="T1195" s="121"/>
      <c r="U1195" s="121">
        <f t="shared" si="176"/>
        <v>0.67410000000000003</v>
      </c>
      <c r="V1195" s="121">
        <f t="shared" si="176"/>
        <v>1.4766000000000001</v>
      </c>
      <c r="W1195" s="121"/>
    </row>
    <row r="1196" spans="1:23" ht="18.75">
      <c r="A1196" s="114">
        <v>8</v>
      </c>
      <c r="B1196" s="209" t="s">
        <v>3510</v>
      </c>
      <c r="C1196" s="209"/>
      <c r="D1196" s="210" t="s">
        <v>3645</v>
      </c>
      <c r="E1196" s="210" t="s">
        <v>4760</v>
      </c>
      <c r="F1196" s="114">
        <v>22</v>
      </c>
      <c r="G1196" s="164"/>
      <c r="H1196" s="164"/>
      <c r="I1196" s="211">
        <f t="shared" si="169"/>
        <v>1.1879999999999999</v>
      </c>
      <c r="J1196" s="211">
        <f t="shared" si="170"/>
        <v>1.3266</v>
      </c>
      <c r="K1196" s="211">
        <f t="shared" si="171"/>
        <v>0.4158</v>
      </c>
      <c r="L1196" s="211">
        <f t="shared" si="172"/>
        <v>0.91079999999999994</v>
      </c>
      <c r="M1196" s="211">
        <v>0</v>
      </c>
      <c r="N1196" s="211">
        <f t="shared" si="173"/>
        <v>0.91079999999999994</v>
      </c>
      <c r="O1196" s="24">
        <f t="shared" si="174"/>
        <v>0.1386</v>
      </c>
      <c r="P1196" s="24">
        <f t="shared" si="174"/>
        <v>0.30359999999999998</v>
      </c>
      <c r="Q1196" s="24"/>
      <c r="R1196" s="24">
        <f t="shared" si="175"/>
        <v>0.1386</v>
      </c>
      <c r="S1196" s="212">
        <f t="shared" si="175"/>
        <v>0.30359999999999998</v>
      </c>
      <c r="T1196" s="121"/>
      <c r="U1196" s="121">
        <f t="shared" si="176"/>
        <v>0.1386</v>
      </c>
      <c r="V1196" s="121">
        <f t="shared" si="176"/>
        <v>0.30359999999999998</v>
      </c>
      <c r="W1196" s="121"/>
    </row>
    <row r="1197" spans="1:23" ht="18.75">
      <c r="A1197" s="114">
        <v>9</v>
      </c>
      <c r="B1197" s="209" t="s">
        <v>3510</v>
      </c>
      <c r="C1197" s="209"/>
      <c r="D1197" s="210" t="s">
        <v>3641</v>
      </c>
      <c r="E1197" s="210" t="s">
        <v>4032</v>
      </c>
      <c r="F1197" s="114">
        <v>92</v>
      </c>
      <c r="G1197" s="164"/>
      <c r="H1197" s="164"/>
      <c r="I1197" s="211">
        <f t="shared" si="169"/>
        <v>4.968</v>
      </c>
      <c r="J1197" s="211">
        <f t="shared" si="170"/>
        <v>5.5476000000000001</v>
      </c>
      <c r="K1197" s="211">
        <f t="shared" si="171"/>
        <v>1.7388000000000001</v>
      </c>
      <c r="L1197" s="211">
        <f t="shared" si="172"/>
        <v>3.8087999999999997</v>
      </c>
      <c r="M1197" s="211">
        <v>0</v>
      </c>
      <c r="N1197" s="211">
        <f t="shared" si="173"/>
        <v>3.8087999999999997</v>
      </c>
      <c r="O1197" s="24">
        <f t="shared" si="174"/>
        <v>0.5796</v>
      </c>
      <c r="P1197" s="24">
        <f t="shared" si="174"/>
        <v>1.2695999999999998</v>
      </c>
      <c r="Q1197" s="24"/>
      <c r="R1197" s="24">
        <f t="shared" si="175"/>
        <v>0.5796</v>
      </c>
      <c r="S1197" s="212">
        <f t="shared" si="175"/>
        <v>1.2695999999999998</v>
      </c>
      <c r="T1197" s="121"/>
      <c r="U1197" s="121">
        <f t="shared" si="176"/>
        <v>0.5796</v>
      </c>
      <c r="V1197" s="121">
        <f t="shared" si="176"/>
        <v>1.2695999999999998</v>
      </c>
      <c r="W1197" s="121"/>
    </row>
    <row r="1198" spans="1:23" ht="18.75">
      <c r="A1198" s="114">
        <v>10</v>
      </c>
      <c r="B1198" s="209" t="s">
        <v>3510</v>
      </c>
      <c r="C1198" s="209"/>
      <c r="D1198" s="210" t="s">
        <v>3647</v>
      </c>
      <c r="E1198" s="210" t="s">
        <v>4761</v>
      </c>
      <c r="F1198" s="114">
        <v>52</v>
      </c>
      <c r="G1198" s="164"/>
      <c r="H1198" s="164"/>
      <c r="I1198" s="211">
        <f t="shared" si="169"/>
        <v>2.8080000000000003</v>
      </c>
      <c r="J1198" s="211">
        <f t="shared" si="170"/>
        <v>3.1356000000000002</v>
      </c>
      <c r="K1198" s="211">
        <f t="shared" si="171"/>
        <v>0.98280000000000012</v>
      </c>
      <c r="L1198" s="211">
        <f t="shared" si="172"/>
        <v>2.1528</v>
      </c>
      <c r="M1198" s="211">
        <v>0</v>
      </c>
      <c r="N1198" s="211">
        <f t="shared" si="173"/>
        <v>2.1528</v>
      </c>
      <c r="O1198" s="24">
        <f t="shared" si="174"/>
        <v>0.32760000000000006</v>
      </c>
      <c r="P1198" s="24">
        <f t="shared" si="174"/>
        <v>0.71760000000000002</v>
      </c>
      <c r="Q1198" s="24"/>
      <c r="R1198" s="24">
        <f t="shared" si="175"/>
        <v>0.32760000000000006</v>
      </c>
      <c r="S1198" s="212">
        <f t="shared" si="175"/>
        <v>0.71760000000000002</v>
      </c>
      <c r="T1198" s="121"/>
      <c r="U1198" s="121">
        <f t="shared" si="176"/>
        <v>0.32760000000000006</v>
      </c>
      <c r="V1198" s="121">
        <f t="shared" si="176"/>
        <v>0.71760000000000002</v>
      </c>
      <c r="W1198" s="121"/>
    </row>
    <row r="1199" spans="1:23" ht="18.75">
      <c r="A1199" s="114">
        <v>11</v>
      </c>
      <c r="B1199" s="209" t="s">
        <v>3510</v>
      </c>
      <c r="C1199" s="209"/>
      <c r="D1199" s="210" t="s">
        <v>3625</v>
      </c>
      <c r="E1199" s="210" t="s">
        <v>4762</v>
      </c>
      <c r="F1199" s="114">
        <v>141</v>
      </c>
      <c r="G1199" s="164"/>
      <c r="H1199" s="164"/>
      <c r="I1199" s="211">
        <f t="shared" si="169"/>
        <v>7.6139999999999999</v>
      </c>
      <c r="J1199" s="211">
        <f t="shared" si="170"/>
        <v>8.5023</v>
      </c>
      <c r="K1199" s="211">
        <f t="shared" si="171"/>
        <v>2.6648999999999998</v>
      </c>
      <c r="L1199" s="211">
        <f t="shared" si="172"/>
        <v>5.8373999999999997</v>
      </c>
      <c r="M1199" s="211">
        <v>0</v>
      </c>
      <c r="N1199" s="211">
        <f t="shared" si="173"/>
        <v>5.8373999999999997</v>
      </c>
      <c r="O1199" s="24">
        <f t="shared" si="174"/>
        <v>0.88829999999999998</v>
      </c>
      <c r="P1199" s="24">
        <f t="shared" si="174"/>
        <v>1.9458</v>
      </c>
      <c r="Q1199" s="24"/>
      <c r="R1199" s="24">
        <f t="shared" si="175"/>
        <v>0.88829999999999998</v>
      </c>
      <c r="S1199" s="212">
        <f t="shared" si="175"/>
        <v>1.9458</v>
      </c>
      <c r="T1199" s="121"/>
      <c r="U1199" s="121">
        <f t="shared" si="176"/>
        <v>0.88829999999999998</v>
      </c>
      <c r="V1199" s="121">
        <f t="shared" si="176"/>
        <v>1.9458</v>
      </c>
      <c r="W1199" s="121"/>
    </row>
    <row r="1200" spans="1:23" ht="18.75">
      <c r="A1200" s="114">
        <v>12</v>
      </c>
      <c r="B1200" s="209" t="s">
        <v>3510</v>
      </c>
      <c r="C1200" s="209"/>
      <c r="D1200" s="210" t="s">
        <v>2455</v>
      </c>
      <c r="E1200" s="210" t="s">
        <v>4763</v>
      </c>
      <c r="F1200" s="114">
        <v>208</v>
      </c>
      <c r="G1200" s="164"/>
      <c r="H1200" s="164"/>
      <c r="I1200" s="211">
        <f t="shared" si="169"/>
        <v>11.232000000000001</v>
      </c>
      <c r="J1200" s="211">
        <f t="shared" si="170"/>
        <v>12.542400000000001</v>
      </c>
      <c r="K1200" s="211">
        <f t="shared" si="171"/>
        <v>3.9312000000000005</v>
      </c>
      <c r="L1200" s="211">
        <f t="shared" si="172"/>
        <v>8.6112000000000002</v>
      </c>
      <c r="M1200" s="211">
        <v>0</v>
      </c>
      <c r="N1200" s="211">
        <f t="shared" si="173"/>
        <v>8.6112000000000002</v>
      </c>
      <c r="O1200" s="24">
        <f t="shared" si="174"/>
        <v>1.3104000000000002</v>
      </c>
      <c r="P1200" s="24">
        <f t="shared" si="174"/>
        <v>2.8704000000000001</v>
      </c>
      <c r="Q1200" s="24"/>
      <c r="R1200" s="24">
        <f t="shared" si="175"/>
        <v>1.3104000000000002</v>
      </c>
      <c r="S1200" s="212">
        <f t="shared" si="175"/>
        <v>2.8704000000000001</v>
      </c>
      <c r="T1200" s="121"/>
      <c r="U1200" s="121">
        <f t="shared" si="176"/>
        <v>1.3104000000000002</v>
      </c>
      <c r="V1200" s="121">
        <f t="shared" si="176"/>
        <v>2.8704000000000001</v>
      </c>
      <c r="W1200" s="121"/>
    </row>
    <row r="1201" spans="1:23" ht="18.75">
      <c r="A1201" s="114">
        <v>13</v>
      </c>
      <c r="B1201" s="209" t="s">
        <v>3510</v>
      </c>
      <c r="C1201" s="209"/>
      <c r="D1201" s="210" t="s">
        <v>3510</v>
      </c>
      <c r="E1201" s="210" t="s">
        <v>4764</v>
      </c>
      <c r="F1201" s="114">
        <v>133</v>
      </c>
      <c r="G1201" s="164"/>
      <c r="H1201" s="164"/>
      <c r="I1201" s="211">
        <f t="shared" si="169"/>
        <v>7.1820000000000004</v>
      </c>
      <c r="J1201" s="211">
        <f t="shared" si="170"/>
        <v>8.0198999999999998</v>
      </c>
      <c r="K1201" s="211">
        <f t="shared" si="171"/>
        <v>2.5137000000000005</v>
      </c>
      <c r="L1201" s="211">
        <f t="shared" si="172"/>
        <v>5.5061999999999998</v>
      </c>
      <c r="M1201" s="211">
        <v>0</v>
      </c>
      <c r="N1201" s="211">
        <f t="shared" si="173"/>
        <v>5.5061999999999998</v>
      </c>
      <c r="O1201" s="24">
        <f t="shared" si="174"/>
        <v>0.8379000000000002</v>
      </c>
      <c r="P1201" s="24">
        <f t="shared" si="174"/>
        <v>1.8353999999999999</v>
      </c>
      <c r="Q1201" s="24"/>
      <c r="R1201" s="24">
        <f t="shared" si="175"/>
        <v>0.8379000000000002</v>
      </c>
      <c r="S1201" s="212">
        <f t="shared" si="175"/>
        <v>1.8353999999999999</v>
      </c>
      <c r="T1201" s="121"/>
      <c r="U1201" s="121">
        <f t="shared" si="176"/>
        <v>0.8379000000000002</v>
      </c>
      <c r="V1201" s="121">
        <f t="shared" si="176"/>
        <v>1.8353999999999999</v>
      </c>
      <c r="W1201" s="121"/>
    </row>
    <row r="1202" spans="1:23" ht="18.75">
      <c r="A1202" s="114">
        <v>14</v>
      </c>
      <c r="B1202" s="209" t="s">
        <v>3510</v>
      </c>
      <c r="C1202" s="209"/>
      <c r="D1202" s="210" t="s">
        <v>3510</v>
      </c>
      <c r="E1202" s="210" t="s">
        <v>4765</v>
      </c>
      <c r="F1202" s="114">
        <v>186</v>
      </c>
      <c r="G1202" s="164"/>
      <c r="H1202" s="164"/>
      <c r="I1202" s="211">
        <f t="shared" si="169"/>
        <v>10.044</v>
      </c>
      <c r="J1202" s="211">
        <f t="shared" si="170"/>
        <v>11.2158</v>
      </c>
      <c r="K1202" s="211">
        <f t="shared" si="171"/>
        <v>3.5154000000000001</v>
      </c>
      <c r="L1202" s="211">
        <f t="shared" si="172"/>
        <v>7.7003999999999992</v>
      </c>
      <c r="M1202" s="211">
        <v>0</v>
      </c>
      <c r="N1202" s="211">
        <f t="shared" si="173"/>
        <v>7.7003999999999992</v>
      </c>
      <c r="O1202" s="24">
        <f t="shared" si="174"/>
        <v>1.1718</v>
      </c>
      <c r="P1202" s="24">
        <f t="shared" si="174"/>
        <v>2.5667999999999997</v>
      </c>
      <c r="Q1202" s="24"/>
      <c r="R1202" s="24">
        <f t="shared" si="175"/>
        <v>1.1718</v>
      </c>
      <c r="S1202" s="212">
        <f t="shared" si="175"/>
        <v>2.5667999999999997</v>
      </c>
      <c r="T1202" s="121"/>
      <c r="U1202" s="121">
        <f t="shared" si="176"/>
        <v>1.1718</v>
      </c>
      <c r="V1202" s="121">
        <f t="shared" si="176"/>
        <v>2.5667999999999997</v>
      </c>
      <c r="W1202" s="121"/>
    </row>
    <row r="1203" spans="1:23" ht="18.75">
      <c r="A1203" s="114">
        <v>15</v>
      </c>
      <c r="B1203" s="209" t="s">
        <v>3510</v>
      </c>
      <c r="C1203" s="209"/>
      <c r="D1203" s="210" t="s">
        <v>3558</v>
      </c>
      <c r="E1203" s="210" t="s">
        <v>4766</v>
      </c>
      <c r="F1203" s="114">
        <v>46</v>
      </c>
      <c r="G1203" s="164"/>
      <c r="H1203" s="164"/>
      <c r="I1203" s="211">
        <f t="shared" si="169"/>
        <v>2.484</v>
      </c>
      <c r="J1203" s="211">
        <f t="shared" si="170"/>
        <v>2.7738</v>
      </c>
      <c r="K1203" s="211">
        <f t="shared" si="171"/>
        <v>0.86940000000000006</v>
      </c>
      <c r="L1203" s="211">
        <f t="shared" si="172"/>
        <v>1.9043999999999999</v>
      </c>
      <c r="M1203" s="211">
        <v>0</v>
      </c>
      <c r="N1203" s="211">
        <f t="shared" si="173"/>
        <v>1.9043999999999999</v>
      </c>
      <c r="O1203" s="24">
        <f t="shared" si="174"/>
        <v>0.2898</v>
      </c>
      <c r="P1203" s="24">
        <f t="shared" si="174"/>
        <v>0.63479999999999992</v>
      </c>
      <c r="Q1203" s="24"/>
      <c r="R1203" s="24">
        <f t="shared" si="175"/>
        <v>0.2898</v>
      </c>
      <c r="S1203" s="212">
        <f t="shared" si="175"/>
        <v>0.63479999999999992</v>
      </c>
      <c r="T1203" s="121"/>
      <c r="U1203" s="121">
        <f t="shared" si="176"/>
        <v>0.2898</v>
      </c>
      <c r="V1203" s="121">
        <f t="shared" si="176"/>
        <v>0.63479999999999992</v>
      </c>
      <c r="W1203" s="121"/>
    </row>
    <row r="1204" spans="1:23" ht="18.75">
      <c r="A1204" s="114">
        <v>16</v>
      </c>
      <c r="B1204" s="209" t="s">
        <v>3510</v>
      </c>
      <c r="C1204" s="209"/>
      <c r="D1204" s="210" t="s">
        <v>4767</v>
      </c>
      <c r="E1204" s="210" t="s">
        <v>4768</v>
      </c>
      <c r="F1204" s="114">
        <v>182</v>
      </c>
      <c r="G1204" s="164"/>
      <c r="H1204" s="164"/>
      <c r="I1204" s="211">
        <f t="shared" si="169"/>
        <v>9.8279999999999994</v>
      </c>
      <c r="J1204" s="211">
        <f t="shared" si="170"/>
        <v>10.974599999999999</v>
      </c>
      <c r="K1204" s="211">
        <f t="shared" si="171"/>
        <v>3.4398</v>
      </c>
      <c r="L1204" s="211">
        <f t="shared" si="172"/>
        <v>7.5347999999999997</v>
      </c>
      <c r="M1204" s="211">
        <v>0</v>
      </c>
      <c r="N1204" s="211">
        <f t="shared" si="173"/>
        <v>7.5347999999999997</v>
      </c>
      <c r="O1204" s="24">
        <f t="shared" si="174"/>
        <v>1.1466000000000001</v>
      </c>
      <c r="P1204" s="24">
        <f t="shared" si="174"/>
        <v>2.5116000000000001</v>
      </c>
      <c r="Q1204" s="24"/>
      <c r="R1204" s="24">
        <f t="shared" si="175"/>
        <v>1.1466000000000001</v>
      </c>
      <c r="S1204" s="212">
        <f t="shared" si="175"/>
        <v>2.5116000000000001</v>
      </c>
      <c r="T1204" s="121"/>
      <c r="U1204" s="121">
        <f t="shared" si="176"/>
        <v>1.1466000000000001</v>
      </c>
      <c r="V1204" s="121">
        <f t="shared" si="176"/>
        <v>2.5116000000000001</v>
      </c>
      <c r="W1204" s="121"/>
    </row>
    <row r="1205" spans="1:23" ht="18.75">
      <c r="A1205" s="114">
        <v>17</v>
      </c>
      <c r="B1205" s="209" t="s">
        <v>3510</v>
      </c>
      <c r="C1205" s="209"/>
      <c r="D1205" s="210" t="s">
        <v>3517</v>
      </c>
      <c r="E1205" s="210" t="s">
        <v>4769</v>
      </c>
      <c r="F1205" s="114">
        <v>233</v>
      </c>
      <c r="G1205" s="164"/>
      <c r="H1205" s="164"/>
      <c r="I1205" s="211">
        <f t="shared" si="169"/>
        <v>12.582000000000001</v>
      </c>
      <c r="J1205" s="211">
        <f t="shared" si="170"/>
        <v>14.049900000000001</v>
      </c>
      <c r="K1205" s="211">
        <f t="shared" si="171"/>
        <v>4.4037000000000006</v>
      </c>
      <c r="L1205" s="211">
        <f t="shared" si="172"/>
        <v>9.6462000000000003</v>
      </c>
      <c r="M1205" s="211">
        <v>0</v>
      </c>
      <c r="N1205" s="211">
        <f t="shared" si="173"/>
        <v>9.6462000000000003</v>
      </c>
      <c r="O1205" s="24">
        <f t="shared" si="174"/>
        <v>1.4679000000000002</v>
      </c>
      <c r="P1205" s="24">
        <f t="shared" si="174"/>
        <v>3.2154000000000003</v>
      </c>
      <c r="Q1205" s="24"/>
      <c r="R1205" s="24">
        <f t="shared" si="175"/>
        <v>1.4679000000000002</v>
      </c>
      <c r="S1205" s="212">
        <f t="shared" si="175"/>
        <v>3.2154000000000003</v>
      </c>
      <c r="T1205" s="121"/>
      <c r="U1205" s="121">
        <f t="shared" si="176"/>
        <v>1.4679000000000002</v>
      </c>
      <c r="V1205" s="121">
        <f t="shared" si="176"/>
        <v>3.2154000000000003</v>
      </c>
      <c r="W1205" s="121"/>
    </row>
    <row r="1206" spans="1:23" ht="18.75">
      <c r="A1206" s="114">
        <v>18</v>
      </c>
      <c r="B1206" s="209" t="s">
        <v>3510</v>
      </c>
      <c r="C1206" s="209"/>
      <c r="D1206" s="210" t="s">
        <v>3560</v>
      </c>
      <c r="E1206" s="210" t="s">
        <v>4770</v>
      </c>
      <c r="F1206" s="114">
        <v>36</v>
      </c>
      <c r="G1206" s="164"/>
      <c r="H1206" s="164"/>
      <c r="I1206" s="211">
        <f t="shared" si="169"/>
        <v>1.944</v>
      </c>
      <c r="J1206" s="211">
        <f t="shared" si="170"/>
        <v>2.1707999999999998</v>
      </c>
      <c r="K1206" s="211">
        <f t="shared" si="171"/>
        <v>0.6804</v>
      </c>
      <c r="L1206" s="211">
        <f t="shared" si="172"/>
        <v>1.4903999999999999</v>
      </c>
      <c r="M1206" s="211">
        <v>0</v>
      </c>
      <c r="N1206" s="211">
        <f t="shared" si="173"/>
        <v>1.4903999999999999</v>
      </c>
      <c r="O1206" s="24">
        <f t="shared" si="174"/>
        <v>0.2268</v>
      </c>
      <c r="P1206" s="24">
        <f t="shared" si="174"/>
        <v>0.49679999999999996</v>
      </c>
      <c r="Q1206" s="24"/>
      <c r="R1206" s="24">
        <f t="shared" si="175"/>
        <v>0.2268</v>
      </c>
      <c r="S1206" s="212">
        <f t="shared" si="175"/>
        <v>0.49679999999999996</v>
      </c>
      <c r="T1206" s="121"/>
      <c r="U1206" s="121">
        <f t="shared" si="176"/>
        <v>0.2268</v>
      </c>
      <c r="V1206" s="121">
        <f t="shared" si="176"/>
        <v>0.49679999999999996</v>
      </c>
      <c r="W1206" s="121"/>
    </row>
    <row r="1207" spans="1:23" ht="18.75">
      <c r="A1207" s="114">
        <v>19</v>
      </c>
      <c r="B1207" s="209" t="s">
        <v>3510</v>
      </c>
      <c r="C1207" s="209"/>
      <c r="D1207" s="210" t="s">
        <v>3657</v>
      </c>
      <c r="E1207" s="210" t="s">
        <v>4771</v>
      </c>
      <c r="F1207" s="114">
        <v>92</v>
      </c>
      <c r="G1207" s="164"/>
      <c r="H1207" s="164"/>
      <c r="I1207" s="211">
        <f t="shared" si="169"/>
        <v>4.968</v>
      </c>
      <c r="J1207" s="211">
        <f t="shared" si="170"/>
        <v>5.5476000000000001</v>
      </c>
      <c r="K1207" s="211">
        <f t="shared" si="171"/>
        <v>1.7388000000000001</v>
      </c>
      <c r="L1207" s="211">
        <f t="shared" si="172"/>
        <v>3.8087999999999997</v>
      </c>
      <c r="M1207" s="211">
        <v>0</v>
      </c>
      <c r="N1207" s="211">
        <f t="shared" si="173"/>
        <v>3.8087999999999997</v>
      </c>
      <c r="O1207" s="24">
        <f t="shared" si="174"/>
        <v>0.5796</v>
      </c>
      <c r="P1207" s="24">
        <f t="shared" si="174"/>
        <v>1.2695999999999998</v>
      </c>
      <c r="Q1207" s="24"/>
      <c r="R1207" s="24">
        <f t="shared" si="175"/>
        <v>0.5796</v>
      </c>
      <c r="S1207" s="212">
        <f t="shared" si="175"/>
        <v>1.2695999999999998</v>
      </c>
      <c r="T1207" s="121"/>
      <c r="U1207" s="121">
        <f t="shared" si="176"/>
        <v>0.5796</v>
      </c>
      <c r="V1207" s="121">
        <f t="shared" si="176"/>
        <v>1.2695999999999998</v>
      </c>
      <c r="W1207" s="121"/>
    </row>
    <row r="1208" spans="1:23" ht="18.75">
      <c r="A1208" s="114">
        <v>20</v>
      </c>
      <c r="B1208" s="209" t="s">
        <v>3510</v>
      </c>
      <c r="C1208" s="209"/>
      <c r="D1208" s="210" t="s">
        <v>3567</v>
      </c>
      <c r="E1208" s="210" t="s">
        <v>4772</v>
      </c>
      <c r="F1208" s="114">
        <v>67</v>
      </c>
      <c r="G1208" s="164"/>
      <c r="H1208" s="164"/>
      <c r="I1208" s="211">
        <f t="shared" si="169"/>
        <v>3.6179999999999999</v>
      </c>
      <c r="J1208" s="211">
        <f t="shared" si="170"/>
        <v>4.0400999999999998</v>
      </c>
      <c r="K1208" s="211">
        <f t="shared" si="171"/>
        <v>1.2663</v>
      </c>
      <c r="L1208" s="211">
        <f t="shared" si="172"/>
        <v>2.7737999999999996</v>
      </c>
      <c r="M1208" s="211">
        <v>0</v>
      </c>
      <c r="N1208" s="211">
        <f t="shared" si="173"/>
        <v>2.7737999999999996</v>
      </c>
      <c r="O1208" s="24">
        <f t="shared" si="174"/>
        <v>0.42209999999999998</v>
      </c>
      <c r="P1208" s="24">
        <f t="shared" si="174"/>
        <v>0.92459999999999987</v>
      </c>
      <c r="Q1208" s="24"/>
      <c r="R1208" s="24">
        <f t="shared" si="175"/>
        <v>0.42209999999999998</v>
      </c>
      <c r="S1208" s="212">
        <f t="shared" si="175"/>
        <v>0.92459999999999987</v>
      </c>
      <c r="T1208" s="121"/>
      <c r="U1208" s="121">
        <f t="shared" si="176"/>
        <v>0.42209999999999998</v>
      </c>
      <c r="V1208" s="121">
        <f t="shared" si="176"/>
        <v>0.92459999999999987</v>
      </c>
      <c r="W1208" s="121"/>
    </row>
    <row r="1209" spans="1:23" ht="18.75">
      <c r="A1209" s="114">
        <v>21</v>
      </c>
      <c r="B1209" s="209" t="s">
        <v>3510</v>
      </c>
      <c r="C1209" s="209"/>
      <c r="D1209" s="210" t="s">
        <v>4773</v>
      </c>
      <c r="E1209" s="210" t="s">
        <v>4774</v>
      </c>
      <c r="F1209" s="114">
        <v>40</v>
      </c>
      <c r="G1209" s="164"/>
      <c r="H1209" s="164"/>
      <c r="I1209" s="211">
        <f t="shared" si="169"/>
        <v>2.16</v>
      </c>
      <c r="J1209" s="211">
        <f t="shared" si="170"/>
        <v>2.4119999999999999</v>
      </c>
      <c r="K1209" s="211">
        <f t="shared" si="171"/>
        <v>0.75600000000000012</v>
      </c>
      <c r="L1209" s="211">
        <f t="shared" si="172"/>
        <v>1.6559999999999999</v>
      </c>
      <c r="M1209" s="211">
        <v>0</v>
      </c>
      <c r="N1209" s="211">
        <f t="shared" si="173"/>
        <v>1.6559999999999999</v>
      </c>
      <c r="O1209" s="24">
        <f t="shared" si="174"/>
        <v>0.25200000000000006</v>
      </c>
      <c r="P1209" s="24">
        <f t="shared" si="174"/>
        <v>0.55199999999999994</v>
      </c>
      <c r="Q1209" s="24"/>
      <c r="R1209" s="24">
        <f t="shared" si="175"/>
        <v>0.25200000000000006</v>
      </c>
      <c r="S1209" s="212">
        <f t="shared" si="175"/>
        <v>0.55199999999999994</v>
      </c>
      <c r="T1209" s="121"/>
      <c r="U1209" s="121">
        <f t="shared" si="176"/>
        <v>0.25200000000000006</v>
      </c>
      <c r="V1209" s="121">
        <f t="shared" si="176"/>
        <v>0.55199999999999994</v>
      </c>
      <c r="W1209" s="121"/>
    </row>
    <row r="1210" spans="1:23" ht="18.75">
      <c r="A1210" s="114">
        <v>22</v>
      </c>
      <c r="B1210" s="209" t="s">
        <v>3510</v>
      </c>
      <c r="C1210" s="209"/>
      <c r="D1210" s="210" t="s">
        <v>4775</v>
      </c>
      <c r="E1210" s="210" t="s">
        <v>4776</v>
      </c>
      <c r="F1210" s="114">
        <v>124</v>
      </c>
      <c r="G1210" s="164"/>
      <c r="H1210" s="164"/>
      <c r="I1210" s="211">
        <f t="shared" si="169"/>
        <v>6.6959999999999997</v>
      </c>
      <c r="J1210" s="211">
        <f t="shared" si="170"/>
        <v>7.4771999999999998</v>
      </c>
      <c r="K1210" s="211">
        <f t="shared" si="171"/>
        <v>2.3435999999999999</v>
      </c>
      <c r="L1210" s="211">
        <f t="shared" si="172"/>
        <v>5.1335999999999995</v>
      </c>
      <c r="M1210" s="211">
        <v>0</v>
      </c>
      <c r="N1210" s="211">
        <f t="shared" si="173"/>
        <v>5.1335999999999995</v>
      </c>
      <c r="O1210" s="24">
        <f t="shared" si="174"/>
        <v>0.78120000000000001</v>
      </c>
      <c r="P1210" s="24">
        <f t="shared" si="174"/>
        <v>1.7111999999999998</v>
      </c>
      <c r="Q1210" s="24"/>
      <c r="R1210" s="24">
        <f t="shared" si="175"/>
        <v>0.78120000000000001</v>
      </c>
      <c r="S1210" s="212">
        <f t="shared" si="175"/>
        <v>1.7111999999999998</v>
      </c>
      <c r="T1210" s="121"/>
      <c r="U1210" s="121">
        <f t="shared" si="176"/>
        <v>0.78120000000000001</v>
      </c>
      <c r="V1210" s="121">
        <f t="shared" si="176"/>
        <v>1.7111999999999998</v>
      </c>
      <c r="W1210" s="121"/>
    </row>
    <row r="1211" spans="1:23" ht="18.75">
      <c r="A1211" s="114">
        <v>23</v>
      </c>
      <c r="B1211" s="209" t="s">
        <v>3510</v>
      </c>
      <c r="C1211" s="209"/>
      <c r="D1211" s="210" t="s">
        <v>3569</v>
      </c>
      <c r="E1211" s="210" t="s">
        <v>4777</v>
      </c>
      <c r="F1211" s="114">
        <v>31</v>
      </c>
      <c r="G1211" s="164"/>
      <c r="H1211" s="164"/>
      <c r="I1211" s="211">
        <f t="shared" si="169"/>
        <v>1.6739999999999999</v>
      </c>
      <c r="J1211" s="211">
        <f t="shared" si="170"/>
        <v>1.8693</v>
      </c>
      <c r="K1211" s="211">
        <f t="shared" si="171"/>
        <v>0.58589999999999998</v>
      </c>
      <c r="L1211" s="211">
        <f t="shared" si="172"/>
        <v>1.2833999999999999</v>
      </c>
      <c r="M1211" s="211">
        <v>0</v>
      </c>
      <c r="N1211" s="211">
        <f t="shared" si="173"/>
        <v>1.2833999999999999</v>
      </c>
      <c r="O1211" s="24">
        <f t="shared" si="174"/>
        <v>0.1953</v>
      </c>
      <c r="P1211" s="24">
        <f t="shared" si="174"/>
        <v>0.42779999999999996</v>
      </c>
      <c r="Q1211" s="24"/>
      <c r="R1211" s="24">
        <f t="shared" si="175"/>
        <v>0.1953</v>
      </c>
      <c r="S1211" s="212">
        <f t="shared" si="175"/>
        <v>0.42779999999999996</v>
      </c>
      <c r="T1211" s="121"/>
      <c r="U1211" s="121">
        <f t="shared" si="176"/>
        <v>0.1953</v>
      </c>
      <c r="V1211" s="121">
        <f t="shared" si="176"/>
        <v>0.42779999999999996</v>
      </c>
      <c r="W1211" s="121"/>
    </row>
    <row r="1212" spans="1:23" ht="18.75">
      <c r="A1212" s="114">
        <v>24</v>
      </c>
      <c r="B1212" s="209" t="s">
        <v>3510</v>
      </c>
      <c r="C1212" s="209"/>
      <c r="D1212" s="210" t="s">
        <v>4778</v>
      </c>
      <c r="E1212" s="210" t="s">
        <v>4779</v>
      </c>
      <c r="F1212" s="114">
        <v>151</v>
      </c>
      <c r="G1212" s="164"/>
      <c r="H1212" s="164"/>
      <c r="I1212" s="211">
        <f t="shared" si="169"/>
        <v>8.1539999999999999</v>
      </c>
      <c r="J1212" s="211">
        <f t="shared" si="170"/>
        <v>9.1052999999999997</v>
      </c>
      <c r="K1212" s="211">
        <f t="shared" si="171"/>
        <v>2.8538999999999999</v>
      </c>
      <c r="L1212" s="211">
        <f t="shared" si="172"/>
        <v>6.2513999999999994</v>
      </c>
      <c r="M1212" s="211">
        <v>0</v>
      </c>
      <c r="N1212" s="211">
        <f t="shared" si="173"/>
        <v>6.2513999999999994</v>
      </c>
      <c r="O1212" s="24">
        <f t="shared" si="174"/>
        <v>0.95129999999999992</v>
      </c>
      <c r="P1212" s="24">
        <f t="shared" si="174"/>
        <v>2.0837999999999997</v>
      </c>
      <c r="Q1212" s="24"/>
      <c r="R1212" s="24">
        <f t="shared" si="175"/>
        <v>0.95129999999999992</v>
      </c>
      <c r="S1212" s="212">
        <f t="shared" si="175"/>
        <v>2.0837999999999997</v>
      </c>
      <c r="T1212" s="121"/>
      <c r="U1212" s="121">
        <f t="shared" si="176"/>
        <v>0.95129999999999992</v>
      </c>
      <c r="V1212" s="121">
        <f t="shared" si="176"/>
        <v>2.0837999999999997</v>
      </c>
      <c r="W1212" s="121"/>
    </row>
    <row r="1213" spans="1:23" ht="18.75">
      <c r="A1213" s="114">
        <v>25</v>
      </c>
      <c r="B1213" s="209" t="s">
        <v>3510</v>
      </c>
      <c r="C1213" s="209"/>
      <c r="D1213" s="210" t="s">
        <v>3620</v>
      </c>
      <c r="E1213" s="210" t="s">
        <v>4780</v>
      </c>
      <c r="F1213" s="114">
        <v>55</v>
      </c>
      <c r="G1213" s="164"/>
      <c r="H1213" s="164"/>
      <c r="I1213" s="211">
        <f t="shared" si="169"/>
        <v>2.97</v>
      </c>
      <c r="J1213" s="211">
        <f t="shared" si="170"/>
        <v>3.3164999999999996</v>
      </c>
      <c r="K1213" s="211">
        <f t="shared" si="171"/>
        <v>1.0395000000000001</v>
      </c>
      <c r="L1213" s="211">
        <f t="shared" si="172"/>
        <v>2.2769999999999997</v>
      </c>
      <c r="M1213" s="211">
        <v>0</v>
      </c>
      <c r="N1213" s="211">
        <f t="shared" si="173"/>
        <v>2.2769999999999997</v>
      </c>
      <c r="O1213" s="24">
        <f t="shared" si="174"/>
        <v>0.34650000000000003</v>
      </c>
      <c r="P1213" s="24">
        <f t="shared" si="174"/>
        <v>0.7589999999999999</v>
      </c>
      <c r="Q1213" s="24"/>
      <c r="R1213" s="24">
        <f t="shared" si="175"/>
        <v>0.34650000000000003</v>
      </c>
      <c r="S1213" s="212">
        <f t="shared" si="175"/>
        <v>0.7589999999999999</v>
      </c>
      <c r="T1213" s="121"/>
      <c r="U1213" s="121">
        <f t="shared" si="176"/>
        <v>0.34650000000000003</v>
      </c>
      <c r="V1213" s="121">
        <f t="shared" si="176"/>
        <v>0.7589999999999999</v>
      </c>
      <c r="W1213" s="121"/>
    </row>
    <row r="1214" spans="1:23" ht="18.75">
      <c r="A1214" s="114">
        <v>26</v>
      </c>
      <c r="B1214" s="209" t="s">
        <v>3510</v>
      </c>
      <c r="C1214" s="209"/>
      <c r="D1214" s="210" t="s">
        <v>3602</v>
      </c>
      <c r="E1214" s="210" t="s">
        <v>4781</v>
      </c>
      <c r="F1214" s="114">
        <v>73</v>
      </c>
      <c r="G1214" s="164"/>
      <c r="H1214" s="164"/>
      <c r="I1214" s="211">
        <f t="shared" si="169"/>
        <v>3.9420000000000002</v>
      </c>
      <c r="J1214" s="211">
        <f t="shared" si="170"/>
        <v>4.4018999999999995</v>
      </c>
      <c r="K1214" s="211">
        <f t="shared" si="171"/>
        <v>1.3796999999999999</v>
      </c>
      <c r="L1214" s="211">
        <f t="shared" si="172"/>
        <v>3.0221999999999998</v>
      </c>
      <c r="M1214" s="211">
        <v>0</v>
      </c>
      <c r="N1214" s="211">
        <f t="shared" si="173"/>
        <v>3.0221999999999998</v>
      </c>
      <c r="O1214" s="24">
        <f t="shared" si="174"/>
        <v>0.45989999999999998</v>
      </c>
      <c r="P1214" s="24">
        <f t="shared" si="174"/>
        <v>1.0073999999999999</v>
      </c>
      <c r="Q1214" s="24"/>
      <c r="R1214" s="24">
        <f t="shared" si="175"/>
        <v>0.45989999999999998</v>
      </c>
      <c r="S1214" s="212">
        <f t="shared" si="175"/>
        <v>1.0073999999999999</v>
      </c>
      <c r="T1214" s="121"/>
      <c r="U1214" s="121">
        <f t="shared" si="176"/>
        <v>0.45989999999999998</v>
      </c>
      <c r="V1214" s="121">
        <f t="shared" si="176"/>
        <v>1.0073999999999999</v>
      </c>
      <c r="W1214" s="121"/>
    </row>
    <row r="1215" spans="1:23" ht="18.75">
      <c r="A1215" s="114">
        <v>27</v>
      </c>
      <c r="B1215" s="209" t="s">
        <v>3510</v>
      </c>
      <c r="C1215" s="209"/>
      <c r="D1215" s="210" t="s">
        <v>3616</v>
      </c>
      <c r="E1215" s="210" t="s">
        <v>4782</v>
      </c>
      <c r="F1215" s="114">
        <v>70</v>
      </c>
      <c r="G1215" s="164"/>
      <c r="H1215" s="164"/>
      <c r="I1215" s="211">
        <f t="shared" si="169"/>
        <v>3.7800000000000002</v>
      </c>
      <c r="J1215" s="211">
        <f t="shared" si="170"/>
        <v>4.2210000000000001</v>
      </c>
      <c r="K1215" s="211">
        <f t="shared" si="171"/>
        <v>1.3230000000000002</v>
      </c>
      <c r="L1215" s="211">
        <f t="shared" si="172"/>
        <v>2.8979999999999997</v>
      </c>
      <c r="M1215" s="211">
        <v>0</v>
      </c>
      <c r="N1215" s="211">
        <f t="shared" si="173"/>
        <v>2.8979999999999997</v>
      </c>
      <c r="O1215" s="24">
        <f t="shared" si="174"/>
        <v>0.44100000000000006</v>
      </c>
      <c r="P1215" s="24">
        <f t="shared" si="174"/>
        <v>0.96599999999999986</v>
      </c>
      <c r="Q1215" s="24"/>
      <c r="R1215" s="24">
        <f t="shared" si="175"/>
        <v>0.44100000000000006</v>
      </c>
      <c r="S1215" s="212">
        <f t="shared" si="175"/>
        <v>0.96599999999999986</v>
      </c>
      <c r="T1215" s="121"/>
      <c r="U1215" s="121">
        <f t="shared" si="176"/>
        <v>0.44100000000000006</v>
      </c>
      <c r="V1215" s="121">
        <f t="shared" si="176"/>
        <v>0.96599999999999986</v>
      </c>
      <c r="W1215" s="121"/>
    </row>
    <row r="1216" spans="1:23" ht="18.75">
      <c r="A1216" s="114">
        <v>28</v>
      </c>
      <c r="B1216" s="209" t="s">
        <v>3510</v>
      </c>
      <c r="C1216" s="209"/>
      <c r="D1216" s="210" t="s">
        <v>3592</v>
      </c>
      <c r="E1216" s="210" t="s">
        <v>4783</v>
      </c>
      <c r="F1216" s="114">
        <v>286</v>
      </c>
      <c r="G1216" s="164"/>
      <c r="H1216" s="164"/>
      <c r="I1216" s="211">
        <f t="shared" si="169"/>
        <v>15.444000000000001</v>
      </c>
      <c r="J1216" s="211">
        <f t="shared" si="170"/>
        <v>17.245800000000003</v>
      </c>
      <c r="K1216" s="211">
        <f t="shared" si="171"/>
        <v>5.4054000000000002</v>
      </c>
      <c r="L1216" s="211">
        <f t="shared" si="172"/>
        <v>11.840400000000001</v>
      </c>
      <c r="M1216" s="211">
        <v>0</v>
      </c>
      <c r="N1216" s="211">
        <f t="shared" si="173"/>
        <v>11.840400000000001</v>
      </c>
      <c r="O1216" s="24">
        <f t="shared" si="174"/>
        <v>1.8018000000000001</v>
      </c>
      <c r="P1216" s="24">
        <f t="shared" si="174"/>
        <v>3.9468000000000001</v>
      </c>
      <c r="Q1216" s="24"/>
      <c r="R1216" s="24">
        <f t="shared" si="175"/>
        <v>1.8018000000000001</v>
      </c>
      <c r="S1216" s="212">
        <f t="shared" si="175"/>
        <v>3.9468000000000001</v>
      </c>
      <c r="T1216" s="121"/>
      <c r="U1216" s="121">
        <f t="shared" si="176"/>
        <v>1.8018000000000001</v>
      </c>
      <c r="V1216" s="121">
        <f t="shared" si="176"/>
        <v>3.9468000000000001</v>
      </c>
      <c r="W1216" s="121"/>
    </row>
    <row r="1217" spans="1:23" ht="18.75">
      <c r="A1217" s="114">
        <v>29</v>
      </c>
      <c r="B1217" s="209" t="s">
        <v>3510</v>
      </c>
      <c r="C1217" s="209"/>
      <c r="D1217" s="210" t="s">
        <v>3594</v>
      </c>
      <c r="E1217" s="210" t="s">
        <v>4784</v>
      </c>
      <c r="F1217" s="114">
        <v>107</v>
      </c>
      <c r="G1217" s="164"/>
      <c r="H1217" s="164"/>
      <c r="I1217" s="211">
        <f t="shared" si="169"/>
        <v>5.7780000000000005</v>
      </c>
      <c r="J1217" s="211">
        <f t="shared" si="170"/>
        <v>6.4520999999999997</v>
      </c>
      <c r="K1217" s="211">
        <f t="shared" si="171"/>
        <v>2.0223</v>
      </c>
      <c r="L1217" s="211">
        <f t="shared" si="172"/>
        <v>4.4298000000000002</v>
      </c>
      <c r="M1217" s="211">
        <v>0</v>
      </c>
      <c r="N1217" s="211">
        <f t="shared" si="173"/>
        <v>4.4298000000000002</v>
      </c>
      <c r="O1217" s="24">
        <f t="shared" si="174"/>
        <v>0.67410000000000003</v>
      </c>
      <c r="P1217" s="24">
        <f t="shared" si="174"/>
        <v>1.4766000000000001</v>
      </c>
      <c r="Q1217" s="24"/>
      <c r="R1217" s="24">
        <f t="shared" si="175"/>
        <v>0.67410000000000003</v>
      </c>
      <c r="S1217" s="212">
        <f t="shared" si="175"/>
        <v>1.4766000000000001</v>
      </c>
      <c r="T1217" s="121"/>
      <c r="U1217" s="121">
        <f t="shared" si="176"/>
        <v>0.67410000000000003</v>
      </c>
      <c r="V1217" s="121">
        <f t="shared" si="176"/>
        <v>1.4766000000000001</v>
      </c>
      <c r="W1217" s="121"/>
    </row>
    <row r="1218" spans="1:23" ht="37.5">
      <c r="A1218" s="114">
        <v>30</v>
      </c>
      <c r="B1218" s="209" t="s">
        <v>3510</v>
      </c>
      <c r="C1218" s="209"/>
      <c r="D1218" s="210" t="s">
        <v>660</v>
      </c>
      <c r="E1218" s="213" t="s">
        <v>4785</v>
      </c>
      <c r="F1218" s="308">
        <v>285</v>
      </c>
      <c r="G1218" s="164"/>
      <c r="H1218" s="164"/>
      <c r="I1218" s="211">
        <f t="shared" si="169"/>
        <v>15.39</v>
      </c>
      <c r="J1218" s="211">
        <f t="shared" si="170"/>
        <v>17.185500000000001</v>
      </c>
      <c r="K1218" s="211">
        <f t="shared" si="171"/>
        <v>5.3865000000000007</v>
      </c>
      <c r="L1218" s="211">
        <f t="shared" si="172"/>
        <v>11.798999999999999</v>
      </c>
      <c r="M1218" s="211">
        <v>0</v>
      </c>
      <c r="N1218" s="211">
        <f t="shared" si="173"/>
        <v>11.798999999999999</v>
      </c>
      <c r="O1218" s="24">
        <f t="shared" si="174"/>
        <v>1.7955000000000003</v>
      </c>
      <c r="P1218" s="24">
        <f t="shared" si="174"/>
        <v>3.9329999999999998</v>
      </c>
      <c r="Q1218" s="24"/>
      <c r="R1218" s="24">
        <f t="shared" si="175"/>
        <v>1.7955000000000003</v>
      </c>
      <c r="S1218" s="212">
        <f t="shared" si="175"/>
        <v>3.9329999999999998</v>
      </c>
      <c r="T1218" s="121"/>
      <c r="U1218" s="121">
        <f t="shared" si="176"/>
        <v>1.7955000000000003</v>
      </c>
      <c r="V1218" s="121">
        <f t="shared" si="176"/>
        <v>3.9329999999999998</v>
      </c>
      <c r="W1218" s="121"/>
    </row>
    <row r="1219" spans="1:23" ht="18.75">
      <c r="A1219" s="114">
        <v>31</v>
      </c>
      <c r="B1219" s="209" t="s">
        <v>3510</v>
      </c>
      <c r="C1219" s="209"/>
      <c r="D1219" s="210" t="s">
        <v>3562</v>
      </c>
      <c r="E1219" s="213" t="s">
        <v>4786</v>
      </c>
      <c r="F1219" s="308">
        <v>503</v>
      </c>
      <c r="G1219" s="164"/>
      <c r="H1219" s="164"/>
      <c r="I1219" s="211">
        <f t="shared" si="169"/>
        <v>27.161999999999999</v>
      </c>
      <c r="J1219" s="211">
        <f t="shared" si="170"/>
        <v>30.3309</v>
      </c>
      <c r="K1219" s="211">
        <f t="shared" si="171"/>
        <v>9.5067000000000004</v>
      </c>
      <c r="L1219" s="211">
        <f t="shared" si="172"/>
        <v>20.824199999999998</v>
      </c>
      <c r="M1219" s="211">
        <v>0</v>
      </c>
      <c r="N1219" s="211">
        <f t="shared" si="173"/>
        <v>20.824199999999998</v>
      </c>
      <c r="O1219" s="24">
        <f t="shared" si="174"/>
        <v>3.1689000000000003</v>
      </c>
      <c r="P1219" s="24">
        <f t="shared" si="174"/>
        <v>6.9413999999999989</v>
      </c>
      <c r="Q1219" s="24"/>
      <c r="R1219" s="24">
        <f t="shared" si="175"/>
        <v>3.1689000000000003</v>
      </c>
      <c r="S1219" s="212">
        <f t="shared" si="175"/>
        <v>6.9413999999999989</v>
      </c>
      <c r="T1219" s="121"/>
      <c r="U1219" s="121">
        <f t="shared" si="176"/>
        <v>3.1689000000000003</v>
      </c>
      <c r="V1219" s="121">
        <f t="shared" si="176"/>
        <v>6.9413999999999989</v>
      </c>
      <c r="W1219" s="121"/>
    </row>
    <row r="1220" spans="1:23" ht="18.75">
      <c r="A1220" s="114">
        <v>32</v>
      </c>
      <c r="B1220" s="209" t="s">
        <v>3510</v>
      </c>
      <c r="C1220" s="209"/>
      <c r="D1220" s="210" t="s">
        <v>4787</v>
      </c>
      <c r="E1220" s="210" t="s">
        <v>4788</v>
      </c>
      <c r="F1220" s="308">
        <v>55</v>
      </c>
      <c r="G1220" s="164"/>
      <c r="H1220" s="164"/>
      <c r="I1220" s="211">
        <f t="shared" si="169"/>
        <v>2.97</v>
      </c>
      <c r="J1220" s="211">
        <f t="shared" si="170"/>
        <v>3.3164999999999996</v>
      </c>
      <c r="K1220" s="211">
        <f t="shared" si="171"/>
        <v>1.0395000000000001</v>
      </c>
      <c r="L1220" s="211">
        <f t="shared" si="172"/>
        <v>2.2769999999999997</v>
      </c>
      <c r="M1220" s="211">
        <v>0</v>
      </c>
      <c r="N1220" s="211">
        <f t="shared" si="173"/>
        <v>2.2769999999999997</v>
      </c>
      <c r="O1220" s="24">
        <f t="shared" si="174"/>
        <v>0.34650000000000003</v>
      </c>
      <c r="P1220" s="24">
        <f t="shared" si="174"/>
        <v>0.7589999999999999</v>
      </c>
      <c r="Q1220" s="24"/>
      <c r="R1220" s="24">
        <f t="shared" si="175"/>
        <v>0.34650000000000003</v>
      </c>
      <c r="S1220" s="212">
        <f t="shared" si="175"/>
        <v>0.7589999999999999</v>
      </c>
      <c r="T1220" s="121"/>
      <c r="U1220" s="121">
        <f t="shared" si="176"/>
        <v>0.34650000000000003</v>
      </c>
      <c r="V1220" s="121">
        <f t="shared" si="176"/>
        <v>0.7589999999999999</v>
      </c>
      <c r="W1220" s="121"/>
    </row>
    <row r="1221" spans="1:23" ht="18.75">
      <c r="A1221" s="114">
        <v>33</v>
      </c>
      <c r="B1221" s="209" t="s">
        <v>3510</v>
      </c>
      <c r="C1221" s="209"/>
      <c r="D1221" s="210"/>
      <c r="E1221" s="213" t="s">
        <v>4789</v>
      </c>
      <c r="F1221" s="114">
        <v>190</v>
      </c>
      <c r="G1221" s="164"/>
      <c r="H1221" s="164"/>
      <c r="I1221" s="211">
        <f t="shared" si="169"/>
        <v>10.26</v>
      </c>
      <c r="J1221" s="211">
        <f t="shared" si="170"/>
        <v>11.456999999999999</v>
      </c>
      <c r="K1221" s="211">
        <f t="shared" si="171"/>
        <v>3.5909999999999997</v>
      </c>
      <c r="L1221" s="211">
        <f t="shared" si="172"/>
        <v>7.8659999999999997</v>
      </c>
      <c r="M1221" s="211">
        <v>0</v>
      </c>
      <c r="N1221" s="211">
        <f t="shared" si="173"/>
        <v>7.8659999999999997</v>
      </c>
      <c r="O1221" s="24">
        <f t="shared" si="174"/>
        <v>1.1969999999999998</v>
      </c>
      <c r="P1221" s="24">
        <f t="shared" si="174"/>
        <v>2.6219999999999999</v>
      </c>
      <c r="Q1221" s="24"/>
      <c r="R1221" s="24">
        <f t="shared" si="175"/>
        <v>1.1969999999999998</v>
      </c>
      <c r="S1221" s="212">
        <f t="shared" si="175"/>
        <v>2.6219999999999999</v>
      </c>
      <c r="T1221" s="121"/>
      <c r="U1221" s="121">
        <f t="shared" si="176"/>
        <v>1.1969999999999998</v>
      </c>
      <c r="V1221" s="121">
        <f t="shared" si="176"/>
        <v>2.6219999999999999</v>
      </c>
      <c r="W1221" s="121"/>
    </row>
    <row r="1222" spans="1:23" ht="18.75">
      <c r="A1222" s="114">
        <v>34</v>
      </c>
      <c r="B1222" s="209" t="s">
        <v>3510</v>
      </c>
      <c r="C1222" s="209"/>
      <c r="D1222" s="210"/>
      <c r="E1222" s="213" t="s">
        <v>4790</v>
      </c>
      <c r="F1222" s="114">
        <v>204</v>
      </c>
      <c r="G1222" s="164"/>
      <c r="H1222" s="164"/>
      <c r="I1222" s="211">
        <f t="shared" si="169"/>
        <v>11.016</v>
      </c>
      <c r="J1222" s="211">
        <f t="shared" si="170"/>
        <v>12.3012</v>
      </c>
      <c r="K1222" s="211">
        <f t="shared" si="171"/>
        <v>3.8556000000000004</v>
      </c>
      <c r="L1222" s="211">
        <f t="shared" si="172"/>
        <v>8.4455999999999989</v>
      </c>
      <c r="M1222" s="211">
        <v>0</v>
      </c>
      <c r="N1222" s="211">
        <f t="shared" si="173"/>
        <v>8.4455999999999989</v>
      </c>
      <c r="O1222" s="24">
        <f t="shared" si="174"/>
        <v>1.2852000000000001</v>
      </c>
      <c r="P1222" s="24">
        <f t="shared" si="174"/>
        <v>2.8151999999999995</v>
      </c>
      <c r="Q1222" s="24"/>
      <c r="R1222" s="24">
        <f t="shared" si="175"/>
        <v>1.2852000000000001</v>
      </c>
      <c r="S1222" s="212">
        <f t="shared" si="175"/>
        <v>2.8151999999999995</v>
      </c>
      <c r="T1222" s="121"/>
      <c r="U1222" s="121">
        <f t="shared" si="176"/>
        <v>1.2852000000000001</v>
      </c>
      <c r="V1222" s="121">
        <f t="shared" si="176"/>
        <v>2.8151999999999995</v>
      </c>
      <c r="W1222" s="121"/>
    </row>
    <row r="1223" spans="1:23" ht="18.75">
      <c r="A1223" s="114">
        <v>35</v>
      </c>
      <c r="B1223" s="209" t="s">
        <v>3510</v>
      </c>
      <c r="C1223" s="209"/>
      <c r="D1223" s="210"/>
      <c r="E1223" s="213" t="s">
        <v>4791</v>
      </c>
      <c r="F1223" s="114">
        <v>101</v>
      </c>
      <c r="G1223" s="164"/>
      <c r="H1223" s="164"/>
      <c r="I1223" s="211">
        <f t="shared" si="169"/>
        <v>5.4539999999999997</v>
      </c>
      <c r="J1223" s="211">
        <f t="shared" si="170"/>
        <v>6.0902999999999992</v>
      </c>
      <c r="K1223" s="211">
        <f t="shared" si="171"/>
        <v>1.9089</v>
      </c>
      <c r="L1223" s="211">
        <f t="shared" si="172"/>
        <v>4.1813999999999991</v>
      </c>
      <c r="M1223" s="211">
        <v>0</v>
      </c>
      <c r="N1223" s="211">
        <f t="shared" si="173"/>
        <v>4.1813999999999991</v>
      </c>
      <c r="O1223" s="24">
        <f t="shared" si="174"/>
        <v>0.63629999999999998</v>
      </c>
      <c r="P1223" s="24">
        <f t="shared" si="174"/>
        <v>1.3937999999999997</v>
      </c>
      <c r="Q1223" s="24"/>
      <c r="R1223" s="24">
        <f t="shared" si="175"/>
        <v>0.63629999999999998</v>
      </c>
      <c r="S1223" s="212">
        <f t="shared" si="175"/>
        <v>1.3937999999999997</v>
      </c>
      <c r="T1223" s="121"/>
      <c r="U1223" s="121">
        <f t="shared" si="176"/>
        <v>0.63629999999999998</v>
      </c>
      <c r="V1223" s="121">
        <f t="shared" si="176"/>
        <v>1.3937999999999997</v>
      </c>
      <c r="W1223" s="121"/>
    </row>
    <row r="1224" spans="1:23" ht="18.75">
      <c r="A1224" s="114">
        <v>36</v>
      </c>
      <c r="B1224" s="209" t="s">
        <v>3510</v>
      </c>
      <c r="C1224" s="209"/>
      <c r="D1224" s="210"/>
      <c r="E1224" s="213" t="s">
        <v>4792</v>
      </c>
      <c r="F1224" s="114">
        <v>111</v>
      </c>
      <c r="G1224" s="164"/>
      <c r="H1224" s="164"/>
      <c r="I1224" s="211">
        <f t="shared" si="169"/>
        <v>5.9939999999999998</v>
      </c>
      <c r="J1224" s="211">
        <f t="shared" si="170"/>
        <v>6.6932999999999998</v>
      </c>
      <c r="K1224" s="211">
        <f t="shared" si="171"/>
        <v>2.0979000000000001</v>
      </c>
      <c r="L1224" s="211">
        <f t="shared" si="172"/>
        <v>4.5953999999999997</v>
      </c>
      <c r="M1224" s="211">
        <v>0</v>
      </c>
      <c r="N1224" s="211">
        <f t="shared" si="173"/>
        <v>4.5953999999999997</v>
      </c>
      <c r="O1224" s="24">
        <f t="shared" si="174"/>
        <v>0.69930000000000003</v>
      </c>
      <c r="P1224" s="24">
        <f t="shared" si="174"/>
        <v>1.5317999999999998</v>
      </c>
      <c r="Q1224" s="24"/>
      <c r="R1224" s="24">
        <f t="shared" si="175"/>
        <v>0.69930000000000003</v>
      </c>
      <c r="S1224" s="212">
        <f t="shared" si="175"/>
        <v>1.5317999999999998</v>
      </c>
      <c r="T1224" s="121"/>
      <c r="U1224" s="121">
        <f t="shared" si="176"/>
        <v>0.69930000000000003</v>
      </c>
      <c r="V1224" s="121">
        <f t="shared" si="176"/>
        <v>1.5317999999999998</v>
      </c>
      <c r="W1224" s="121"/>
    </row>
    <row r="1225" spans="1:23" ht="18.75">
      <c r="A1225" s="114">
        <v>37</v>
      </c>
      <c r="B1225" s="209" t="s">
        <v>3510</v>
      </c>
      <c r="C1225" s="209"/>
      <c r="D1225" s="210"/>
      <c r="E1225" s="213" t="s">
        <v>4793</v>
      </c>
      <c r="F1225" s="114">
        <v>164</v>
      </c>
      <c r="G1225" s="164"/>
      <c r="H1225" s="164"/>
      <c r="I1225" s="211">
        <f t="shared" si="169"/>
        <v>8.8559999999999999</v>
      </c>
      <c r="J1225" s="211">
        <f t="shared" si="170"/>
        <v>9.8891999999999989</v>
      </c>
      <c r="K1225" s="211">
        <f t="shared" si="171"/>
        <v>3.0996000000000001</v>
      </c>
      <c r="L1225" s="211">
        <f t="shared" si="172"/>
        <v>6.7895999999999992</v>
      </c>
      <c r="M1225" s="211">
        <v>0</v>
      </c>
      <c r="N1225" s="211">
        <f t="shared" si="173"/>
        <v>6.7895999999999992</v>
      </c>
      <c r="O1225" s="24">
        <f t="shared" si="174"/>
        <v>1.0332000000000001</v>
      </c>
      <c r="P1225" s="24">
        <f t="shared" si="174"/>
        <v>2.2631999999999999</v>
      </c>
      <c r="Q1225" s="24"/>
      <c r="R1225" s="24">
        <f t="shared" si="175"/>
        <v>1.0332000000000001</v>
      </c>
      <c r="S1225" s="212">
        <f t="shared" si="175"/>
        <v>2.2631999999999999</v>
      </c>
      <c r="T1225" s="121"/>
      <c r="U1225" s="121">
        <f t="shared" si="176"/>
        <v>1.0332000000000001</v>
      </c>
      <c r="V1225" s="121">
        <f t="shared" si="176"/>
        <v>2.2631999999999999</v>
      </c>
      <c r="W1225" s="121"/>
    </row>
    <row r="1226" spans="1:23" ht="20.25">
      <c r="A1226" s="220"/>
      <c r="B1226" s="221"/>
      <c r="C1226" s="221"/>
      <c r="D1226" s="222"/>
      <c r="E1226" s="223" t="s">
        <v>222</v>
      </c>
      <c r="F1226" s="224"/>
      <c r="G1226" s="165"/>
      <c r="H1226" s="165"/>
      <c r="I1226" s="165">
        <f t="shared" ref="I1226:P1226" si="177">SUM(I1189:I1225)</f>
        <v>244.45799999999997</v>
      </c>
      <c r="J1226" s="165"/>
      <c r="K1226" s="165">
        <f t="shared" si="177"/>
        <v>85.560299999999984</v>
      </c>
      <c r="L1226" s="165">
        <f t="shared" si="177"/>
        <v>187.41780000000003</v>
      </c>
      <c r="M1226" s="165">
        <f t="shared" si="177"/>
        <v>0</v>
      </c>
      <c r="N1226" s="165">
        <f t="shared" si="177"/>
        <v>187.41780000000003</v>
      </c>
      <c r="O1226" s="165">
        <f t="shared" si="177"/>
        <v>28.520099999999999</v>
      </c>
      <c r="P1226" s="165">
        <f t="shared" si="177"/>
        <v>62.472599999999993</v>
      </c>
      <c r="Q1226" s="165"/>
      <c r="R1226" s="165">
        <f>SUM(R1189:R1225)</f>
        <v>28.520099999999999</v>
      </c>
      <c r="S1226" s="165">
        <f>SUM(S1189:S1225)</f>
        <v>62.472599999999993</v>
      </c>
      <c r="T1226" s="165"/>
      <c r="U1226" s="165">
        <f>SUM(U1189:U1225)</f>
        <v>28.520099999999999</v>
      </c>
      <c r="V1226" s="165">
        <f>SUM(V1189:V1225)</f>
        <v>62.472599999999993</v>
      </c>
      <c r="W1226" s="165"/>
    </row>
    <row r="1227" spans="1:23">
      <c r="A1227" s="309" t="s">
        <v>4794</v>
      </c>
      <c r="B1227" s="310"/>
      <c r="C1227" s="310"/>
      <c r="D1227" s="310"/>
      <c r="E1227" s="310"/>
      <c r="F1227" s="310"/>
      <c r="G1227" s="310"/>
      <c r="H1227" s="310"/>
      <c r="I1227" s="310"/>
      <c r="J1227" s="310"/>
      <c r="K1227" s="310"/>
      <c r="L1227" s="310"/>
      <c r="M1227" s="310"/>
      <c r="N1227" s="310"/>
      <c r="O1227" s="310"/>
      <c r="P1227" s="310"/>
      <c r="Q1227" s="310"/>
      <c r="R1227" s="310"/>
      <c r="S1227" s="310"/>
      <c r="T1227" s="310"/>
      <c r="U1227" s="310"/>
      <c r="V1227" s="310"/>
      <c r="W1227" s="310"/>
    </row>
    <row r="1228" spans="1:23">
      <c r="A1228" s="72"/>
      <c r="B1228" s="168"/>
      <c r="C1228" s="168"/>
      <c r="D1228" s="168"/>
      <c r="E1228" s="168"/>
      <c r="F1228" s="72"/>
      <c r="G1228" s="170"/>
      <c r="H1228" s="170"/>
      <c r="I1228" s="170"/>
      <c r="J1228" s="170"/>
      <c r="K1228" s="170"/>
      <c r="L1228" s="170"/>
      <c r="M1228" s="170"/>
      <c r="N1228" s="170"/>
      <c r="O1228" s="170"/>
      <c r="P1228" s="170"/>
      <c r="Q1228" s="170"/>
      <c r="R1228" s="170"/>
      <c r="S1228" s="170"/>
      <c r="T1228" s="170"/>
      <c r="U1228" s="170"/>
      <c r="V1228" s="170"/>
      <c r="W1228" s="170"/>
    </row>
    <row r="1229" spans="1:23">
      <c r="A1229" s="72"/>
      <c r="B1229" s="168"/>
      <c r="C1229" s="168"/>
      <c r="D1229" s="168"/>
      <c r="E1229" s="168"/>
      <c r="F1229" s="72"/>
      <c r="G1229" s="170"/>
      <c r="H1229" s="170"/>
      <c r="I1229" s="170"/>
      <c r="J1229" s="170"/>
      <c r="K1229" s="170"/>
      <c r="L1229" s="170"/>
      <c r="M1229" s="170"/>
      <c r="N1229" s="170"/>
      <c r="O1229" s="170"/>
      <c r="P1229" s="170"/>
      <c r="Q1229" s="170"/>
      <c r="R1229" s="170"/>
      <c r="S1229" s="170"/>
      <c r="T1229" s="170"/>
      <c r="U1229" s="170"/>
      <c r="V1229" s="170"/>
      <c r="W1229" s="170"/>
    </row>
    <row r="1230" spans="1:23">
      <c r="A1230" s="72"/>
      <c r="B1230" s="168"/>
      <c r="C1230" s="168"/>
      <c r="D1230" s="168"/>
      <c r="E1230" s="168"/>
      <c r="F1230" s="72"/>
      <c r="G1230" s="170"/>
      <c r="H1230" s="170"/>
      <c r="I1230" s="170"/>
      <c r="J1230" s="170"/>
      <c r="K1230" s="170"/>
      <c r="L1230" s="170"/>
      <c r="M1230" s="170"/>
      <c r="N1230" s="170"/>
      <c r="O1230" s="170"/>
      <c r="P1230" s="170"/>
      <c r="Q1230" s="170"/>
      <c r="R1230" s="170"/>
      <c r="S1230" s="170"/>
      <c r="T1230" s="170"/>
      <c r="U1230" s="170"/>
      <c r="V1230" s="170"/>
      <c r="W1230" s="170"/>
    </row>
    <row r="1231" spans="1:23">
      <c r="A1231" s="72"/>
      <c r="B1231" s="168"/>
      <c r="C1231" s="168"/>
      <c r="D1231" s="168"/>
      <c r="E1231" s="168"/>
      <c r="F1231" s="72"/>
      <c r="G1231" s="170"/>
      <c r="H1231" s="170"/>
      <c r="I1231" s="170"/>
      <c r="J1231" s="170"/>
      <c r="K1231" s="170"/>
      <c r="L1231" s="170"/>
      <c r="M1231" s="170"/>
      <c r="N1231" s="170"/>
      <c r="O1231" s="170"/>
      <c r="P1231" s="170"/>
      <c r="Q1231" s="170"/>
      <c r="R1231" s="170"/>
      <c r="S1231" s="170"/>
      <c r="T1231" s="170"/>
      <c r="U1231" s="170"/>
      <c r="V1231" s="170"/>
      <c r="W1231" s="170"/>
    </row>
    <row r="1232" spans="1:23">
      <c r="A1232" s="72"/>
      <c r="B1232" s="168"/>
      <c r="C1232" s="168"/>
      <c r="D1232" s="168"/>
      <c r="E1232" s="168"/>
      <c r="F1232" s="72"/>
      <c r="G1232" s="170"/>
      <c r="H1232" s="170"/>
      <c r="I1232" s="170"/>
      <c r="J1232" s="170"/>
      <c r="K1232" s="170"/>
      <c r="L1232" s="170"/>
      <c r="M1232" s="170"/>
      <c r="N1232" s="170"/>
      <c r="O1232" s="170"/>
      <c r="P1232" s="170"/>
      <c r="Q1232" s="170"/>
      <c r="R1232" s="170"/>
      <c r="S1232" s="170"/>
      <c r="T1232" s="170"/>
      <c r="U1232" s="170"/>
      <c r="V1232" s="170"/>
      <c r="W1232" s="170"/>
    </row>
    <row r="1233" spans="1:23">
      <c r="A1233" s="72"/>
      <c r="B1233" s="168"/>
      <c r="C1233" s="168"/>
      <c r="D1233" s="168"/>
      <c r="E1233" s="168"/>
      <c r="F1233" s="72"/>
      <c r="G1233" s="170"/>
      <c r="H1233" s="170"/>
      <c r="I1233" s="170"/>
      <c r="J1233" s="170"/>
      <c r="K1233" s="170"/>
      <c r="L1233" s="170"/>
      <c r="M1233" s="170"/>
      <c r="N1233" s="170"/>
      <c r="O1233" s="170"/>
      <c r="P1233" s="170"/>
      <c r="Q1233" s="170"/>
      <c r="R1233" s="170"/>
      <c r="S1233" s="170"/>
      <c r="T1233" s="170"/>
      <c r="U1233" s="170"/>
      <c r="V1233" s="170"/>
      <c r="W1233" s="170"/>
    </row>
    <row r="1234" spans="1:23">
      <c r="A1234" s="72"/>
      <c r="B1234" s="168"/>
      <c r="C1234" s="168"/>
      <c r="D1234" s="168"/>
      <c r="E1234" s="168"/>
      <c r="F1234" s="72"/>
      <c r="G1234" s="170"/>
      <c r="H1234" s="170"/>
      <c r="I1234" s="170"/>
      <c r="J1234" s="170"/>
      <c r="K1234" s="170"/>
      <c r="L1234" s="170"/>
      <c r="M1234" s="170"/>
      <c r="N1234" s="170"/>
      <c r="O1234" s="170"/>
      <c r="P1234" s="170"/>
      <c r="Q1234" s="170"/>
      <c r="R1234" s="170"/>
      <c r="S1234" s="170"/>
      <c r="T1234" s="170"/>
      <c r="U1234" s="170"/>
      <c r="V1234" s="170"/>
      <c r="W1234" s="170"/>
    </row>
    <row r="1235" spans="1:23">
      <c r="A1235" s="72"/>
      <c r="B1235" s="168"/>
      <c r="C1235" s="168"/>
      <c r="D1235" s="168"/>
      <c r="E1235" s="168"/>
      <c r="F1235" s="72"/>
      <c r="G1235" s="170"/>
      <c r="H1235" s="170"/>
      <c r="I1235" s="170"/>
      <c r="J1235" s="170"/>
      <c r="K1235" s="170"/>
      <c r="L1235" s="170"/>
      <c r="M1235" s="170"/>
      <c r="N1235" s="170"/>
      <c r="O1235" s="170"/>
      <c r="P1235" s="170"/>
      <c r="Q1235" s="170"/>
      <c r="R1235" s="170"/>
      <c r="S1235" s="170"/>
      <c r="T1235" s="170"/>
      <c r="U1235" s="170"/>
      <c r="V1235" s="170"/>
      <c r="W1235" s="170"/>
    </row>
    <row r="1236" spans="1:23">
      <c r="A1236" s="72"/>
      <c r="B1236" s="168"/>
      <c r="C1236" s="168"/>
      <c r="D1236" s="168"/>
      <c r="E1236" s="168"/>
      <c r="F1236" s="72"/>
      <c r="G1236" s="170"/>
      <c r="H1236" s="170"/>
      <c r="I1236" s="170"/>
      <c r="J1236" s="170"/>
      <c r="K1236" s="170"/>
      <c r="L1236" s="170"/>
      <c r="M1236" s="170"/>
      <c r="N1236" s="170"/>
      <c r="O1236" s="170"/>
      <c r="P1236" s="170"/>
      <c r="Q1236" s="170"/>
      <c r="R1236" s="170"/>
      <c r="S1236" s="170"/>
      <c r="T1236" s="170"/>
      <c r="U1236" s="170"/>
      <c r="V1236" s="170"/>
      <c r="W1236" s="170"/>
    </row>
    <row r="1237" spans="1:23">
      <c r="A1237" s="72"/>
      <c r="B1237" s="168"/>
      <c r="C1237" s="168"/>
      <c r="D1237" s="168"/>
      <c r="E1237" s="168"/>
      <c r="F1237" s="72"/>
      <c r="G1237" s="170"/>
      <c r="H1237" s="170"/>
      <c r="I1237" s="170"/>
      <c r="J1237" s="170"/>
      <c r="K1237" s="170"/>
      <c r="L1237" s="170"/>
      <c r="M1237" s="170"/>
      <c r="N1237" s="170"/>
      <c r="O1237" s="170"/>
      <c r="P1237" s="170"/>
      <c r="Q1237" s="170"/>
      <c r="R1237" s="170"/>
      <c r="S1237" s="170"/>
      <c r="T1237" s="170"/>
      <c r="U1237" s="170"/>
      <c r="V1237" s="170"/>
      <c r="W1237" s="170"/>
    </row>
    <row r="1238" spans="1:23">
      <c r="A1238" s="72"/>
      <c r="B1238" s="168"/>
      <c r="C1238" s="168"/>
      <c r="D1238" s="168"/>
      <c r="E1238" s="168"/>
      <c r="F1238" s="72"/>
      <c r="G1238" s="170"/>
      <c r="H1238" s="170"/>
      <c r="I1238" s="170"/>
      <c r="J1238" s="170"/>
      <c r="K1238" s="170"/>
      <c r="L1238" s="170"/>
      <c r="M1238" s="170"/>
      <c r="N1238" s="170"/>
      <c r="O1238" s="170"/>
      <c r="P1238" s="170"/>
      <c r="Q1238" s="170"/>
      <c r="R1238" s="170"/>
      <c r="S1238" s="170"/>
      <c r="T1238" s="170"/>
      <c r="U1238" s="170"/>
      <c r="V1238" s="170"/>
      <c r="W1238" s="170"/>
    </row>
    <row r="1239" spans="1:23">
      <c r="A1239" s="72"/>
      <c r="B1239" s="168"/>
      <c r="C1239" s="168"/>
      <c r="D1239" s="168"/>
      <c r="E1239" s="168"/>
      <c r="F1239" s="72"/>
      <c r="G1239" s="170"/>
      <c r="H1239" s="170"/>
      <c r="I1239" s="170"/>
      <c r="J1239" s="170"/>
      <c r="K1239" s="170"/>
      <c r="L1239" s="170"/>
      <c r="M1239" s="170"/>
      <c r="N1239" s="170"/>
      <c r="O1239" s="170"/>
      <c r="P1239" s="170"/>
      <c r="Q1239" s="170"/>
      <c r="R1239" s="170"/>
      <c r="S1239" s="170"/>
      <c r="T1239" s="170"/>
      <c r="U1239" s="170"/>
      <c r="V1239" s="170"/>
      <c r="W1239" s="170"/>
    </row>
    <row r="1240" spans="1:23">
      <c r="A1240" s="72"/>
      <c r="B1240" s="168"/>
      <c r="C1240" s="168"/>
      <c r="D1240" s="168"/>
      <c r="E1240" s="168"/>
      <c r="F1240" s="72"/>
      <c r="G1240" s="170"/>
      <c r="H1240" s="170"/>
      <c r="I1240" s="170"/>
      <c r="J1240" s="170"/>
      <c r="K1240" s="170"/>
      <c r="L1240" s="170"/>
      <c r="M1240" s="170"/>
      <c r="N1240" s="170"/>
      <c r="O1240" s="170"/>
      <c r="P1240" s="170"/>
      <c r="Q1240" s="170"/>
      <c r="R1240" s="170"/>
      <c r="S1240" s="170"/>
      <c r="T1240" s="170"/>
      <c r="U1240" s="170"/>
      <c r="V1240" s="170"/>
      <c r="W1240" s="170"/>
    </row>
    <row r="1241" spans="1:23">
      <c r="A1241" s="72"/>
      <c r="B1241" s="168"/>
      <c r="C1241" s="168"/>
      <c r="D1241" s="168"/>
      <c r="E1241" s="168"/>
      <c r="F1241" s="72"/>
      <c r="G1241" s="170"/>
      <c r="H1241" s="170"/>
      <c r="I1241" s="170"/>
      <c r="J1241" s="170"/>
      <c r="K1241" s="170"/>
      <c r="L1241" s="170"/>
      <c r="M1241" s="170"/>
      <c r="N1241" s="170"/>
      <c r="O1241" s="170"/>
      <c r="P1241" s="170"/>
      <c r="Q1241" s="170"/>
      <c r="R1241" s="170"/>
      <c r="S1241" s="170"/>
      <c r="T1241" s="170"/>
      <c r="U1241" s="170"/>
      <c r="V1241" s="170"/>
      <c r="W1241" s="170"/>
    </row>
    <row r="1242" spans="1:23">
      <c r="A1242" s="72"/>
      <c r="B1242" s="168"/>
      <c r="C1242" s="168"/>
      <c r="D1242" s="168"/>
      <c r="E1242" s="168"/>
      <c r="F1242" s="72"/>
      <c r="G1242" s="170"/>
      <c r="H1242" s="170"/>
      <c r="I1242" s="170"/>
      <c r="J1242" s="170"/>
      <c r="K1242" s="170"/>
      <c r="L1242" s="170"/>
      <c r="M1242" s="170"/>
      <c r="N1242" s="170"/>
      <c r="O1242" s="170"/>
      <c r="P1242" s="170"/>
      <c r="Q1242" s="170"/>
      <c r="R1242" s="170"/>
      <c r="S1242" s="170"/>
      <c r="T1242" s="170"/>
      <c r="U1242" s="170"/>
      <c r="V1242" s="170"/>
      <c r="W1242" s="170"/>
    </row>
    <row r="1243" spans="1:23">
      <c r="A1243" s="72"/>
      <c r="B1243" s="168"/>
      <c r="C1243" s="168"/>
      <c r="D1243" s="168"/>
      <c r="E1243" s="168"/>
      <c r="F1243" s="72"/>
      <c r="G1243" s="170"/>
      <c r="H1243" s="170"/>
      <c r="I1243" s="170"/>
      <c r="J1243" s="170"/>
      <c r="K1243" s="170"/>
      <c r="L1243" s="170"/>
      <c r="M1243" s="170"/>
      <c r="N1243" s="170"/>
      <c r="O1243" s="170"/>
      <c r="P1243" s="170"/>
      <c r="Q1243" s="170"/>
      <c r="R1243" s="170"/>
      <c r="S1243" s="170"/>
      <c r="T1243" s="170"/>
      <c r="U1243" s="170"/>
      <c r="V1243" s="170"/>
      <c r="W1243" s="170"/>
    </row>
    <row r="1244" spans="1:23">
      <c r="A1244" s="72"/>
      <c r="B1244" s="168"/>
      <c r="C1244" s="168"/>
      <c r="D1244" s="168"/>
      <c r="E1244" s="168"/>
      <c r="F1244" s="72"/>
      <c r="G1244" s="170"/>
      <c r="H1244" s="170"/>
      <c r="I1244" s="170"/>
      <c r="J1244" s="170"/>
      <c r="K1244" s="170"/>
      <c r="L1244" s="170"/>
      <c r="M1244" s="170"/>
      <c r="N1244" s="170"/>
      <c r="O1244" s="170"/>
      <c r="P1244" s="170"/>
      <c r="Q1244" s="170"/>
      <c r="R1244" s="170"/>
      <c r="S1244" s="170"/>
      <c r="T1244" s="170"/>
      <c r="U1244" s="170"/>
      <c r="V1244" s="170"/>
      <c r="W1244" s="170"/>
    </row>
    <row r="1245" spans="1:23">
      <c r="A1245" s="72"/>
      <c r="B1245" s="168"/>
      <c r="C1245" s="168"/>
      <c r="D1245" s="168"/>
      <c r="E1245" s="168"/>
      <c r="F1245" s="72"/>
      <c r="G1245" s="170"/>
      <c r="H1245" s="170"/>
      <c r="I1245" s="170"/>
      <c r="J1245" s="170"/>
      <c r="K1245" s="170"/>
      <c r="L1245" s="170"/>
      <c r="M1245" s="170"/>
      <c r="N1245" s="170"/>
      <c r="O1245" s="170"/>
      <c r="P1245" s="170"/>
      <c r="Q1245" s="170"/>
      <c r="R1245" s="170"/>
      <c r="S1245" s="170"/>
      <c r="T1245" s="170"/>
      <c r="U1245" s="170"/>
      <c r="V1245" s="170"/>
      <c r="W1245" s="170"/>
    </row>
    <row r="1246" spans="1:23">
      <c r="A1246" s="72"/>
      <c r="B1246" s="168"/>
      <c r="C1246" s="168"/>
      <c r="D1246" s="168"/>
      <c r="E1246" s="168"/>
      <c r="F1246" s="72"/>
      <c r="G1246" s="170"/>
      <c r="H1246" s="170"/>
      <c r="I1246" s="170"/>
      <c r="J1246" s="170"/>
      <c r="K1246" s="170"/>
      <c r="L1246" s="170"/>
      <c r="M1246" s="170"/>
      <c r="N1246" s="170"/>
      <c r="O1246" s="170"/>
      <c r="P1246" s="170"/>
      <c r="Q1246" s="170"/>
      <c r="R1246" s="170"/>
      <c r="S1246" s="170"/>
      <c r="T1246" s="170"/>
      <c r="U1246" s="170"/>
      <c r="V1246" s="170"/>
      <c r="W1246" s="170"/>
    </row>
    <row r="1247" spans="1:23">
      <c r="A1247" s="72"/>
      <c r="B1247" s="168"/>
      <c r="C1247" s="168"/>
      <c r="D1247" s="168"/>
      <c r="E1247" s="168"/>
      <c r="F1247" s="72"/>
      <c r="G1247" s="170"/>
      <c r="H1247" s="170"/>
      <c r="I1247" s="170"/>
      <c r="J1247" s="170"/>
      <c r="K1247" s="170"/>
      <c r="L1247" s="170"/>
      <c r="M1247" s="170"/>
      <c r="N1247" s="170"/>
      <c r="O1247" s="170"/>
      <c r="P1247" s="170"/>
      <c r="Q1247" s="170"/>
      <c r="R1247" s="170"/>
      <c r="S1247" s="170"/>
      <c r="T1247" s="170"/>
      <c r="U1247" s="170"/>
      <c r="V1247" s="170"/>
      <c r="W1247" s="170"/>
    </row>
    <row r="1248" spans="1:23">
      <c r="A1248" s="72"/>
      <c r="B1248" s="168"/>
      <c r="C1248" s="168"/>
      <c r="D1248" s="168"/>
      <c r="E1248" s="168"/>
      <c r="F1248" s="72"/>
      <c r="G1248" s="170"/>
      <c r="H1248" s="170"/>
      <c r="I1248" s="170"/>
      <c r="J1248" s="170"/>
      <c r="K1248" s="170"/>
      <c r="L1248" s="170"/>
      <c r="M1248" s="170"/>
      <c r="N1248" s="170"/>
      <c r="O1248" s="170"/>
      <c r="P1248" s="170"/>
      <c r="Q1248" s="170"/>
      <c r="R1248" s="170"/>
      <c r="S1248" s="170"/>
      <c r="T1248" s="170"/>
      <c r="U1248" s="170"/>
      <c r="V1248" s="170"/>
      <c r="W1248" s="170"/>
    </row>
    <row r="1249" spans="1:23" ht="18.75">
      <c r="A1249" s="114">
        <v>1</v>
      </c>
      <c r="B1249" s="209" t="s">
        <v>1031</v>
      </c>
      <c r="C1249" s="209"/>
      <c r="D1249" s="210" t="s">
        <v>4795</v>
      </c>
      <c r="E1249" s="210" t="s">
        <v>4796</v>
      </c>
      <c r="F1249" s="114">
        <v>366</v>
      </c>
      <c r="G1249" s="164"/>
      <c r="H1249" s="164"/>
      <c r="I1249" s="211">
        <f t="shared" ref="I1249:I1277" si="178">F1249*60/100*60*0.0015</f>
        <v>19.763999999999999</v>
      </c>
      <c r="J1249" s="211">
        <f t="shared" ref="J1249:J1277" si="179">K1249+L1249</f>
        <v>20.093399999999999</v>
      </c>
      <c r="K1249" s="211">
        <f t="shared" ref="K1249:K1277" si="180">I1249*1.05/3</f>
        <v>6.9173999999999998</v>
      </c>
      <c r="L1249" s="211">
        <f>I1249*2/3</f>
        <v>13.176</v>
      </c>
      <c r="M1249" s="211">
        <v>0</v>
      </c>
      <c r="N1249" s="211">
        <f t="shared" ref="N1249:N1277" si="181">L1249-H1249</f>
        <v>13.176</v>
      </c>
      <c r="O1249" s="24">
        <f t="shared" ref="O1249:P1277" si="182">K1249*1/3</f>
        <v>2.3058000000000001</v>
      </c>
      <c r="P1249" s="24">
        <f t="shared" si="182"/>
        <v>4.3920000000000003</v>
      </c>
      <c r="Q1249" s="24"/>
      <c r="R1249" s="24">
        <f t="shared" ref="R1249:S1277" si="183">K1249*1/3</f>
        <v>2.3058000000000001</v>
      </c>
      <c r="S1249" s="212">
        <f t="shared" si="183"/>
        <v>4.3920000000000003</v>
      </c>
      <c r="T1249" s="121"/>
      <c r="U1249" s="121">
        <f t="shared" ref="U1249:V1277" si="184">K1249*1/3</f>
        <v>2.3058000000000001</v>
      </c>
      <c r="V1249" s="121">
        <f t="shared" si="184"/>
        <v>4.3920000000000003</v>
      </c>
      <c r="W1249" s="121"/>
    </row>
    <row r="1250" spans="1:23" ht="18.75">
      <c r="A1250" s="114">
        <v>2</v>
      </c>
      <c r="B1250" s="209" t="s">
        <v>1031</v>
      </c>
      <c r="C1250" s="209"/>
      <c r="D1250" s="210" t="s">
        <v>4795</v>
      </c>
      <c r="E1250" s="210" t="s">
        <v>4797</v>
      </c>
      <c r="F1250" s="114">
        <v>426</v>
      </c>
      <c r="G1250" s="164"/>
      <c r="H1250" s="164"/>
      <c r="I1250" s="211">
        <f t="shared" si="178"/>
        <v>23.004000000000001</v>
      </c>
      <c r="J1250" s="211">
        <f t="shared" si="179"/>
        <v>23.3874</v>
      </c>
      <c r="K1250" s="211">
        <f t="shared" si="180"/>
        <v>8.051400000000001</v>
      </c>
      <c r="L1250" s="211">
        <f t="shared" ref="L1250:L1277" si="185">I1250*2/3</f>
        <v>15.336</v>
      </c>
      <c r="M1250" s="211">
        <v>0</v>
      </c>
      <c r="N1250" s="211">
        <f t="shared" si="181"/>
        <v>15.336</v>
      </c>
      <c r="O1250" s="24">
        <f t="shared" si="182"/>
        <v>2.6838000000000002</v>
      </c>
      <c r="P1250" s="24">
        <f t="shared" si="182"/>
        <v>5.1120000000000001</v>
      </c>
      <c r="Q1250" s="24"/>
      <c r="R1250" s="24">
        <f t="shared" si="183"/>
        <v>2.6838000000000002</v>
      </c>
      <c r="S1250" s="212">
        <f t="shared" si="183"/>
        <v>5.1120000000000001</v>
      </c>
      <c r="T1250" s="121"/>
      <c r="U1250" s="121">
        <f t="shared" si="184"/>
        <v>2.6838000000000002</v>
      </c>
      <c r="V1250" s="121">
        <f t="shared" si="184"/>
        <v>5.1120000000000001</v>
      </c>
      <c r="W1250" s="121"/>
    </row>
    <row r="1251" spans="1:23" ht="18.75">
      <c r="A1251" s="114">
        <v>3</v>
      </c>
      <c r="B1251" s="209" t="s">
        <v>1031</v>
      </c>
      <c r="C1251" s="209"/>
      <c r="D1251" s="210" t="s">
        <v>1163</v>
      </c>
      <c r="E1251" s="210" t="s">
        <v>4798</v>
      </c>
      <c r="F1251" s="114">
        <v>381</v>
      </c>
      <c r="G1251" s="164"/>
      <c r="H1251" s="164"/>
      <c r="I1251" s="211">
        <f t="shared" si="178"/>
        <v>20.574000000000002</v>
      </c>
      <c r="J1251" s="211">
        <f t="shared" si="179"/>
        <v>20.916900000000002</v>
      </c>
      <c r="K1251" s="211">
        <f t="shared" si="180"/>
        <v>7.2009000000000007</v>
      </c>
      <c r="L1251" s="211">
        <f t="shared" si="185"/>
        <v>13.716000000000001</v>
      </c>
      <c r="M1251" s="211">
        <v>0</v>
      </c>
      <c r="N1251" s="211">
        <f t="shared" si="181"/>
        <v>13.716000000000001</v>
      </c>
      <c r="O1251" s="24">
        <f t="shared" si="182"/>
        <v>2.4003000000000001</v>
      </c>
      <c r="P1251" s="24">
        <f t="shared" si="182"/>
        <v>4.5720000000000001</v>
      </c>
      <c r="Q1251" s="24"/>
      <c r="R1251" s="24">
        <f t="shared" si="183"/>
        <v>2.4003000000000001</v>
      </c>
      <c r="S1251" s="212">
        <f t="shared" si="183"/>
        <v>4.5720000000000001</v>
      </c>
      <c r="T1251" s="121"/>
      <c r="U1251" s="121">
        <f t="shared" si="184"/>
        <v>2.4003000000000001</v>
      </c>
      <c r="V1251" s="121">
        <f t="shared" si="184"/>
        <v>4.5720000000000001</v>
      </c>
      <c r="W1251" s="121"/>
    </row>
    <row r="1252" spans="1:23" ht="18.75">
      <c r="A1252" s="114">
        <v>4</v>
      </c>
      <c r="B1252" s="209" t="s">
        <v>1031</v>
      </c>
      <c r="C1252" s="209"/>
      <c r="D1252" s="210" t="s">
        <v>721</v>
      </c>
      <c r="E1252" s="210" t="s">
        <v>4197</v>
      </c>
      <c r="F1252" s="114">
        <v>170</v>
      </c>
      <c r="G1252" s="164"/>
      <c r="H1252" s="164"/>
      <c r="I1252" s="211">
        <f t="shared" si="178"/>
        <v>9.18</v>
      </c>
      <c r="J1252" s="211">
        <f t="shared" si="179"/>
        <v>9.3330000000000002</v>
      </c>
      <c r="K1252" s="211">
        <f t="shared" si="180"/>
        <v>3.2129999999999996</v>
      </c>
      <c r="L1252" s="211">
        <f t="shared" si="185"/>
        <v>6.12</v>
      </c>
      <c r="M1252" s="211">
        <v>0</v>
      </c>
      <c r="N1252" s="211">
        <f t="shared" si="181"/>
        <v>6.12</v>
      </c>
      <c r="O1252" s="24">
        <f t="shared" si="182"/>
        <v>1.071</v>
      </c>
      <c r="P1252" s="24">
        <f t="shared" si="182"/>
        <v>2.04</v>
      </c>
      <c r="Q1252" s="24"/>
      <c r="R1252" s="24">
        <f t="shared" si="183"/>
        <v>1.071</v>
      </c>
      <c r="S1252" s="212">
        <f t="shared" si="183"/>
        <v>2.04</v>
      </c>
      <c r="T1252" s="121"/>
      <c r="U1252" s="121">
        <f t="shared" si="184"/>
        <v>1.071</v>
      </c>
      <c r="V1252" s="121">
        <f t="shared" si="184"/>
        <v>2.04</v>
      </c>
      <c r="W1252" s="121"/>
    </row>
    <row r="1253" spans="1:23" ht="18.75">
      <c r="A1253" s="114">
        <v>5</v>
      </c>
      <c r="B1253" s="209" t="s">
        <v>1031</v>
      </c>
      <c r="C1253" s="209"/>
      <c r="D1253" s="210" t="s">
        <v>1041</v>
      </c>
      <c r="E1253" s="210" t="s">
        <v>4799</v>
      </c>
      <c r="F1253" s="114">
        <v>259</v>
      </c>
      <c r="G1253" s="164"/>
      <c r="H1253" s="164"/>
      <c r="I1253" s="211">
        <f t="shared" si="178"/>
        <v>13.986000000000001</v>
      </c>
      <c r="J1253" s="211">
        <f t="shared" si="179"/>
        <v>14.219100000000001</v>
      </c>
      <c r="K1253" s="211">
        <f t="shared" si="180"/>
        <v>4.8951000000000002</v>
      </c>
      <c r="L1253" s="211">
        <f t="shared" si="185"/>
        <v>9.3239999999999998</v>
      </c>
      <c r="M1253" s="211">
        <v>0</v>
      </c>
      <c r="N1253" s="211">
        <f t="shared" si="181"/>
        <v>9.3239999999999998</v>
      </c>
      <c r="O1253" s="24">
        <f t="shared" si="182"/>
        <v>1.6317000000000002</v>
      </c>
      <c r="P1253" s="24">
        <f t="shared" si="182"/>
        <v>3.1080000000000001</v>
      </c>
      <c r="Q1253" s="24"/>
      <c r="R1253" s="24">
        <f t="shared" si="183"/>
        <v>1.6317000000000002</v>
      </c>
      <c r="S1253" s="212">
        <f t="shared" si="183"/>
        <v>3.1080000000000001</v>
      </c>
      <c r="T1253" s="121"/>
      <c r="U1253" s="121">
        <f t="shared" si="184"/>
        <v>1.6317000000000002</v>
      </c>
      <c r="V1253" s="121">
        <f t="shared" si="184"/>
        <v>3.1080000000000001</v>
      </c>
      <c r="W1253" s="121"/>
    </row>
    <row r="1254" spans="1:23" ht="18.75">
      <c r="A1254" s="114">
        <v>6</v>
      </c>
      <c r="B1254" s="209" t="s">
        <v>1031</v>
      </c>
      <c r="C1254" s="209"/>
      <c r="D1254" s="210" t="s">
        <v>1049</v>
      </c>
      <c r="E1254" s="210" t="s">
        <v>4340</v>
      </c>
      <c r="F1254" s="114">
        <v>266</v>
      </c>
      <c r="G1254" s="164"/>
      <c r="H1254" s="164"/>
      <c r="I1254" s="211">
        <f t="shared" si="178"/>
        <v>14.364000000000001</v>
      </c>
      <c r="J1254" s="211">
        <f t="shared" si="179"/>
        <v>14.603400000000001</v>
      </c>
      <c r="K1254" s="211">
        <f t="shared" si="180"/>
        <v>5.027400000000001</v>
      </c>
      <c r="L1254" s="211">
        <f t="shared" si="185"/>
        <v>9.5760000000000005</v>
      </c>
      <c r="M1254" s="211">
        <v>0</v>
      </c>
      <c r="N1254" s="211">
        <f t="shared" si="181"/>
        <v>9.5760000000000005</v>
      </c>
      <c r="O1254" s="24">
        <f t="shared" si="182"/>
        <v>1.6758000000000004</v>
      </c>
      <c r="P1254" s="24">
        <f t="shared" si="182"/>
        <v>3.1920000000000002</v>
      </c>
      <c r="Q1254" s="24"/>
      <c r="R1254" s="24">
        <f t="shared" si="183"/>
        <v>1.6758000000000004</v>
      </c>
      <c r="S1254" s="212">
        <f t="shared" si="183"/>
        <v>3.1920000000000002</v>
      </c>
      <c r="T1254" s="121"/>
      <c r="U1254" s="121">
        <f t="shared" si="184"/>
        <v>1.6758000000000004</v>
      </c>
      <c r="V1254" s="121">
        <f t="shared" si="184"/>
        <v>3.1920000000000002</v>
      </c>
      <c r="W1254" s="121"/>
    </row>
    <row r="1255" spans="1:23" ht="18.75">
      <c r="A1255" s="114">
        <v>7</v>
      </c>
      <c r="B1255" s="209" t="s">
        <v>1031</v>
      </c>
      <c r="C1255" s="209"/>
      <c r="D1255" s="210" t="s">
        <v>1059</v>
      </c>
      <c r="E1255" s="210" t="s">
        <v>4800</v>
      </c>
      <c r="F1255" s="114">
        <v>161</v>
      </c>
      <c r="G1255" s="164"/>
      <c r="H1255" s="164"/>
      <c r="I1255" s="211">
        <f t="shared" si="178"/>
        <v>8.6940000000000008</v>
      </c>
      <c r="J1255" s="211">
        <f t="shared" si="179"/>
        <v>8.8389000000000006</v>
      </c>
      <c r="K1255" s="211">
        <f t="shared" si="180"/>
        <v>3.0429000000000008</v>
      </c>
      <c r="L1255" s="211">
        <f t="shared" si="185"/>
        <v>5.7960000000000003</v>
      </c>
      <c r="M1255" s="211">
        <v>0</v>
      </c>
      <c r="N1255" s="211">
        <f t="shared" si="181"/>
        <v>5.7960000000000003</v>
      </c>
      <c r="O1255" s="24">
        <f t="shared" si="182"/>
        <v>1.0143000000000002</v>
      </c>
      <c r="P1255" s="24">
        <f t="shared" si="182"/>
        <v>1.9320000000000002</v>
      </c>
      <c r="Q1255" s="24"/>
      <c r="R1255" s="24">
        <f t="shared" si="183"/>
        <v>1.0143000000000002</v>
      </c>
      <c r="S1255" s="212">
        <f t="shared" si="183"/>
        <v>1.9320000000000002</v>
      </c>
      <c r="T1255" s="121"/>
      <c r="U1255" s="121">
        <f t="shared" si="184"/>
        <v>1.0143000000000002</v>
      </c>
      <c r="V1255" s="121">
        <f t="shared" si="184"/>
        <v>1.9320000000000002</v>
      </c>
      <c r="W1255" s="121"/>
    </row>
    <row r="1256" spans="1:23" ht="18.75">
      <c r="A1256" s="114">
        <v>8</v>
      </c>
      <c r="B1256" s="209" t="s">
        <v>1031</v>
      </c>
      <c r="C1256" s="209"/>
      <c r="D1256" s="210" t="s">
        <v>1053</v>
      </c>
      <c r="E1256" s="210" t="s">
        <v>4801</v>
      </c>
      <c r="F1256" s="114">
        <v>28</v>
      </c>
      <c r="G1256" s="164"/>
      <c r="H1256" s="164"/>
      <c r="I1256" s="211">
        <f t="shared" si="178"/>
        <v>1.512</v>
      </c>
      <c r="J1256" s="211">
        <f t="shared" si="179"/>
        <v>1.5371999999999999</v>
      </c>
      <c r="K1256" s="211">
        <f t="shared" si="180"/>
        <v>0.5292</v>
      </c>
      <c r="L1256" s="211">
        <f t="shared" si="185"/>
        <v>1.008</v>
      </c>
      <c r="M1256" s="211">
        <v>0</v>
      </c>
      <c r="N1256" s="211">
        <f t="shared" si="181"/>
        <v>1.008</v>
      </c>
      <c r="O1256" s="24">
        <f t="shared" si="182"/>
        <v>0.1764</v>
      </c>
      <c r="P1256" s="24">
        <f t="shared" si="182"/>
        <v>0.33600000000000002</v>
      </c>
      <c r="Q1256" s="24"/>
      <c r="R1256" s="24">
        <f t="shared" si="183"/>
        <v>0.1764</v>
      </c>
      <c r="S1256" s="212">
        <f t="shared" si="183"/>
        <v>0.33600000000000002</v>
      </c>
      <c r="T1256" s="121"/>
      <c r="U1256" s="121">
        <f t="shared" si="184"/>
        <v>0.1764</v>
      </c>
      <c r="V1256" s="121">
        <f t="shared" si="184"/>
        <v>0.33600000000000002</v>
      </c>
      <c r="W1256" s="121"/>
    </row>
    <row r="1257" spans="1:23" ht="18.75">
      <c r="A1257" s="114">
        <v>9</v>
      </c>
      <c r="B1257" s="209" t="s">
        <v>1031</v>
      </c>
      <c r="C1257" s="209"/>
      <c r="D1257" s="210" t="s">
        <v>1435</v>
      </c>
      <c r="E1257" s="210" t="s">
        <v>4802</v>
      </c>
      <c r="F1257" s="114">
        <v>167</v>
      </c>
      <c r="G1257" s="164"/>
      <c r="H1257" s="164"/>
      <c r="I1257" s="211">
        <f t="shared" si="178"/>
        <v>9.0180000000000007</v>
      </c>
      <c r="J1257" s="211">
        <f t="shared" si="179"/>
        <v>9.1683000000000003</v>
      </c>
      <c r="K1257" s="211">
        <f t="shared" si="180"/>
        <v>3.1563000000000003</v>
      </c>
      <c r="L1257" s="211">
        <f t="shared" si="185"/>
        <v>6.0120000000000005</v>
      </c>
      <c r="M1257" s="211">
        <v>0</v>
      </c>
      <c r="N1257" s="211">
        <f t="shared" si="181"/>
        <v>6.0120000000000005</v>
      </c>
      <c r="O1257" s="24">
        <f t="shared" si="182"/>
        <v>1.0521</v>
      </c>
      <c r="P1257" s="24">
        <f t="shared" si="182"/>
        <v>2.004</v>
      </c>
      <c r="Q1257" s="24"/>
      <c r="R1257" s="24">
        <f t="shared" si="183"/>
        <v>1.0521</v>
      </c>
      <c r="S1257" s="212">
        <f t="shared" si="183"/>
        <v>2.004</v>
      </c>
      <c r="T1257" s="121"/>
      <c r="U1257" s="121">
        <f t="shared" si="184"/>
        <v>1.0521</v>
      </c>
      <c r="V1257" s="121">
        <f t="shared" si="184"/>
        <v>2.004</v>
      </c>
      <c r="W1257" s="121"/>
    </row>
    <row r="1258" spans="1:23" ht="18.75">
      <c r="A1258" s="114">
        <v>10</v>
      </c>
      <c r="B1258" s="209" t="s">
        <v>1031</v>
      </c>
      <c r="C1258" s="209"/>
      <c r="D1258" s="210" t="s">
        <v>1069</v>
      </c>
      <c r="E1258" s="210" t="s">
        <v>4803</v>
      </c>
      <c r="F1258" s="114">
        <v>48</v>
      </c>
      <c r="G1258" s="164"/>
      <c r="H1258" s="164"/>
      <c r="I1258" s="211">
        <f t="shared" si="178"/>
        <v>2.5920000000000001</v>
      </c>
      <c r="J1258" s="211">
        <f t="shared" si="179"/>
        <v>2.6352000000000002</v>
      </c>
      <c r="K1258" s="211">
        <f t="shared" si="180"/>
        <v>0.90720000000000001</v>
      </c>
      <c r="L1258" s="211">
        <f t="shared" si="185"/>
        <v>1.728</v>
      </c>
      <c r="M1258" s="211">
        <v>0</v>
      </c>
      <c r="N1258" s="211">
        <f t="shared" si="181"/>
        <v>1.728</v>
      </c>
      <c r="O1258" s="24">
        <f t="shared" si="182"/>
        <v>0.3024</v>
      </c>
      <c r="P1258" s="24">
        <f t="shared" si="182"/>
        <v>0.57599999999999996</v>
      </c>
      <c r="Q1258" s="24"/>
      <c r="R1258" s="24">
        <f t="shared" si="183"/>
        <v>0.3024</v>
      </c>
      <c r="S1258" s="212">
        <f t="shared" si="183"/>
        <v>0.57599999999999996</v>
      </c>
      <c r="T1258" s="121"/>
      <c r="U1258" s="121">
        <f t="shared" si="184"/>
        <v>0.3024</v>
      </c>
      <c r="V1258" s="121">
        <f t="shared" si="184"/>
        <v>0.57599999999999996</v>
      </c>
      <c r="W1258" s="121"/>
    </row>
    <row r="1259" spans="1:23" ht="18.75">
      <c r="A1259" s="114">
        <v>11</v>
      </c>
      <c r="B1259" s="209" t="s">
        <v>1031</v>
      </c>
      <c r="C1259" s="209"/>
      <c r="D1259" s="210" t="s">
        <v>1088</v>
      </c>
      <c r="E1259" s="210" t="s">
        <v>4804</v>
      </c>
      <c r="F1259" s="114">
        <v>118</v>
      </c>
      <c r="G1259" s="164"/>
      <c r="H1259" s="164"/>
      <c r="I1259" s="211">
        <f t="shared" si="178"/>
        <v>6.3719999999999999</v>
      </c>
      <c r="J1259" s="211">
        <f t="shared" si="179"/>
        <v>6.4782000000000002</v>
      </c>
      <c r="K1259" s="211">
        <f t="shared" si="180"/>
        <v>2.2302</v>
      </c>
      <c r="L1259" s="211">
        <f t="shared" si="185"/>
        <v>4.2480000000000002</v>
      </c>
      <c r="M1259" s="211">
        <v>0</v>
      </c>
      <c r="N1259" s="211">
        <f t="shared" si="181"/>
        <v>4.2480000000000002</v>
      </c>
      <c r="O1259" s="24">
        <f t="shared" si="182"/>
        <v>0.74339999999999995</v>
      </c>
      <c r="P1259" s="24">
        <f t="shared" si="182"/>
        <v>1.4160000000000001</v>
      </c>
      <c r="Q1259" s="24"/>
      <c r="R1259" s="24">
        <f t="shared" si="183"/>
        <v>0.74339999999999995</v>
      </c>
      <c r="S1259" s="212">
        <f t="shared" si="183"/>
        <v>1.4160000000000001</v>
      </c>
      <c r="T1259" s="121"/>
      <c r="U1259" s="121">
        <f t="shared" si="184"/>
        <v>0.74339999999999995</v>
      </c>
      <c r="V1259" s="121">
        <f t="shared" si="184"/>
        <v>1.4160000000000001</v>
      </c>
      <c r="W1259" s="121"/>
    </row>
    <row r="1260" spans="1:23" ht="18.75">
      <c r="A1260" s="114">
        <v>12</v>
      </c>
      <c r="B1260" s="209" t="s">
        <v>1031</v>
      </c>
      <c r="C1260" s="209"/>
      <c r="D1260" s="210" t="s">
        <v>4805</v>
      </c>
      <c r="E1260" s="210" t="s">
        <v>4806</v>
      </c>
      <c r="F1260" s="114">
        <v>81</v>
      </c>
      <c r="G1260" s="164"/>
      <c r="H1260" s="164"/>
      <c r="I1260" s="211">
        <f t="shared" si="178"/>
        <v>4.3739999999999997</v>
      </c>
      <c r="J1260" s="211">
        <f t="shared" si="179"/>
        <v>4.4468999999999994</v>
      </c>
      <c r="K1260" s="211">
        <f t="shared" si="180"/>
        <v>1.5308999999999999</v>
      </c>
      <c r="L1260" s="211">
        <f t="shared" si="185"/>
        <v>2.9159999999999999</v>
      </c>
      <c r="M1260" s="211">
        <v>0</v>
      </c>
      <c r="N1260" s="211">
        <f t="shared" si="181"/>
        <v>2.9159999999999999</v>
      </c>
      <c r="O1260" s="24">
        <f t="shared" si="182"/>
        <v>0.51029999999999998</v>
      </c>
      <c r="P1260" s="24">
        <f t="shared" si="182"/>
        <v>0.97199999999999998</v>
      </c>
      <c r="Q1260" s="24"/>
      <c r="R1260" s="24">
        <f t="shared" si="183"/>
        <v>0.51029999999999998</v>
      </c>
      <c r="S1260" s="212">
        <f t="shared" si="183"/>
        <v>0.97199999999999998</v>
      </c>
      <c r="T1260" s="121"/>
      <c r="U1260" s="121">
        <f t="shared" si="184"/>
        <v>0.51029999999999998</v>
      </c>
      <c r="V1260" s="121">
        <f t="shared" si="184"/>
        <v>0.97199999999999998</v>
      </c>
      <c r="W1260" s="121"/>
    </row>
    <row r="1261" spans="1:23" ht="18.75">
      <c r="A1261" s="114">
        <v>13</v>
      </c>
      <c r="B1261" s="209" t="s">
        <v>1031</v>
      </c>
      <c r="C1261" s="209"/>
      <c r="D1261" s="210" t="s">
        <v>1093</v>
      </c>
      <c r="E1261" s="210" t="s">
        <v>4807</v>
      </c>
      <c r="F1261" s="114">
        <v>124</v>
      </c>
      <c r="G1261" s="164"/>
      <c r="H1261" s="164"/>
      <c r="I1261" s="211">
        <f t="shared" si="178"/>
        <v>6.6959999999999997</v>
      </c>
      <c r="J1261" s="211">
        <f t="shared" si="179"/>
        <v>6.807599999999999</v>
      </c>
      <c r="K1261" s="211">
        <f t="shared" si="180"/>
        <v>2.3435999999999999</v>
      </c>
      <c r="L1261" s="211">
        <f t="shared" si="185"/>
        <v>4.4639999999999995</v>
      </c>
      <c r="M1261" s="211">
        <v>0</v>
      </c>
      <c r="N1261" s="211">
        <f t="shared" si="181"/>
        <v>4.4639999999999995</v>
      </c>
      <c r="O1261" s="24">
        <f t="shared" si="182"/>
        <v>0.78120000000000001</v>
      </c>
      <c r="P1261" s="24">
        <f t="shared" si="182"/>
        <v>1.4879999999999998</v>
      </c>
      <c r="Q1261" s="24"/>
      <c r="R1261" s="24">
        <f t="shared" si="183"/>
        <v>0.78120000000000001</v>
      </c>
      <c r="S1261" s="212">
        <f t="shared" si="183"/>
        <v>1.4879999999999998</v>
      </c>
      <c r="T1261" s="121"/>
      <c r="U1261" s="121">
        <f t="shared" si="184"/>
        <v>0.78120000000000001</v>
      </c>
      <c r="V1261" s="121">
        <f t="shared" si="184"/>
        <v>1.4879999999999998</v>
      </c>
      <c r="W1261" s="121"/>
    </row>
    <row r="1262" spans="1:23" ht="18.75">
      <c r="A1262" s="114">
        <v>14</v>
      </c>
      <c r="B1262" s="209" t="s">
        <v>1031</v>
      </c>
      <c r="C1262" s="209"/>
      <c r="D1262" s="210" t="s">
        <v>1097</v>
      </c>
      <c r="E1262" s="210" t="s">
        <v>3855</v>
      </c>
      <c r="F1262" s="114">
        <v>32</v>
      </c>
      <c r="G1262" s="164"/>
      <c r="H1262" s="164"/>
      <c r="I1262" s="211">
        <f t="shared" si="178"/>
        <v>1.728</v>
      </c>
      <c r="J1262" s="211">
        <f t="shared" si="179"/>
        <v>1.7567999999999999</v>
      </c>
      <c r="K1262" s="211">
        <f t="shared" si="180"/>
        <v>0.6048</v>
      </c>
      <c r="L1262" s="211">
        <f t="shared" si="185"/>
        <v>1.1519999999999999</v>
      </c>
      <c r="M1262" s="211">
        <v>0</v>
      </c>
      <c r="N1262" s="211">
        <f t="shared" si="181"/>
        <v>1.1519999999999999</v>
      </c>
      <c r="O1262" s="24">
        <f t="shared" si="182"/>
        <v>0.2016</v>
      </c>
      <c r="P1262" s="24">
        <f t="shared" si="182"/>
        <v>0.38399999999999995</v>
      </c>
      <c r="Q1262" s="24"/>
      <c r="R1262" s="24">
        <f t="shared" si="183"/>
        <v>0.2016</v>
      </c>
      <c r="S1262" s="212">
        <f t="shared" si="183"/>
        <v>0.38399999999999995</v>
      </c>
      <c r="T1262" s="121"/>
      <c r="U1262" s="121">
        <f t="shared" si="184"/>
        <v>0.2016</v>
      </c>
      <c r="V1262" s="121">
        <f t="shared" si="184"/>
        <v>0.38399999999999995</v>
      </c>
      <c r="W1262" s="121"/>
    </row>
    <row r="1263" spans="1:23" ht="18.75">
      <c r="A1263" s="114">
        <v>15</v>
      </c>
      <c r="B1263" s="209" t="s">
        <v>1031</v>
      </c>
      <c r="C1263" s="209"/>
      <c r="D1263" s="210" t="s">
        <v>1099</v>
      </c>
      <c r="E1263" s="210" t="s">
        <v>4808</v>
      </c>
      <c r="F1263" s="114">
        <v>505</v>
      </c>
      <c r="G1263" s="164"/>
      <c r="H1263" s="164"/>
      <c r="I1263" s="211">
        <f t="shared" si="178"/>
        <v>27.27</v>
      </c>
      <c r="J1263" s="211">
        <f t="shared" si="179"/>
        <v>27.724499999999999</v>
      </c>
      <c r="K1263" s="211">
        <f t="shared" si="180"/>
        <v>9.5445000000000011</v>
      </c>
      <c r="L1263" s="211">
        <f t="shared" si="185"/>
        <v>18.18</v>
      </c>
      <c r="M1263" s="211">
        <v>0</v>
      </c>
      <c r="N1263" s="211">
        <f t="shared" si="181"/>
        <v>18.18</v>
      </c>
      <c r="O1263" s="24">
        <f t="shared" si="182"/>
        <v>3.1815000000000002</v>
      </c>
      <c r="P1263" s="24">
        <f t="shared" si="182"/>
        <v>6.06</v>
      </c>
      <c r="Q1263" s="24"/>
      <c r="R1263" s="24">
        <f t="shared" si="183"/>
        <v>3.1815000000000002</v>
      </c>
      <c r="S1263" s="212">
        <f t="shared" si="183"/>
        <v>6.06</v>
      </c>
      <c r="T1263" s="121"/>
      <c r="U1263" s="121">
        <f t="shared" si="184"/>
        <v>3.1815000000000002</v>
      </c>
      <c r="V1263" s="121">
        <f t="shared" si="184"/>
        <v>6.06</v>
      </c>
      <c r="W1263" s="121"/>
    </row>
    <row r="1264" spans="1:23" ht="18.75">
      <c r="A1264" s="114">
        <v>16</v>
      </c>
      <c r="B1264" s="209" t="s">
        <v>1031</v>
      </c>
      <c r="C1264" s="209"/>
      <c r="D1264" s="210" t="s">
        <v>4809</v>
      </c>
      <c r="E1264" s="210" t="s">
        <v>4810</v>
      </c>
      <c r="F1264" s="114">
        <v>90</v>
      </c>
      <c r="G1264" s="164"/>
      <c r="H1264" s="164"/>
      <c r="I1264" s="211">
        <f t="shared" si="178"/>
        <v>4.8600000000000003</v>
      </c>
      <c r="J1264" s="211">
        <f t="shared" si="179"/>
        <v>4.9410000000000007</v>
      </c>
      <c r="K1264" s="211">
        <f t="shared" si="180"/>
        <v>1.7010000000000003</v>
      </c>
      <c r="L1264" s="211">
        <f t="shared" si="185"/>
        <v>3.24</v>
      </c>
      <c r="M1264" s="211">
        <v>0</v>
      </c>
      <c r="N1264" s="211">
        <f t="shared" si="181"/>
        <v>3.24</v>
      </c>
      <c r="O1264" s="24">
        <f t="shared" si="182"/>
        <v>0.56700000000000006</v>
      </c>
      <c r="P1264" s="24">
        <f t="shared" si="182"/>
        <v>1.08</v>
      </c>
      <c r="Q1264" s="24"/>
      <c r="R1264" s="24">
        <f t="shared" si="183"/>
        <v>0.56700000000000006</v>
      </c>
      <c r="S1264" s="212">
        <f t="shared" si="183"/>
        <v>1.08</v>
      </c>
      <c r="T1264" s="121"/>
      <c r="U1264" s="121">
        <f t="shared" si="184"/>
        <v>0.56700000000000006</v>
      </c>
      <c r="V1264" s="121">
        <f t="shared" si="184"/>
        <v>1.08</v>
      </c>
      <c r="W1264" s="121"/>
    </row>
    <row r="1265" spans="1:23" ht="18.75">
      <c r="A1265" s="114">
        <v>17</v>
      </c>
      <c r="B1265" s="209" t="s">
        <v>1031</v>
      </c>
      <c r="C1265" s="209"/>
      <c r="D1265" s="210" t="s">
        <v>1115</v>
      </c>
      <c r="E1265" s="210" t="s">
        <v>4811</v>
      </c>
      <c r="F1265" s="114">
        <v>242</v>
      </c>
      <c r="G1265" s="164"/>
      <c r="H1265" s="164"/>
      <c r="I1265" s="211">
        <f t="shared" si="178"/>
        <v>13.068</v>
      </c>
      <c r="J1265" s="211">
        <f t="shared" si="179"/>
        <v>13.2858</v>
      </c>
      <c r="K1265" s="211">
        <f t="shared" si="180"/>
        <v>4.5738000000000003</v>
      </c>
      <c r="L1265" s="211">
        <f t="shared" si="185"/>
        <v>8.7119999999999997</v>
      </c>
      <c r="M1265" s="211">
        <v>0</v>
      </c>
      <c r="N1265" s="211">
        <f t="shared" si="181"/>
        <v>8.7119999999999997</v>
      </c>
      <c r="O1265" s="24">
        <f t="shared" si="182"/>
        <v>1.5246000000000002</v>
      </c>
      <c r="P1265" s="24">
        <f t="shared" si="182"/>
        <v>2.9039999999999999</v>
      </c>
      <c r="Q1265" s="24"/>
      <c r="R1265" s="24">
        <f t="shared" si="183"/>
        <v>1.5246000000000002</v>
      </c>
      <c r="S1265" s="212">
        <f t="shared" si="183"/>
        <v>2.9039999999999999</v>
      </c>
      <c r="T1265" s="121"/>
      <c r="U1265" s="121">
        <f t="shared" si="184"/>
        <v>1.5246000000000002</v>
      </c>
      <c r="V1265" s="121">
        <f t="shared" si="184"/>
        <v>2.9039999999999999</v>
      </c>
      <c r="W1265" s="121"/>
    </row>
    <row r="1266" spans="1:23" ht="18.75">
      <c r="A1266" s="114">
        <v>18</v>
      </c>
      <c r="B1266" s="209" t="s">
        <v>1031</v>
      </c>
      <c r="C1266" s="209"/>
      <c r="D1266" s="210" t="s">
        <v>4812</v>
      </c>
      <c r="E1266" s="210" t="s">
        <v>4813</v>
      </c>
      <c r="F1266" s="114">
        <v>308</v>
      </c>
      <c r="G1266" s="164"/>
      <c r="H1266" s="164"/>
      <c r="I1266" s="211">
        <f t="shared" si="178"/>
        <v>16.632000000000001</v>
      </c>
      <c r="J1266" s="211">
        <f t="shared" si="179"/>
        <v>16.909200000000002</v>
      </c>
      <c r="K1266" s="211">
        <f t="shared" si="180"/>
        <v>5.821200000000001</v>
      </c>
      <c r="L1266" s="211">
        <f t="shared" si="185"/>
        <v>11.088000000000001</v>
      </c>
      <c r="M1266" s="211">
        <v>0</v>
      </c>
      <c r="N1266" s="211">
        <f t="shared" si="181"/>
        <v>11.088000000000001</v>
      </c>
      <c r="O1266" s="24">
        <f t="shared" si="182"/>
        <v>1.9404000000000003</v>
      </c>
      <c r="P1266" s="24">
        <f t="shared" si="182"/>
        <v>3.6960000000000002</v>
      </c>
      <c r="Q1266" s="24"/>
      <c r="R1266" s="24">
        <f t="shared" si="183"/>
        <v>1.9404000000000003</v>
      </c>
      <c r="S1266" s="212">
        <f t="shared" si="183"/>
        <v>3.6960000000000002</v>
      </c>
      <c r="T1266" s="121"/>
      <c r="U1266" s="121">
        <f t="shared" si="184"/>
        <v>1.9404000000000003</v>
      </c>
      <c r="V1266" s="121">
        <f t="shared" si="184"/>
        <v>3.6960000000000002</v>
      </c>
      <c r="W1266" s="121"/>
    </row>
    <row r="1267" spans="1:23" ht="18.75">
      <c r="A1267" s="114">
        <v>19</v>
      </c>
      <c r="B1267" s="209" t="s">
        <v>1031</v>
      </c>
      <c r="C1267" s="209"/>
      <c r="D1267" s="210" t="s">
        <v>407</v>
      </c>
      <c r="E1267" s="210" t="s">
        <v>4537</v>
      </c>
      <c r="F1267" s="114">
        <v>336</v>
      </c>
      <c r="G1267" s="164"/>
      <c r="H1267" s="164"/>
      <c r="I1267" s="211">
        <f t="shared" si="178"/>
        <v>18.144000000000002</v>
      </c>
      <c r="J1267" s="211">
        <f t="shared" si="179"/>
        <v>18.446400000000004</v>
      </c>
      <c r="K1267" s="211">
        <f t="shared" si="180"/>
        <v>6.3504000000000005</v>
      </c>
      <c r="L1267" s="211">
        <f t="shared" si="185"/>
        <v>12.096000000000002</v>
      </c>
      <c r="M1267" s="211">
        <v>0</v>
      </c>
      <c r="N1267" s="211">
        <f t="shared" si="181"/>
        <v>12.096000000000002</v>
      </c>
      <c r="O1267" s="24">
        <f t="shared" si="182"/>
        <v>2.1168</v>
      </c>
      <c r="P1267" s="24">
        <f t="shared" si="182"/>
        <v>4.0320000000000009</v>
      </c>
      <c r="Q1267" s="24"/>
      <c r="R1267" s="24">
        <f t="shared" si="183"/>
        <v>2.1168</v>
      </c>
      <c r="S1267" s="212">
        <f t="shared" si="183"/>
        <v>4.0320000000000009</v>
      </c>
      <c r="T1267" s="121"/>
      <c r="U1267" s="121">
        <f t="shared" si="184"/>
        <v>2.1168</v>
      </c>
      <c r="V1267" s="121">
        <f t="shared" si="184"/>
        <v>4.0320000000000009</v>
      </c>
      <c r="W1267" s="121"/>
    </row>
    <row r="1268" spans="1:23" ht="18.75">
      <c r="A1268" s="114">
        <v>20</v>
      </c>
      <c r="B1268" s="209" t="s">
        <v>1031</v>
      </c>
      <c r="C1268" s="209"/>
      <c r="D1268" s="210" t="s">
        <v>1132</v>
      </c>
      <c r="E1268" s="210" t="s">
        <v>4814</v>
      </c>
      <c r="F1268" s="114">
        <v>133</v>
      </c>
      <c r="G1268" s="164"/>
      <c r="H1268" s="164"/>
      <c r="I1268" s="211">
        <f t="shared" si="178"/>
        <v>7.1820000000000004</v>
      </c>
      <c r="J1268" s="211">
        <f t="shared" si="179"/>
        <v>7.3017000000000003</v>
      </c>
      <c r="K1268" s="211">
        <f t="shared" si="180"/>
        <v>2.5137000000000005</v>
      </c>
      <c r="L1268" s="211">
        <f t="shared" si="185"/>
        <v>4.7880000000000003</v>
      </c>
      <c r="M1268" s="211">
        <v>0</v>
      </c>
      <c r="N1268" s="211">
        <f t="shared" si="181"/>
        <v>4.7880000000000003</v>
      </c>
      <c r="O1268" s="24">
        <f t="shared" si="182"/>
        <v>0.8379000000000002</v>
      </c>
      <c r="P1268" s="24">
        <f t="shared" si="182"/>
        <v>1.5960000000000001</v>
      </c>
      <c r="Q1268" s="24"/>
      <c r="R1268" s="24">
        <f t="shared" si="183"/>
        <v>0.8379000000000002</v>
      </c>
      <c r="S1268" s="212">
        <f t="shared" si="183"/>
        <v>1.5960000000000001</v>
      </c>
      <c r="T1268" s="121"/>
      <c r="U1268" s="121">
        <f t="shared" si="184"/>
        <v>0.8379000000000002</v>
      </c>
      <c r="V1268" s="121">
        <f t="shared" si="184"/>
        <v>1.5960000000000001</v>
      </c>
      <c r="W1268" s="121"/>
    </row>
    <row r="1269" spans="1:23" ht="18.75">
      <c r="A1269" s="114">
        <v>21</v>
      </c>
      <c r="B1269" s="209" t="s">
        <v>1031</v>
      </c>
      <c r="C1269" s="209"/>
      <c r="D1269" s="210" t="s">
        <v>756</v>
      </c>
      <c r="E1269" s="210" t="s">
        <v>4815</v>
      </c>
      <c r="F1269" s="114">
        <v>163</v>
      </c>
      <c r="G1269" s="164"/>
      <c r="H1269" s="164"/>
      <c r="I1269" s="211">
        <f t="shared" si="178"/>
        <v>8.8019999999999996</v>
      </c>
      <c r="J1269" s="211">
        <f t="shared" si="179"/>
        <v>8.9486999999999988</v>
      </c>
      <c r="K1269" s="211">
        <f t="shared" si="180"/>
        <v>3.0807000000000002</v>
      </c>
      <c r="L1269" s="211">
        <f t="shared" si="185"/>
        <v>5.8679999999999994</v>
      </c>
      <c r="M1269" s="211">
        <v>0</v>
      </c>
      <c r="N1269" s="211">
        <f t="shared" si="181"/>
        <v>5.8679999999999994</v>
      </c>
      <c r="O1269" s="24">
        <f t="shared" si="182"/>
        <v>1.0269000000000001</v>
      </c>
      <c r="P1269" s="24">
        <f t="shared" si="182"/>
        <v>1.9559999999999997</v>
      </c>
      <c r="Q1269" s="24"/>
      <c r="R1269" s="24">
        <f t="shared" si="183"/>
        <v>1.0269000000000001</v>
      </c>
      <c r="S1269" s="212">
        <f t="shared" si="183"/>
        <v>1.9559999999999997</v>
      </c>
      <c r="T1269" s="121"/>
      <c r="U1269" s="121">
        <f t="shared" si="184"/>
        <v>1.0269000000000001</v>
      </c>
      <c r="V1269" s="121">
        <f t="shared" si="184"/>
        <v>1.9559999999999997</v>
      </c>
      <c r="W1269" s="121"/>
    </row>
    <row r="1270" spans="1:23" ht="18.75">
      <c r="A1270" s="114">
        <v>22</v>
      </c>
      <c r="B1270" s="209" t="s">
        <v>1031</v>
      </c>
      <c r="C1270" s="209"/>
      <c r="D1270" s="210" t="s">
        <v>1138</v>
      </c>
      <c r="E1270" s="210" t="s">
        <v>4816</v>
      </c>
      <c r="F1270" s="114">
        <v>168</v>
      </c>
      <c r="G1270" s="164"/>
      <c r="H1270" s="164"/>
      <c r="I1270" s="211">
        <f t="shared" si="178"/>
        <v>9.072000000000001</v>
      </c>
      <c r="J1270" s="211">
        <f t="shared" si="179"/>
        <v>9.2232000000000021</v>
      </c>
      <c r="K1270" s="211">
        <f t="shared" si="180"/>
        <v>3.1752000000000002</v>
      </c>
      <c r="L1270" s="211">
        <f t="shared" si="185"/>
        <v>6.0480000000000009</v>
      </c>
      <c r="M1270" s="211">
        <v>0</v>
      </c>
      <c r="N1270" s="211">
        <f t="shared" si="181"/>
        <v>6.0480000000000009</v>
      </c>
      <c r="O1270" s="24">
        <f t="shared" si="182"/>
        <v>1.0584</v>
      </c>
      <c r="P1270" s="24">
        <f t="shared" si="182"/>
        <v>2.0160000000000005</v>
      </c>
      <c r="Q1270" s="24"/>
      <c r="R1270" s="24">
        <f t="shared" si="183"/>
        <v>1.0584</v>
      </c>
      <c r="S1270" s="212">
        <f t="shared" si="183"/>
        <v>2.0160000000000005</v>
      </c>
      <c r="T1270" s="121"/>
      <c r="U1270" s="121">
        <f t="shared" si="184"/>
        <v>1.0584</v>
      </c>
      <c r="V1270" s="121">
        <f t="shared" si="184"/>
        <v>2.0160000000000005</v>
      </c>
      <c r="W1270" s="121"/>
    </row>
    <row r="1271" spans="1:23" ht="18.75">
      <c r="A1271" s="114">
        <v>23</v>
      </c>
      <c r="B1271" s="209" t="s">
        <v>1031</v>
      </c>
      <c r="C1271" s="209"/>
      <c r="D1271" s="210" t="s">
        <v>1139</v>
      </c>
      <c r="E1271" s="210" t="s">
        <v>4817</v>
      </c>
      <c r="F1271" s="114">
        <v>178</v>
      </c>
      <c r="G1271" s="164"/>
      <c r="H1271" s="164"/>
      <c r="I1271" s="211">
        <f t="shared" si="178"/>
        <v>9.6120000000000001</v>
      </c>
      <c r="J1271" s="211">
        <f t="shared" si="179"/>
        <v>9.7722000000000016</v>
      </c>
      <c r="K1271" s="211">
        <f t="shared" si="180"/>
        <v>3.3642000000000003</v>
      </c>
      <c r="L1271" s="211">
        <f t="shared" si="185"/>
        <v>6.4080000000000004</v>
      </c>
      <c r="M1271" s="211">
        <v>0</v>
      </c>
      <c r="N1271" s="211">
        <f t="shared" si="181"/>
        <v>6.4080000000000004</v>
      </c>
      <c r="O1271" s="24">
        <f t="shared" si="182"/>
        <v>1.1214000000000002</v>
      </c>
      <c r="P1271" s="24">
        <f t="shared" si="182"/>
        <v>2.1360000000000001</v>
      </c>
      <c r="Q1271" s="24"/>
      <c r="R1271" s="24">
        <f t="shared" si="183"/>
        <v>1.1214000000000002</v>
      </c>
      <c r="S1271" s="212">
        <f t="shared" si="183"/>
        <v>2.1360000000000001</v>
      </c>
      <c r="T1271" s="121"/>
      <c r="U1271" s="121">
        <f t="shared" si="184"/>
        <v>1.1214000000000002</v>
      </c>
      <c r="V1271" s="121">
        <f t="shared" si="184"/>
        <v>2.1360000000000001</v>
      </c>
      <c r="W1271" s="121"/>
    </row>
    <row r="1272" spans="1:23" ht="18.75">
      <c r="A1272" s="114">
        <v>24</v>
      </c>
      <c r="B1272" s="209" t="s">
        <v>1031</v>
      </c>
      <c r="C1272" s="209"/>
      <c r="D1272" s="210" t="s">
        <v>1142</v>
      </c>
      <c r="E1272" s="210" t="s">
        <v>4436</v>
      </c>
      <c r="F1272" s="114">
        <v>167</v>
      </c>
      <c r="G1272" s="164"/>
      <c r="H1272" s="164"/>
      <c r="I1272" s="211">
        <f t="shared" si="178"/>
        <v>9.0180000000000007</v>
      </c>
      <c r="J1272" s="211">
        <f t="shared" si="179"/>
        <v>9.1683000000000003</v>
      </c>
      <c r="K1272" s="211">
        <f t="shared" si="180"/>
        <v>3.1563000000000003</v>
      </c>
      <c r="L1272" s="211">
        <f t="shared" si="185"/>
        <v>6.0120000000000005</v>
      </c>
      <c r="M1272" s="211">
        <v>0</v>
      </c>
      <c r="N1272" s="211">
        <f t="shared" si="181"/>
        <v>6.0120000000000005</v>
      </c>
      <c r="O1272" s="24">
        <f t="shared" si="182"/>
        <v>1.0521</v>
      </c>
      <c r="P1272" s="24">
        <f t="shared" si="182"/>
        <v>2.004</v>
      </c>
      <c r="Q1272" s="24"/>
      <c r="R1272" s="24">
        <f t="shared" si="183"/>
        <v>1.0521</v>
      </c>
      <c r="S1272" s="212">
        <f t="shared" si="183"/>
        <v>2.004</v>
      </c>
      <c r="T1272" s="121"/>
      <c r="U1272" s="121">
        <f t="shared" si="184"/>
        <v>1.0521</v>
      </c>
      <c r="V1272" s="121">
        <f t="shared" si="184"/>
        <v>2.004</v>
      </c>
      <c r="W1272" s="121"/>
    </row>
    <row r="1273" spans="1:23" ht="18.75">
      <c r="A1273" s="114">
        <v>25</v>
      </c>
      <c r="B1273" s="209" t="s">
        <v>1031</v>
      </c>
      <c r="C1273" s="209"/>
      <c r="D1273" s="210" t="s">
        <v>1149</v>
      </c>
      <c r="E1273" s="210" t="s">
        <v>4818</v>
      </c>
      <c r="F1273" s="114">
        <v>251</v>
      </c>
      <c r="G1273" s="164"/>
      <c r="H1273" s="164"/>
      <c r="I1273" s="211">
        <f t="shared" si="178"/>
        <v>13.554</v>
      </c>
      <c r="J1273" s="211">
        <f t="shared" si="179"/>
        <v>13.7799</v>
      </c>
      <c r="K1273" s="211">
        <f t="shared" si="180"/>
        <v>4.7439</v>
      </c>
      <c r="L1273" s="211">
        <f t="shared" si="185"/>
        <v>9.0359999999999996</v>
      </c>
      <c r="M1273" s="211">
        <v>0</v>
      </c>
      <c r="N1273" s="211">
        <f t="shared" si="181"/>
        <v>9.0359999999999996</v>
      </c>
      <c r="O1273" s="24">
        <f t="shared" si="182"/>
        <v>1.5812999999999999</v>
      </c>
      <c r="P1273" s="24">
        <f t="shared" si="182"/>
        <v>3.012</v>
      </c>
      <c r="Q1273" s="24"/>
      <c r="R1273" s="24">
        <f t="shared" si="183"/>
        <v>1.5812999999999999</v>
      </c>
      <c r="S1273" s="212">
        <f t="shared" si="183"/>
        <v>3.012</v>
      </c>
      <c r="T1273" s="121"/>
      <c r="U1273" s="121">
        <f t="shared" si="184"/>
        <v>1.5812999999999999</v>
      </c>
      <c r="V1273" s="121">
        <f t="shared" si="184"/>
        <v>3.012</v>
      </c>
      <c r="W1273" s="121"/>
    </row>
    <row r="1274" spans="1:23" ht="37.5">
      <c r="A1274" s="114">
        <v>26</v>
      </c>
      <c r="B1274" s="209" t="s">
        <v>1031</v>
      </c>
      <c r="C1274" s="209"/>
      <c r="D1274" s="210" t="s">
        <v>1031</v>
      </c>
      <c r="E1274" s="213" t="s">
        <v>4819</v>
      </c>
      <c r="F1274" s="114">
        <v>166</v>
      </c>
      <c r="G1274" s="164"/>
      <c r="H1274" s="164"/>
      <c r="I1274" s="211">
        <f t="shared" si="178"/>
        <v>8.9640000000000004</v>
      </c>
      <c r="J1274" s="211">
        <f t="shared" si="179"/>
        <v>9.1134000000000004</v>
      </c>
      <c r="K1274" s="211">
        <f t="shared" si="180"/>
        <v>3.1374</v>
      </c>
      <c r="L1274" s="211">
        <f t="shared" si="185"/>
        <v>5.976</v>
      </c>
      <c r="M1274" s="211">
        <v>0</v>
      </c>
      <c r="N1274" s="211">
        <f t="shared" si="181"/>
        <v>5.976</v>
      </c>
      <c r="O1274" s="24">
        <f t="shared" si="182"/>
        <v>1.0458000000000001</v>
      </c>
      <c r="P1274" s="24">
        <f t="shared" si="182"/>
        <v>1.992</v>
      </c>
      <c r="Q1274" s="24"/>
      <c r="R1274" s="24">
        <f t="shared" si="183"/>
        <v>1.0458000000000001</v>
      </c>
      <c r="S1274" s="212">
        <f t="shared" si="183"/>
        <v>1.992</v>
      </c>
      <c r="T1274" s="121"/>
      <c r="U1274" s="121">
        <f t="shared" si="184"/>
        <v>1.0458000000000001</v>
      </c>
      <c r="V1274" s="121">
        <f t="shared" si="184"/>
        <v>1.992</v>
      </c>
      <c r="W1274" s="121"/>
    </row>
    <row r="1275" spans="1:23" ht="37.5">
      <c r="A1275" s="114">
        <v>27</v>
      </c>
      <c r="B1275" s="209" t="s">
        <v>1031</v>
      </c>
      <c r="C1275" s="209"/>
      <c r="D1275" s="210" t="s">
        <v>1130</v>
      </c>
      <c r="E1275" s="213" t="s">
        <v>4820</v>
      </c>
      <c r="F1275" s="114">
        <v>457</v>
      </c>
      <c r="G1275" s="164"/>
      <c r="H1275" s="164"/>
      <c r="I1275" s="211">
        <f t="shared" si="178"/>
        <v>24.678000000000001</v>
      </c>
      <c r="J1275" s="211">
        <f t="shared" si="179"/>
        <v>25.089300000000001</v>
      </c>
      <c r="K1275" s="211">
        <f t="shared" si="180"/>
        <v>8.6373000000000015</v>
      </c>
      <c r="L1275" s="211">
        <f t="shared" si="185"/>
        <v>16.452000000000002</v>
      </c>
      <c r="M1275" s="211">
        <v>0</v>
      </c>
      <c r="N1275" s="211">
        <f t="shared" si="181"/>
        <v>16.452000000000002</v>
      </c>
      <c r="O1275" s="24">
        <f t="shared" si="182"/>
        <v>2.8791000000000007</v>
      </c>
      <c r="P1275" s="24">
        <f t="shared" si="182"/>
        <v>5.4840000000000009</v>
      </c>
      <c r="Q1275" s="24"/>
      <c r="R1275" s="24">
        <f t="shared" si="183"/>
        <v>2.8791000000000007</v>
      </c>
      <c r="S1275" s="212">
        <f t="shared" si="183"/>
        <v>5.4840000000000009</v>
      </c>
      <c r="T1275" s="121"/>
      <c r="U1275" s="121">
        <f t="shared" si="184"/>
        <v>2.8791000000000007</v>
      </c>
      <c r="V1275" s="121">
        <f t="shared" si="184"/>
        <v>5.4840000000000009</v>
      </c>
      <c r="W1275" s="121"/>
    </row>
    <row r="1276" spans="1:23" ht="18.75">
      <c r="A1276" s="114">
        <v>28</v>
      </c>
      <c r="B1276" s="209" t="s">
        <v>1031</v>
      </c>
      <c r="C1276" s="209"/>
      <c r="D1276" s="210"/>
      <c r="E1276" s="213" t="s">
        <v>1162</v>
      </c>
      <c r="F1276" s="114">
        <v>197</v>
      </c>
      <c r="G1276" s="164"/>
      <c r="H1276" s="164"/>
      <c r="I1276" s="211">
        <f t="shared" si="178"/>
        <v>10.638</v>
      </c>
      <c r="J1276" s="211">
        <f t="shared" si="179"/>
        <v>10.815300000000001</v>
      </c>
      <c r="K1276" s="211">
        <f t="shared" si="180"/>
        <v>3.7233000000000001</v>
      </c>
      <c r="L1276" s="211">
        <f t="shared" si="185"/>
        <v>7.0919999999999996</v>
      </c>
      <c r="M1276" s="211">
        <v>0</v>
      </c>
      <c r="N1276" s="211">
        <f t="shared" si="181"/>
        <v>7.0919999999999996</v>
      </c>
      <c r="O1276" s="24">
        <f t="shared" si="182"/>
        <v>1.2411000000000001</v>
      </c>
      <c r="P1276" s="24">
        <f t="shared" si="182"/>
        <v>2.3639999999999999</v>
      </c>
      <c r="Q1276" s="24"/>
      <c r="R1276" s="24">
        <f t="shared" si="183"/>
        <v>1.2411000000000001</v>
      </c>
      <c r="S1276" s="212">
        <f t="shared" si="183"/>
        <v>2.3639999999999999</v>
      </c>
      <c r="T1276" s="121"/>
      <c r="U1276" s="121">
        <f t="shared" si="184"/>
        <v>1.2411000000000001</v>
      </c>
      <c r="V1276" s="121">
        <f t="shared" si="184"/>
        <v>2.3639999999999999</v>
      </c>
      <c r="W1276" s="121"/>
    </row>
    <row r="1277" spans="1:23" ht="18.75">
      <c r="A1277" s="114">
        <v>29</v>
      </c>
      <c r="B1277" s="209" t="s">
        <v>1031</v>
      </c>
      <c r="C1277" s="209"/>
      <c r="D1277" s="210" t="s">
        <v>4821</v>
      </c>
      <c r="E1277" s="210" t="s">
        <v>4822</v>
      </c>
      <c r="F1277" s="114">
        <v>35</v>
      </c>
      <c r="G1277" s="164"/>
      <c r="H1277" s="164"/>
      <c r="I1277" s="211">
        <f t="shared" si="178"/>
        <v>1.8900000000000001</v>
      </c>
      <c r="J1277" s="211">
        <f t="shared" si="179"/>
        <v>1.9215</v>
      </c>
      <c r="K1277" s="211">
        <f t="shared" si="180"/>
        <v>0.66150000000000009</v>
      </c>
      <c r="L1277" s="211">
        <f t="shared" si="185"/>
        <v>1.26</v>
      </c>
      <c r="M1277" s="211">
        <v>0</v>
      </c>
      <c r="N1277" s="211">
        <f t="shared" si="181"/>
        <v>1.26</v>
      </c>
      <c r="O1277" s="24">
        <f t="shared" si="182"/>
        <v>0.22050000000000003</v>
      </c>
      <c r="P1277" s="24">
        <f t="shared" si="182"/>
        <v>0.42</v>
      </c>
      <c r="Q1277" s="24"/>
      <c r="R1277" s="24">
        <f t="shared" si="183"/>
        <v>0.22050000000000003</v>
      </c>
      <c r="S1277" s="212">
        <f t="shared" si="183"/>
        <v>0.42</v>
      </c>
      <c r="T1277" s="121"/>
      <c r="U1277" s="121">
        <f t="shared" si="184"/>
        <v>0.22050000000000003</v>
      </c>
      <c r="V1277" s="121">
        <f t="shared" si="184"/>
        <v>0.42</v>
      </c>
      <c r="W1277" s="121"/>
    </row>
    <row r="1278" spans="1:23" ht="20.25">
      <c r="A1278" s="220"/>
      <c r="B1278" s="221"/>
      <c r="C1278" s="221"/>
      <c r="D1278" s="222"/>
      <c r="E1278" s="223" t="s">
        <v>222</v>
      </c>
      <c r="F1278" s="224"/>
      <c r="G1278" s="165"/>
      <c r="H1278" s="165"/>
      <c r="I1278" s="165">
        <f t="shared" ref="I1278:P1278" si="186">SUM(I1249:I1277)</f>
        <v>325.24199999999996</v>
      </c>
      <c r="J1278" s="165"/>
      <c r="K1278" s="165">
        <f t="shared" si="186"/>
        <v>113.83470000000003</v>
      </c>
      <c r="L1278" s="165">
        <f t="shared" si="186"/>
        <v>216.82799999999997</v>
      </c>
      <c r="M1278" s="165">
        <f t="shared" si="186"/>
        <v>0</v>
      </c>
      <c r="N1278" s="165">
        <f t="shared" si="186"/>
        <v>216.82799999999997</v>
      </c>
      <c r="O1278" s="165">
        <f t="shared" si="186"/>
        <v>37.944900000000004</v>
      </c>
      <c r="P1278" s="165">
        <f t="shared" si="186"/>
        <v>72.275999999999996</v>
      </c>
      <c r="Q1278" s="165"/>
      <c r="R1278" s="165">
        <f>SUM(R1249:R1277)</f>
        <v>37.944900000000004</v>
      </c>
      <c r="S1278" s="165">
        <f>SUM(S1249:S1277)</f>
        <v>72.275999999999996</v>
      </c>
      <c r="T1278" s="165"/>
      <c r="U1278" s="165">
        <f>SUM(U1249:U1277)</f>
        <v>37.944900000000004</v>
      </c>
      <c r="V1278" s="165">
        <f>SUM(V1249:V1277)</f>
        <v>72.275999999999996</v>
      </c>
      <c r="W1278" s="165"/>
    </row>
    <row r="1279" spans="1:23">
      <c r="A1279" s="72"/>
      <c r="B1279" s="168"/>
      <c r="C1279" s="168"/>
      <c r="D1279" s="168"/>
      <c r="E1279" s="168"/>
      <c r="F1279" s="72"/>
      <c r="G1279" s="170"/>
      <c r="H1279" s="170"/>
      <c r="I1279" s="170"/>
      <c r="J1279" s="170"/>
      <c r="K1279" s="170"/>
      <c r="L1279" s="170"/>
      <c r="M1279" s="170"/>
      <c r="N1279" s="170"/>
      <c r="O1279" s="170"/>
      <c r="P1279" s="170"/>
      <c r="Q1279" s="170"/>
      <c r="R1279" s="170"/>
      <c r="S1279" s="170"/>
      <c r="T1279" s="170"/>
      <c r="U1279" s="170"/>
      <c r="V1279" s="170"/>
      <c r="W1279" s="170"/>
    </row>
    <row r="1280" spans="1:23">
      <c r="A1280" s="72"/>
      <c r="B1280" s="168"/>
      <c r="C1280" s="168"/>
      <c r="D1280" s="168"/>
      <c r="E1280" s="168"/>
      <c r="F1280" s="72"/>
      <c r="G1280" s="170"/>
      <c r="H1280" s="170"/>
      <c r="I1280" s="170"/>
      <c r="J1280" s="170"/>
      <c r="K1280" s="170"/>
      <c r="L1280" s="170"/>
      <c r="M1280" s="170"/>
      <c r="N1280" s="170"/>
      <c r="O1280" s="170"/>
      <c r="P1280" s="170"/>
      <c r="Q1280" s="170"/>
      <c r="R1280" s="170"/>
      <c r="S1280" s="170"/>
      <c r="T1280" s="170"/>
      <c r="U1280" s="170"/>
      <c r="V1280" s="170"/>
      <c r="W1280" s="170"/>
    </row>
    <row r="1281" spans="1:23">
      <c r="A1281" s="72"/>
      <c r="B1281" s="168"/>
      <c r="C1281" s="168"/>
      <c r="D1281" s="168"/>
      <c r="E1281" s="168"/>
      <c r="F1281" s="72"/>
      <c r="G1281" s="170"/>
      <c r="H1281" s="170"/>
      <c r="I1281" s="170"/>
      <c r="J1281" s="170"/>
      <c r="K1281" s="170"/>
      <c r="L1281" s="170"/>
      <c r="M1281" s="170"/>
      <c r="N1281" s="170"/>
      <c r="O1281" s="170"/>
      <c r="P1281" s="170"/>
      <c r="Q1281" s="170"/>
      <c r="R1281" s="170"/>
      <c r="S1281" s="170"/>
      <c r="T1281" s="170"/>
      <c r="U1281" s="170"/>
      <c r="V1281" s="170"/>
      <c r="W1281" s="170"/>
    </row>
    <row r="1282" spans="1:23">
      <c r="A1282" s="72"/>
      <c r="B1282" s="168"/>
      <c r="C1282" s="168"/>
      <c r="D1282" s="168"/>
      <c r="E1282" s="168"/>
      <c r="F1282" s="72"/>
      <c r="G1282" s="170"/>
      <c r="H1282" s="170"/>
      <c r="I1282" s="170"/>
      <c r="J1282" s="170"/>
      <c r="K1282" s="170"/>
      <c r="L1282" s="170"/>
      <c r="M1282" s="170"/>
      <c r="N1282" s="170"/>
      <c r="O1282" s="170"/>
      <c r="P1282" s="170"/>
      <c r="Q1282" s="170"/>
      <c r="R1282" s="170"/>
      <c r="S1282" s="170"/>
      <c r="T1282" s="170"/>
      <c r="U1282" s="170"/>
      <c r="V1282" s="170"/>
      <c r="W1282" s="170"/>
    </row>
    <row r="1283" spans="1:23">
      <c r="A1283" s="72"/>
      <c r="B1283" s="168"/>
      <c r="C1283" s="168"/>
      <c r="D1283" s="168"/>
      <c r="E1283" s="168"/>
      <c r="F1283" s="72"/>
      <c r="G1283" s="170"/>
      <c r="H1283" s="170"/>
      <c r="I1283" s="170"/>
      <c r="J1283" s="170"/>
      <c r="K1283" s="170"/>
      <c r="L1283" s="170"/>
      <c r="M1283" s="170"/>
      <c r="N1283" s="170"/>
      <c r="O1283" s="170"/>
      <c r="P1283" s="170"/>
      <c r="Q1283" s="170"/>
      <c r="R1283" s="170"/>
      <c r="S1283" s="170"/>
      <c r="T1283" s="170"/>
      <c r="U1283" s="170"/>
      <c r="V1283" s="170"/>
      <c r="W1283" s="170"/>
    </row>
    <row r="1284" spans="1:23">
      <c r="A1284" s="72"/>
      <c r="B1284" s="168"/>
      <c r="C1284" s="168"/>
      <c r="D1284" s="168"/>
      <c r="E1284" s="168"/>
      <c r="F1284" s="72"/>
      <c r="G1284" s="170"/>
      <c r="H1284" s="170"/>
      <c r="I1284" s="170"/>
      <c r="J1284" s="170"/>
      <c r="K1284" s="170"/>
      <c r="L1284" s="170"/>
      <c r="M1284" s="170"/>
      <c r="N1284" s="170"/>
      <c r="O1284" s="170"/>
      <c r="P1284" s="170"/>
      <c r="Q1284" s="170"/>
      <c r="R1284" s="170"/>
      <c r="S1284" s="170"/>
      <c r="T1284" s="170"/>
      <c r="U1284" s="170"/>
      <c r="V1284" s="170"/>
      <c r="W1284" s="170"/>
    </row>
    <row r="1285" spans="1:23">
      <c r="A1285" s="72"/>
      <c r="B1285" s="168"/>
      <c r="C1285" s="168"/>
      <c r="D1285" s="168"/>
      <c r="E1285" s="168"/>
      <c r="F1285" s="72"/>
      <c r="G1285" s="170"/>
      <c r="H1285" s="170"/>
      <c r="I1285" s="170"/>
      <c r="J1285" s="170"/>
      <c r="K1285" s="170"/>
      <c r="L1285" s="170"/>
      <c r="M1285" s="170"/>
      <c r="N1285" s="170"/>
      <c r="O1285" s="170"/>
      <c r="P1285" s="170"/>
      <c r="Q1285" s="170"/>
      <c r="R1285" s="170"/>
      <c r="S1285" s="170"/>
      <c r="T1285" s="170"/>
      <c r="U1285" s="170"/>
      <c r="V1285" s="170"/>
      <c r="W1285" s="170"/>
    </row>
    <row r="1286" spans="1:23">
      <c r="A1286" s="72"/>
      <c r="B1286" s="168"/>
      <c r="C1286" s="168"/>
      <c r="D1286" s="168"/>
      <c r="E1286" s="168"/>
      <c r="F1286" s="72"/>
      <c r="G1286" s="170"/>
      <c r="H1286" s="170"/>
      <c r="I1286" s="170"/>
      <c r="J1286" s="170"/>
      <c r="K1286" s="170"/>
      <c r="L1286" s="170"/>
      <c r="M1286" s="170"/>
      <c r="N1286" s="170"/>
      <c r="O1286" s="170"/>
      <c r="P1286" s="170"/>
      <c r="Q1286" s="170"/>
      <c r="R1286" s="170"/>
      <c r="S1286" s="170"/>
      <c r="T1286" s="170"/>
      <c r="U1286" s="170"/>
      <c r="V1286" s="170"/>
      <c r="W1286" s="170"/>
    </row>
    <row r="1287" spans="1:23">
      <c r="A1287" s="72"/>
      <c r="B1287" s="168"/>
      <c r="C1287" s="168"/>
      <c r="D1287" s="168"/>
      <c r="E1287" s="168"/>
      <c r="F1287" s="72"/>
      <c r="G1287" s="170"/>
      <c r="H1287" s="170"/>
      <c r="I1287" s="170"/>
      <c r="J1287" s="170"/>
      <c r="K1287" s="170"/>
      <c r="L1287" s="170"/>
      <c r="M1287" s="170"/>
      <c r="N1287" s="170"/>
      <c r="O1287" s="170"/>
      <c r="P1287" s="170"/>
      <c r="Q1287" s="170"/>
      <c r="R1287" s="170"/>
      <c r="S1287" s="170"/>
      <c r="T1287" s="170"/>
      <c r="U1287" s="170"/>
      <c r="V1287" s="170"/>
      <c r="W1287" s="170"/>
    </row>
    <row r="1288" spans="1:23">
      <c r="A1288" s="72"/>
      <c r="B1288" s="168"/>
      <c r="C1288" s="168"/>
      <c r="D1288" s="168"/>
      <c r="E1288" s="168"/>
      <c r="F1288" s="72"/>
      <c r="G1288" s="170"/>
      <c r="H1288" s="170"/>
      <c r="I1288" s="170"/>
      <c r="J1288" s="170"/>
      <c r="K1288" s="170"/>
      <c r="L1288" s="170"/>
      <c r="M1288" s="170"/>
      <c r="N1288" s="170"/>
      <c r="O1288" s="170"/>
      <c r="P1288" s="170"/>
      <c r="Q1288" s="170"/>
      <c r="R1288" s="170"/>
      <c r="S1288" s="170"/>
      <c r="T1288" s="170"/>
      <c r="U1288" s="170"/>
      <c r="V1288" s="170"/>
      <c r="W1288" s="170"/>
    </row>
    <row r="1289" spans="1:23">
      <c r="A1289" s="72"/>
      <c r="B1289" s="168"/>
      <c r="C1289" s="168"/>
      <c r="D1289" s="168"/>
      <c r="E1289" s="168"/>
      <c r="F1289" s="72"/>
      <c r="G1289" s="170"/>
      <c r="H1289" s="170"/>
      <c r="I1289" s="170"/>
      <c r="J1289" s="170"/>
      <c r="K1289" s="170"/>
      <c r="L1289" s="170"/>
      <c r="M1289" s="170"/>
      <c r="N1289" s="170"/>
      <c r="O1289" s="170"/>
      <c r="P1289" s="170"/>
      <c r="Q1289" s="170"/>
      <c r="R1289" s="170"/>
      <c r="S1289" s="170"/>
      <c r="T1289" s="170"/>
      <c r="U1289" s="170"/>
      <c r="V1289" s="170"/>
      <c r="W1289" s="170"/>
    </row>
    <row r="1290" spans="1:23">
      <c r="A1290" s="72"/>
      <c r="B1290" s="168"/>
      <c r="C1290" s="168"/>
      <c r="D1290" s="168"/>
      <c r="E1290" s="168"/>
      <c r="F1290" s="72"/>
      <c r="G1290" s="170"/>
      <c r="H1290" s="170"/>
      <c r="I1290" s="170"/>
      <c r="J1290" s="170"/>
      <c r="K1290" s="170"/>
      <c r="L1290" s="170"/>
      <c r="M1290" s="170"/>
      <c r="N1290" s="170"/>
      <c r="O1290" s="170"/>
      <c r="P1290" s="170"/>
      <c r="Q1290" s="170"/>
      <c r="R1290" s="170"/>
      <c r="S1290" s="170"/>
      <c r="T1290" s="170"/>
      <c r="U1290" s="170"/>
      <c r="V1290" s="170"/>
      <c r="W1290" s="170"/>
    </row>
    <row r="1291" spans="1:23">
      <c r="A1291" s="72"/>
      <c r="B1291" s="168"/>
      <c r="C1291" s="168"/>
      <c r="D1291" s="168"/>
      <c r="E1291" s="168"/>
      <c r="F1291" s="72"/>
      <c r="G1291" s="170"/>
      <c r="H1291" s="170"/>
      <c r="I1291" s="170"/>
      <c r="J1291" s="170"/>
      <c r="K1291" s="170"/>
      <c r="L1291" s="170"/>
      <c r="M1291" s="170"/>
      <c r="N1291" s="170"/>
      <c r="O1291" s="170"/>
      <c r="P1291" s="170"/>
      <c r="Q1291" s="170"/>
      <c r="R1291" s="170"/>
      <c r="S1291" s="170"/>
      <c r="T1291" s="170"/>
      <c r="U1291" s="170"/>
      <c r="V1291" s="170"/>
      <c r="W1291" s="170"/>
    </row>
    <row r="1292" spans="1:23">
      <c r="A1292" s="72"/>
      <c r="B1292" s="168"/>
      <c r="C1292" s="168"/>
      <c r="D1292" s="168"/>
      <c r="E1292" s="168"/>
      <c r="F1292" s="72"/>
      <c r="G1292" s="170"/>
      <c r="H1292" s="170"/>
      <c r="I1292" s="170"/>
      <c r="J1292" s="170"/>
      <c r="K1292" s="170"/>
      <c r="L1292" s="170"/>
      <c r="M1292" s="170"/>
      <c r="N1292" s="170"/>
      <c r="O1292" s="170"/>
      <c r="P1292" s="170"/>
      <c r="Q1292" s="170"/>
      <c r="R1292" s="170"/>
      <c r="S1292" s="170"/>
      <c r="T1292" s="170"/>
      <c r="U1292" s="170"/>
      <c r="V1292" s="170"/>
      <c r="W1292" s="170"/>
    </row>
    <row r="1293" spans="1:23">
      <c r="A1293" s="72"/>
      <c r="B1293" s="168"/>
      <c r="C1293" s="168"/>
      <c r="D1293" s="168"/>
      <c r="E1293" s="168"/>
      <c r="F1293" s="72"/>
      <c r="G1293" s="170"/>
      <c r="H1293" s="170"/>
      <c r="I1293" s="170"/>
      <c r="J1293" s="170"/>
      <c r="K1293" s="170"/>
      <c r="L1293" s="170"/>
      <c r="M1293" s="170"/>
      <c r="N1293" s="170"/>
      <c r="O1293" s="170"/>
      <c r="P1293" s="170"/>
      <c r="Q1293" s="170"/>
      <c r="R1293" s="170"/>
      <c r="S1293" s="170"/>
      <c r="T1293" s="170"/>
      <c r="U1293" s="170"/>
      <c r="V1293" s="170"/>
      <c r="W1293" s="170"/>
    </row>
    <row r="1294" spans="1:23">
      <c r="A1294" s="72"/>
      <c r="B1294" s="168"/>
      <c r="C1294" s="168"/>
      <c r="D1294" s="168"/>
      <c r="E1294" s="168"/>
      <c r="F1294" s="72"/>
      <c r="G1294" s="170"/>
      <c r="H1294" s="170"/>
      <c r="I1294" s="170"/>
      <c r="J1294" s="170"/>
      <c r="K1294" s="170"/>
      <c r="L1294" s="170"/>
      <c r="M1294" s="170"/>
      <c r="N1294" s="170"/>
      <c r="O1294" s="170"/>
      <c r="P1294" s="170"/>
      <c r="Q1294" s="170"/>
      <c r="R1294" s="170"/>
      <c r="S1294" s="170"/>
      <c r="T1294" s="170"/>
      <c r="U1294" s="170"/>
      <c r="V1294" s="170"/>
      <c r="W1294" s="170"/>
    </row>
    <row r="1295" spans="1:23">
      <c r="A1295" s="72"/>
      <c r="B1295" s="168"/>
      <c r="C1295" s="168"/>
      <c r="D1295" s="168"/>
      <c r="E1295" s="168"/>
      <c r="F1295" s="72"/>
      <c r="G1295" s="170"/>
      <c r="H1295" s="170"/>
      <c r="I1295" s="170"/>
      <c r="J1295" s="170"/>
      <c r="K1295" s="170"/>
      <c r="L1295" s="170"/>
      <c r="M1295" s="170"/>
      <c r="N1295" s="170"/>
      <c r="O1295" s="170"/>
      <c r="P1295" s="170"/>
      <c r="Q1295" s="170"/>
      <c r="R1295" s="170"/>
      <c r="S1295" s="170"/>
      <c r="T1295" s="170"/>
      <c r="U1295" s="170"/>
      <c r="V1295" s="170"/>
      <c r="W1295" s="170"/>
    </row>
    <row r="1296" spans="1:23">
      <c r="A1296" s="72"/>
      <c r="B1296" s="168"/>
      <c r="C1296" s="168"/>
      <c r="D1296" s="168"/>
      <c r="E1296" s="168"/>
      <c r="F1296" s="72"/>
      <c r="G1296" s="170"/>
      <c r="H1296" s="170"/>
      <c r="I1296" s="170"/>
      <c r="J1296" s="170"/>
      <c r="K1296" s="170"/>
      <c r="L1296" s="170"/>
      <c r="M1296" s="170"/>
      <c r="N1296" s="170"/>
      <c r="O1296" s="170"/>
      <c r="P1296" s="170"/>
      <c r="Q1296" s="170"/>
      <c r="R1296" s="170"/>
      <c r="S1296" s="170"/>
      <c r="T1296" s="170"/>
      <c r="U1296" s="170"/>
      <c r="V1296" s="170"/>
      <c r="W1296" s="170"/>
    </row>
    <row r="1297" spans="1:23">
      <c r="A1297" s="72"/>
      <c r="B1297" s="168"/>
      <c r="C1297" s="168"/>
      <c r="D1297" s="168"/>
      <c r="E1297" s="168"/>
      <c r="F1297" s="72"/>
      <c r="G1297" s="170"/>
      <c r="H1297" s="170"/>
      <c r="I1297" s="170"/>
      <c r="J1297" s="170"/>
      <c r="K1297" s="170"/>
      <c r="L1297" s="170"/>
      <c r="M1297" s="170"/>
      <c r="N1297" s="170"/>
      <c r="O1297" s="170"/>
      <c r="P1297" s="170"/>
      <c r="Q1297" s="170"/>
      <c r="R1297" s="170"/>
      <c r="S1297" s="170"/>
      <c r="T1297" s="170"/>
      <c r="U1297" s="170"/>
      <c r="V1297" s="170"/>
      <c r="W1297" s="170"/>
    </row>
    <row r="1298" spans="1:23">
      <c r="A1298" s="72"/>
      <c r="B1298" s="168"/>
      <c r="C1298" s="168"/>
      <c r="D1298" s="168"/>
      <c r="E1298" s="168"/>
      <c r="F1298" s="72"/>
      <c r="G1298" s="170"/>
      <c r="H1298" s="170"/>
      <c r="I1298" s="170"/>
      <c r="J1298" s="170"/>
      <c r="K1298" s="170"/>
      <c r="L1298" s="170"/>
      <c r="M1298" s="170"/>
      <c r="N1298" s="170"/>
      <c r="O1298" s="170"/>
      <c r="P1298" s="170"/>
      <c r="Q1298" s="170"/>
      <c r="R1298" s="170"/>
      <c r="S1298" s="170"/>
      <c r="T1298" s="170"/>
      <c r="U1298" s="170"/>
      <c r="V1298" s="170"/>
      <c r="W1298" s="170"/>
    </row>
    <row r="1299" spans="1:23">
      <c r="A1299" s="72"/>
      <c r="B1299" s="168"/>
      <c r="C1299" s="168"/>
      <c r="D1299" s="168"/>
      <c r="E1299" s="168"/>
      <c r="F1299" s="72"/>
      <c r="G1299" s="170"/>
      <c r="H1299" s="170"/>
      <c r="I1299" s="170"/>
      <c r="J1299" s="170"/>
      <c r="K1299" s="170"/>
      <c r="L1299" s="170"/>
      <c r="M1299" s="170"/>
      <c r="N1299" s="170"/>
      <c r="O1299" s="170"/>
      <c r="P1299" s="170"/>
      <c r="Q1299" s="170"/>
      <c r="R1299" s="170"/>
      <c r="S1299" s="170"/>
      <c r="T1299" s="170"/>
      <c r="U1299" s="170"/>
      <c r="V1299" s="170"/>
      <c r="W1299" s="170"/>
    </row>
    <row r="1300" spans="1:23">
      <c r="A1300" s="72"/>
      <c r="B1300" s="168"/>
      <c r="C1300" s="168"/>
      <c r="D1300" s="168"/>
      <c r="E1300" s="168"/>
      <c r="F1300" s="72"/>
      <c r="G1300" s="170"/>
      <c r="H1300" s="170"/>
      <c r="I1300" s="170"/>
      <c r="J1300" s="170"/>
      <c r="K1300" s="170"/>
      <c r="L1300" s="170"/>
      <c r="M1300" s="170"/>
      <c r="N1300" s="170"/>
      <c r="O1300" s="170"/>
      <c r="P1300" s="170"/>
      <c r="Q1300" s="170"/>
      <c r="R1300" s="170"/>
      <c r="S1300" s="170"/>
      <c r="T1300" s="170"/>
      <c r="U1300" s="170"/>
      <c r="V1300" s="170"/>
      <c r="W1300" s="170"/>
    </row>
    <row r="1301" spans="1:23">
      <c r="A1301" s="72"/>
      <c r="B1301" s="168"/>
      <c r="C1301" s="168"/>
      <c r="D1301" s="168"/>
      <c r="E1301" s="168"/>
      <c r="F1301" s="72"/>
      <c r="G1301" s="170"/>
      <c r="H1301" s="170"/>
      <c r="I1301" s="170"/>
      <c r="J1301" s="170"/>
      <c r="K1301" s="170"/>
      <c r="L1301" s="170"/>
      <c r="M1301" s="170"/>
      <c r="N1301" s="170"/>
      <c r="O1301" s="170"/>
      <c r="P1301" s="170"/>
      <c r="Q1301" s="170"/>
      <c r="R1301" s="170"/>
      <c r="S1301" s="170"/>
      <c r="T1301" s="170"/>
      <c r="U1301" s="170"/>
      <c r="V1301" s="170"/>
      <c r="W1301" s="170"/>
    </row>
    <row r="1302" spans="1:23">
      <c r="A1302" s="72"/>
      <c r="B1302" s="168"/>
      <c r="C1302" s="168"/>
      <c r="D1302" s="168"/>
      <c r="E1302" s="168"/>
      <c r="F1302" s="72"/>
      <c r="G1302" s="170"/>
      <c r="H1302" s="170"/>
      <c r="I1302" s="170"/>
      <c r="J1302" s="170"/>
      <c r="K1302" s="170"/>
      <c r="L1302" s="170"/>
      <c r="M1302" s="170"/>
      <c r="N1302" s="170"/>
      <c r="O1302" s="170"/>
      <c r="P1302" s="170"/>
      <c r="Q1302" s="170"/>
      <c r="R1302" s="170"/>
      <c r="S1302" s="170"/>
      <c r="T1302" s="170"/>
      <c r="U1302" s="170"/>
      <c r="V1302" s="170"/>
      <c r="W1302" s="170"/>
    </row>
    <row r="1303" spans="1:23">
      <c r="A1303" s="72"/>
      <c r="B1303" s="168"/>
      <c r="C1303" s="168"/>
      <c r="D1303" s="168"/>
      <c r="E1303" s="168"/>
      <c r="F1303" s="72"/>
      <c r="G1303" s="170"/>
      <c r="H1303" s="170"/>
      <c r="I1303" s="170"/>
      <c r="J1303" s="170"/>
      <c r="K1303" s="170"/>
      <c r="L1303" s="170"/>
      <c r="M1303" s="170"/>
      <c r="N1303" s="170"/>
      <c r="O1303" s="170"/>
      <c r="P1303" s="170"/>
      <c r="Q1303" s="170"/>
      <c r="R1303" s="170"/>
      <c r="S1303" s="170"/>
      <c r="T1303" s="170"/>
      <c r="U1303" s="170"/>
      <c r="V1303" s="170"/>
      <c r="W1303" s="170"/>
    </row>
    <row r="1304" spans="1:23">
      <c r="A1304" s="72"/>
      <c r="B1304" s="168"/>
      <c r="C1304" s="168"/>
      <c r="D1304" s="168"/>
      <c r="E1304" s="168"/>
      <c r="F1304" s="72"/>
      <c r="G1304" s="170"/>
      <c r="H1304" s="170"/>
      <c r="I1304" s="170"/>
      <c r="J1304" s="170"/>
      <c r="K1304" s="170"/>
      <c r="L1304" s="170"/>
      <c r="M1304" s="170"/>
      <c r="N1304" s="170"/>
      <c r="O1304" s="170"/>
      <c r="P1304" s="170"/>
      <c r="Q1304" s="170"/>
      <c r="R1304" s="170"/>
      <c r="S1304" s="170"/>
      <c r="T1304" s="170"/>
      <c r="U1304" s="170"/>
      <c r="V1304" s="170"/>
      <c r="W1304" s="170"/>
    </row>
    <row r="1305" spans="1:23">
      <c r="A1305" s="72"/>
      <c r="B1305" s="168"/>
      <c r="C1305" s="168"/>
      <c r="D1305" s="168"/>
      <c r="E1305" s="168"/>
      <c r="F1305" s="72"/>
      <c r="G1305" s="170"/>
      <c r="H1305" s="170"/>
      <c r="I1305" s="170"/>
      <c r="J1305" s="170"/>
      <c r="K1305" s="170"/>
      <c r="L1305" s="170"/>
      <c r="M1305" s="170"/>
      <c r="N1305" s="170"/>
      <c r="O1305" s="170"/>
      <c r="P1305" s="170"/>
      <c r="Q1305" s="170"/>
      <c r="R1305" s="170"/>
      <c r="S1305" s="170"/>
      <c r="T1305" s="170"/>
      <c r="U1305" s="170"/>
      <c r="V1305" s="170"/>
      <c r="W1305" s="170"/>
    </row>
    <row r="1306" spans="1:23">
      <c r="A1306" s="72"/>
      <c r="B1306" s="168"/>
      <c r="C1306" s="168"/>
      <c r="D1306" s="168"/>
      <c r="E1306" s="168"/>
      <c r="F1306" s="72"/>
      <c r="G1306" s="170"/>
      <c r="H1306" s="170"/>
      <c r="I1306" s="170"/>
      <c r="J1306" s="170"/>
      <c r="K1306" s="170"/>
      <c r="L1306" s="170"/>
      <c r="M1306" s="170"/>
      <c r="N1306" s="170"/>
      <c r="O1306" s="170"/>
      <c r="P1306" s="170"/>
      <c r="Q1306" s="170"/>
      <c r="R1306" s="170"/>
      <c r="S1306" s="170"/>
      <c r="T1306" s="170"/>
      <c r="U1306" s="170"/>
      <c r="V1306" s="170"/>
      <c r="W1306" s="170"/>
    </row>
    <row r="1307" spans="1:23">
      <c r="A1307" s="72"/>
      <c r="B1307" s="168"/>
      <c r="C1307" s="168"/>
      <c r="D1307" s="168"/>
      <c r="E1307" s="168"/>
      <c r="F1307" s="72"/>
      <c r="G1307" s="170"/>
      <c r="H1307" s="170"/>
      <c r="I1307" s="170"/>
      <c r="J1307" s="170"/>
      <c r="K1307" s="170"/>
      <c r="L1307" s="170"/>
      <c r="M1307" s="170"/>
      <c r="N1307" s="170"/>
      <c r="O1307" s="170"/>
      <c r="P1307" s="170"/>
      <c r="Q1307" s="170"/>
      <c r="R1307" s="170"/>
      <c r="S1307" s="170"/>
      <c r="T1307" s="170"/>
      <c r="U1307" s="170"/>
      <c r="V1307" s="170"/>
      <c r="W1307" s="170"/>
    </row>
    <row r="1308" spans="1:23">
      <c r="A1308" s="72"/>
      <c r="B1308" s="168"/>
      <c r="C1308" s="168"/>
      <c r="D1308" s="168"/>
      <c r="E1308" s="168"/>
      <c r="F1308" s="72"/>
      <c r="G1308" s="170"/>
      <c r="H1308" s="170"/>
      <c r="I1308" s="170"/>
      <c r="J1308" s="170"/>
      <c r="K1308" s="170"/>
      <c r="L1308" s="170"/>
      <c r="M1308" s="170"/>
      <c r="N1308" s="170"/>
      <c r="O1308" s="170"/>
      <c r="P1308" s="170"/>
      <c r="Q1308" s="170"/>
      <c r="R1308" s="170"/>
      <c r="S1308" s="170"/>
      <c r="T1308" s="170"/>
      <c r="U1308" s="170"/>
      <c r="V1308" s="170"/>
      <c r="W1308" s="170"/>
    </row>
    <row r="1309" spans="1:23">
      <c r="A1309" s="72"/>
      <c r="B1309" s="168"/>
      <c r="C1309" s="168"/>
      <c r="D1309" s="168"/>
      <c r="E1309" s="168"/>
      <c r="F1309" s="72"/>
      <c r="G1309" s="170"/>
      <c r="H1309" s="170"/>
      <c r="I1309" s="170"/>
      <c r="J1309" s="170"/>
      <c r="K1309" s="170"/>
      <c r="L1309" s="170"/>
      <c r="M1309" s="170"/>
      <c r="N1309" s="170"/>
      <c r="O1309" s="170"/>
      <c r="P1309" s="170"/>
      <c r="Q1309" s="170"/>
      <c r="R1309" s="170"/>
      <c r="S1309" s="170"/>
      <c r="T1309" s="170"/>
      <c r="U1309" s="170"/>
      <c r="V1309" s="170"/>
      <c r="W1309" s="170"/>
    </row>
    <row r="1310" spans="1:23">
      <c r="A1310" s="72"/>
      <c r="B1310" s="168"/>
      <c r="C1310" s="168"/>
      <c r="D1310" s="168"/>
      <c r="E1310" s="168"/>
      <c r="F1310" s="72"/>
      <c r="G1310" s="170"/>
      <c r="H1310" s="170"/>
      <c r="I1310" s="170"/>
      <c r="J1310" s="170"/>
      <c r="K1310" s="170"/>
      <c r="L1310" s="170"/>
      <c r="M1310" s="170"/>
      <c r="N1310" s="170"/>
      <c r="O1310" s="170"/>
      <c r="P1310" s="170"/>
      <c r="Q1310" s="170"/>
      <c r="R1310" s="170"/>
      <c r="S1310" s="170"/>
      <c r="T1310" s="170"/>
      <c r="U1310" s="170"/>
      <c r="V1310" s="170"/>
      <c r="W1310" s="170"/>
    </row>
    <row r="1311" spans="1:23">
      <c r="A1311" s="72"/>
      <c r="B1311" s="168"/>
      <c r="C1311" s="168"/>
      <c r="D1311" s="168"/>
      <c r="E1311" s="168"/>
      <c r="F1311" s="72"/>
      <c r="G1311" s="170"/>
      <c r="H1311" s="170"/>
      <c r="I1311" s="170"/>
      <c r="J1311" s="170"/>
      <c r="K1311" s="170"/>
      <c r="L1311" s="170"/>
      <c r="M1311" s="170"/>
      <c r="N1311" s="170"/>
      <c r="O1311" s="170"/>
      <c r="P1311" s="170"/>
      <c r="Q1311" s="170"/>
      <c r="R1311" s="170"/>
      <c r="S1311" s="170"/>
      <c r="T1311" s="170"/>
      <c r="U1311" s="170"/>
      <c r="V1311" s="170"/>
      <c r="W1311" s="170"/>
    </row>
    <row r="1312" spans="1:23" ht="18.75">
      <c r="A1312" s="114">
        <v>1</v>
      </c>
      <c r="B1312" s="209" t="s">
        <v>2121</v>
      </c>
      <c r="C1312" s="209"/>
      <c r="D1312" s="210" t="s">
        <v>4823</v>
      </c>
      <c r="E1312" s="210" t="s">
        <v>4824</v>
      </c>
      <c r="F1312" s="114">
        <v>97</v>
      </c>
      <c r="G1312" s="164"/>
      <c r="H1312" s="164"/>
      <c r="I1312" s="211">
        <f t="shared" ref="I1312:I1375" si="187">F1312*60/100*60*0.0015</f>
        <v>5.2380000000000004</v>
      </c>
      <c r="J1312" s="211">
        <f t="shared" ref="J1312:J1375" si="188">K1312+L1312</f>
        <v>5.8491</v>
      </c>
      <c r="K1312" s="211">
        <f t="shared" ref="K1312:K1375" si="189">I1312*1.05/3</f>
        <v>1.8333000000000004</v>
      </c>
      <c r="L1312" s="211">
        <f t="shared" ref="L1312:L1375" si="190">I1312*2.3/3</f>
        <v>4.0157999999999996</v>
      </c>
      <c r="M1312" s="211">
        <v>0</v>
      </c>
      <c r="N1312" s="211">
        <f t="shared" ref="N1312:N1375" si="191">L1312-H1312</f>
        <v>4.0157999999999996</v>
      </c>
      <c r="O1312" s="24">
        <f t="shared" ref="O1312:P1375" si="192">K1312*1/3</f>
        <v>0.61110000000000009</v>
      </c>
      <c r="P1312" s="24">
        <f t="shared" si="192"/>
        <v>1.3385999999999998</v>
      </c>
      <c r="Q1312" s="24"/>
      <c r="R1312" s="24">
        <f t="shared" ref="R1312:S1375" si="193">K1312*1/3</f>
        <v>0.61110000000000009</v>
      </c>
      <c r="S1312" s="212">
        <f t="shared" si="193"/>
        <v>1.3385999999999998</v>
      </c>
      <c r="T1312" s="121"/>
      <c r="U1312" s="121">
        <f t="shared" ref="U1312:V1375" si="194">K1312*1/3</f>
        <v>0.61110000000000009</v>
      </c>
      <c r="V1312" s="121">
        <f t="shared" si="194"/>
        <v>1.3385999999999998</v>
      </c>
      <c r="W1312" s="121"/>
    </row>
    <row r="1313" spans="1:23" ht="18.75">
      <c r="A1313" s="114">
        <v>2</v>
      </c>
      <c r="B1313" s="209" t="s">
        <v>2121</v>
      </c>
      <c r="C1313" s="209"/>
      <c r="D1313" s="210" t="s">
        <v>504</v>
      </c>
      <c r="E1313" s="210" t="s">
        <v>4825</v>
      </c>
      <c r="F1313" s="114">
        <v>30</v>
      </c>
      <c r="G1313" s="164"/>
      <c r="H1313" s="164"/>
      <c r="I1313" s="211">
        <f t="shared" si="187"/>
        <v>1.62</v>
      </c>
      <c r="J1313" s="211">
        <f t="shared" si="188"/>
        <v>1.8090000000000002</v>
      </c>
      <c r="K1313" s="211">
        <f t="shared" si="189"/>
        <v>0.56700000000000006</v>
      </c>
      <c r="L1313" s="211">
        <f t="shared" si="190"/>
        <v>1.242</v>
      </c>
      <c r="M1313" s="211">
        <v>0</v>
      </c>
      <c r="N1313" s="211">
        <f t="shared" si="191"/>
        <v>1.242</v>
      </c>
      <c r="O1313" s="24">
        <f t="shared" si="192"/>
        <v>0.18900000000000003</v>
      </c>
      <c r="P1313" s="24">
        <f t="shared" si="192"/>
        <v>0.41399999999999998</v>
      </c>
      <c r="Q1313" s="24"/>
      <c r="R1313" s="24">
        <f t="shared" si="193"/>
        <v>0.18900000000000003</v>
      </c>
      <c r="S1313" s="212">
        <f t="shared" si="193"/>
        <v>0.41399999999999998</v>
      </c>
      <c r="T1313" s="121"/>
      <c r="U1313" s="121">
        <f t="shared" si="194"/>
        <v>0.18900000000000003</v>
      </c>
      <c r="V1313" s="121">
        <f t="shared" si="194"/>
        <v>0.41399999999999998</v>
      </c>
      <c r="W1313" s="121"/>
    </row>
    <row r="1314" spans="1:23" ht="18.75">
      <c r="A1314" s="114">
        <v>3</v>
      </c>
      <c r="B1314" s="209" t="s">
        <v>2121</v>
      </c>
      <c r="C1314" s="209"/>
      <c r="D1314" s="210" t="s">
        <v>4826</v>
      </c>
      <c r="E1314" s="210" t="s">
        <v>4827</v>
      </c>
      <c r="F1314" s="114">
        <v>104</v>
      </c>
      <c r="G1314" s="164"/>
      <c r="H1314" s="164"/>
      <c r="I1314" s="211">
        <f t="shared" si="187"/>
        <v>5.6160000000000005</v>
      </c>
      <c r="J1314" s="211">
        <f t="shared" si="188"/>
        <v>6.2712000000000003</v>
      </c>
      <c r="K1314" s="211">
        <f t="shared" si="189"/>
        <v>1.9656000000000002</v>
      </c>
      <c r="L1314" s="211">
        <f t="shared" si="190"/>
        <v>4.3056000000000001</v>
      </c>
      <c r="M1314" s="211">
        <v>0</v>
      </c>
      <c r="N1314" s="211">
        <f t="shared" si="191"/>
        <v>4.3056000000000001</v>
      </c>
      <c r="O1314" s="24">
        <f t="shared" si="192"/>
        <v>0.65520000000000012</v>
      </c>
      <c r="P1314" s="24">
        <f t="shared" si="192"/>
        <v>1.4352</v>
      </c>
      <c r="Q1314" s="24"/>
      <c r="R1314" s="24">
        <f t="shared" si="193"/>
        <v>0.65520000000000012</v>
      </c>
      <c r="S1314" s="212">
        <f t="shared" si="193"/>
        <v>1.4352</v>
      </c>
      <c r="T1314" s="121"/>
      <c r="U1314" s="121">
        <f t="shared" si="194"/>
        <v>0.65520000000000012</v>
      </c>
      <c r="V1314" s="121">
        <f t="shared" si="194"/>
        <v>1.4352</v>
      </c>
      <c r="W1314" s="121"/>
    </row>
    <row r="1315" spans="1:23" ht="18.75">
      <c r="A1315" s="114">
        <v>4</v>
      </c>
      <c r="B1315" s="209" t="s">
        <v>2121</v>
      </c>
      <c r="C1315" s="209"/>
      <c r="D1315" s="210"/>
      <c r="E1315" s="210" t="s">
        <v>4828</v>
      </c>
      <c r="F1315" s="114">
        <v>153</v>
      </c>
      <c r="G1315" s="164"/>
      <c r="H1315" s="164"/>
      <c r="I1315" s="211">
        <f t="shared" si="187"/>
        <v>8.2620000000000005</v>
      </c>
      <c r="J1315" s="211">
        <f t="shared" si="188"/>
        <v>9.2258999999999993</v>
      </c>
      <c r="K1315" s="211">
        <f t="shared" si="189"/>
        <v>2.8917000000000002</v>
      </c>
      <c r="L1315" s="211">
        <f t="shared" si="190"/>
        <v>6.3342000000000001</v>
      </c>
      <c r="M1315" s="211">
        <v>0</v>
      </c>
      <c r="N1315" s="211">
        <f t="shared" si="191"/>
        <v>6.3342000000000001</v>
      </c>
      <c r="O1315" s="24">
        <f t="shared" si="192"/>
        <v>0.96390000000000009</v>
      </c>
      <c r="P1315" s="24">
        <f t="shared" si="192"/>
        <v>2.1114000000000002</v>
      </c>
      <c r="Q1315" s="24"/>
      <c r="R1315" s="24">
        <f t="shared" si="193"/>
        <v>0.96390000000000009</v>
      </c>
      <c r="S1315" s="212">
        <f t="shared" si="193"/>
        <v>2.1114000000000002</v>
      </c>
      <c r="T1315" s="121"/>
      <c r="U1315" s="121">
        <f t="shared" si="194"/>
        <v>0.96390000000000009</v>
      </c>
      <c r="V1315" s="121">
        <f t="shared" si="194"/>
        <v>2.1114000000000002</v>
      </c>
      <c r="W1315" s="121"/>
    </row>
    <row r="1316" spans="1:23" ht="18.75">
      <c r="A1316" s="114">
        <v>5</v>
      </c>
      <c r="B1316" s="209" t="s">
        <v>2121</v>
      </c>
      <c r="C1316" s="209"/>
      <c r="D1316" s="210" t="s">
        <v>2197</v>
      </c>
      <c r="E1316" s="210" t="s">
        <v>4829</v>
      </c>
      <c r="F1316" s="114">
        <v>120</v>
      </c>
      <c r="G1316" s="164"/>
      <c r="H1316" s="164"/>
      <c r="I1316" s="211">
        <f t="shared" si="187"/>
        <v>6.48</v>
      </c>
      <c r="J1316" s="211">
        <f t="shared" si="188"/>
        <v>7.2360000000000007</v>
      </c>
      <c r="K1316" s="211">
        <f t="shared" si="189"/>
        <v>2.2680000000000002</v>
      </c>
      <c r="L1316" s="211">
        <f t="shared" si="190"/>
        <v>4.968</v>
      </c>
      <c r="M1316" s="211">
        <v>0</v>
      </c>
      <c r="N1316" s="211">
        <f t="shared" si="191"/>
        <v>4.968</v>
      </c>
      <c r="O1316" s="24">
        <f t="shared" si="192"/>
        <v>0.75600000000000012</v>
      </c>
      <c r="P1316" s="24">
        <f t="shared" si="192"/>
        <v>1.6559999999999999</v>
      </c>
      <c r="Q1316" s="24"/>
      <c r="R1316" s="24">
        <f t="shared" si="193"/>
        <v>0.75600000000000012</v>
      </c>
      <c r="S1316" s="212">
        <f t="shared" si="193"/>
        <v>1.6559999999999999</v>
      </c>
      <c r="T1316" s="121"/>
      <c r="U1316" s="121">
        <f t="shared" si="194"/>
        <v>0.75600000000000012</v>
      </c>
      <c r="V1316" s="121">
        <f t="shared" si="194"/>
        <v>1.6559999999999999</v>
      </c>
      <c r="W1316" s="121"/>
    </row>
    <row r="1317" spans="1:23" ht="18.75">
      <c r="A1317" s="114">
        <v>6</v>
      </c>
      <c r="B1317" s="209" t="s">
        <v>2121</v>
      </c>
      <c r="C1317" s="209"/>
      <c r="D1317" s="210" t="s">
        <v>1099</v>
      </c>
      <c r="E1317" s="210" t="s">
        <v>4808</v>
      </c>
      <c r="F1317" s="114">
        <v>83</v>
      </c>
      <c r="G1317" s="164"/>
      <c r="H1317" s="164"/>
      <c r="I1317" s="211">
        <f t="shared" si="187"/>
        <v>4.4820000000000002</v>
      </c>
      <c r="J1317" s="211">
        <f t="shared" si="188"/>
        <v>5.0049000000000001</v>
      </c>
      <c r="K1317" s="211">
        <f t="shared" si="189"/>
        <v>1.5687</v>
      </c>
      <c r="L1317" s="211">
        <f t="shared" si="190"/>
        <v>3.4361999999999999</v>
      </c>
      <c r="M1317" s="211">
        <v>0</v>
      </c>
      <c r="N1317" s="211">
        <f t="shared" si="191"/>
        <v>3.4361999999999999</v>
      </c>
      <c r="O1317" s="24">
        <f t="shared" si="192"/>
        <v>0.52290000000000003</v>
      </c>
      <c r="P1317" s="24">
        <f t="shared" si="192"/>
        <v>1.1454</v>
      </c>
      <c r="Q1317" s="24"/>
      <c r="R1317" s="24">
        <f t="shared" si="193"/>
        <v>0.52290000000000003</v>
      </c>
      <c r="S1317" s="212">
        <f t="shared" si="193"/>
        <v>1.1454</v>
      </c>
      <c r="T1317" s="121"/>
      <c r="U1317" s="121">
        <f t="shared" si="194"/>
        <v>0.52290000000000003</v>
      </c>
      <c r="V1317" s="121">
        <f t="shared" si="194"/>
        <v>1.1454</v>
      </c>
      <c r="W1317" s="121"/>
    </row>
    <row r="1318" spans="1:23" ht="18.75">
      <c r="A1318" s="114">
        <v>7</v>
      </c>
      <c r="B1318" s="209" t="s">
        <v>2121</v>
      </c>
      <c r="C1318" s="209"/>
      <c r="D1318" s="210" t="s">
        <v>2161</v>
      </c>
      <c r="E1318" s="210" t="s">
        <v>4830</v>
      </c>
      <c r="F1318" s="114">
        <v>120</v>
      </c>
      <c r="G1318" s="164"/>
      <c r="H1318" s="164"/>
      <c r="I1318" s="211">
        <f t="shared" si="187"/>
        <v>6.48</v>
      </c>
      <c r="J1318" s="211">
        <f t="shared" si="188"/>
        <v>7.2360000000000007</v>
      </c>
      <c r="K1318" s="211">
        <f t="shared" si="189"/>
        <v>2.2680000000000002</v>
      </c>
      <c r="L1318" s="211">
        <f t="shared" si="190"/>
        <v>4.968</v>
      </c>
      <c r="M1318" s="211">
        <v>0</v>
      </c>
      <c r="N1318" s="211">
        <f t="shared" si="191"/>
        <v>4.968</v>
      </c>
      <c r="O1318" s="24">
        <f t="shared" si="192"/>
        <v>0.75600000000000012</v>
      </c>
      <c r="P1318" s="24">
        <f t="shared" si="192"/>
        <v>1.6559999999999999</v>
      </c>
      <c r="Q1318" s="24"/>
      <c r="R1318" s="24">
        <f t="shared" si="193"/>
        <v>0.75600000000000012</v>
      </c>
      <c r="S1318" s="212">
        <f t="shared" si="193"/>
        <v>1.6559999999999999</v>
      </c>
      <c r="T1318" s="121"/>
      <c r="U1318" s="121">
        <f t="shared" si="194"/>
        <v>0.75600000000000012</v>
      </c>
      <c r="V1318" s="121">
        <f t="shared" si="194"/>
        <v>1.6559999999999999</v>
      </c>
      <c r="W1318" s="121"/>
    </row>
    <row r="1319" spans="1:23" ht="18.75">
      <c r="A1319" s="114">
        <v>8</v>
      </c>
      <c r="B1319" s="209" t="s">
        <v>2121</v>
      </c>
      <c r="C1319" s="209"/>
      <c r="D1319" s="210" t="s">
        <v>2154</v>
      </c>
      <c r="E1319" s="210" t="s">
        <v>4831</v>
      </c>
      <c r="F1319" s="114">
        <v>156</v>
      </c>
      <c r="G1319" s="164"/>
      <c r="H1319" s="164"/>
      <c r="I1319" s="211">
        <f t="shared" si="187"/>
        <v>8.4239999999999995</v>
      </c>
      <c r="J1319" s="211">
        <f t="shared" si="188"/>
        <v>9.4067999999999987</v>
      </c>
      <c r="K1319" s="211">
        <f t="shared" si="189"/>
        <v>2.9483999999999999</v>
      </c>
      <c r="L1319" s="211">
        <f t="shared" si="190"/>
        <v>6.4583999999999984</v>
      </c>
      <c r="M1319" s="211">
        <v>0</v>
      </c>
      <c r="N1319" s="211">
        <f t="shared" si="191"/>
        <v>6.4583999999999984</v>
      </c>
      <c r="O1319" s="24">
        <f t="shared" si="192"/>
        <v>0.98280000000000001</v>
      </c>
      <c r="P1319" s="24">
        <f t="shared" si="192"/>
        <v>2.1527999999999996</v>
      </c>
      <c r="Q1319" s="24"/>
      <c r="R1319" s="24">
        <f t="shared" si="193"/>
        <v>0.98280000000000001</v>
      </c>
      <c r="S1319" s="212">
        <f t="shared" si="193"/>
        <v>2.1527999999999996</v>
      </c>
      <c r="T1319" s="121"/>
      <c r="U1319" s="121">
        <f t="shared" si="194"/>
        <v>0.98280000000000001</v>
      </c>
      <c r="V1319" s="121">
        <f t="shared" si="194"/>
        <v>2.1527999999999996</v>
      </c>
      <c r="W1319" s="121"/>
    </row>
    <row r="1320" spans="1:23" ht="18.75">
      <c r="A1320" s="114">
        <v>9</v>
      </c>
      <c r="B1320" s="209" t="s">
        <v>2121</v>
      </c>
      <c r="C1320" s="209"/>
      <c r="D1320" s="210" t="s">
        <v>2175</v>
      </c>
      <c r="E1320" s="210" t="s">
        <v>4832</v>
      </c>
      <c r="F1320" s="114">
        <v>103</v>
      </c>
      <c r="G1320" s="164"/>
      <c r="H1320" s="164"/>
      <c r="I1320" s="211">
        <f t="shared" si="187"/>
        <v>5.5620000000000003</v>
      </c>
      <c r="J1320" s="211">
        <f t="shared" si="188"/>
        <v>6.2108999999999996</v>
      </c>
      <c r="K1320" s="211">
        <f t="shared" si="189"/>
        <v>1.9467000000000001</v>
      </c>
      <c r="L1320" s="211">
        <f t="shared" si="190"/>
        <v>4.2641999999999998</v>
      </c>
      <c r="M1320" s="211">
        <v>0</v>
      </c>
      <c r="N1320" s="211">
        <f t="shared" si="191"/>
        <v>4.2641999999999998</v>
      </c>
      <c r="O1320" s="24">
        <f t="shared" si="192"/>
        <v>0.64890000000000003</v>
      </c>
      <c r="P1320" s="24">
        <f t="shared" si="192"/>
        <v>1.4214</v>
      </c>
      <c r="Q1320" s="24"/>
      <c r="R1320" s="24">
        <f t="shared" si="193"/>
        <v>0.64890000000000003</v>
      </c>
      <c r="S1320" s="212">
        <f t="shared" si="193"/>
        <v>1.4214</v>
      </c>
      <c r="T1320" s="121"/>
      <c r="U1320" s="121">
        <f t="shared" si="194"/>
        <v>0.64890000000000003</v>
      </c>
      <c r="V1320" s="121">
        <f t="shared" si="194"/>
        <v>1.4214</v>
      </c>
      <c r="W1320" s="121"/>
    </row>
    <row r="1321" spans="1:23" ht="18.75">
      <c r="A1321" s="114">
        <v>10</v>
      </c>
      <c r="B1321" s="209" t="s">
        <v>2121</v>
      </c>
      <c r="C1321" s="209"/>
      <c r="D1321" s="210" t="s">
        <v>228</v>
      </c>
      <c r="E1321" s="210" t="s">
        <v>4467</v>
      </c>
      <c r="F1321" s="114">
        <v>125</v>
      </c>
      <c r="G1321" s="164"/>
      <c r="H1321" s="164"/>
      <c r="I1321" s="211">
        <f t="shared" si="187"/>
        <v>6.75</v>
      </c>
      <c r="J1321" s="211">
        <f t="shared" si="188"/>
        <v>7.5374999999999996</v>
      </c>
      <c r="K1321" s="211">
        <f t="shared" si="189"/>
        <v>2.3625000000000003</v>
      </c>
      <c r="L1321" s="211">
        <f t="shared" si="190"/>
        <v>5.1749999999999998</v>
      </c>
      <c r="M1321" s="211">
        <v>0</v>
      </c>
      <c r="N1321" s="211">
        <f t="shared" si="191"/>
        <v>5.1749999999999998</v>
      </c>
      <c r="O1321" s="24">
        <f t="shared" si="192"/>
        <v>0.78750000000000009</v>
      </c>
      <c r="P1321" s="24">
        <f t="shared" si="192"/>
        <v>1.7249999999999999</v>
      </c>
      <c r="Q1321" s="24"/>
      <c r="R1321" s="24">
        <f t="shared" si="193"/>
        <v>0.78750000000000009</v>
      </c>
      <c r="S1321" s="212">
        <f t="shared" si="193"/>
        <v>1.7249999999999999</v>
      </c>
      <c r="T1321" s="121"/>
      <c r="U1321" s="121">
        <f t="shared" si="194"/>
        <v>0.78750000000000009</v>
      </c>
      <c r="V1321" s="121">
        <f t="shared" si="194"/>
        <v>1.7249999999999999</v>
      </c>
      <c r="W1321" s="121"/>
    </row>
    <row r="1322" spans="1:23" ht="18.75">
      <c r="A1322" s="114">
        <v>11</v>
      </c>
      <c r="B1322" s="209" t="s">
        <v>2121</v>
      </c>
      <c r="C1322" s="209"/>
      <c r="D1322" s="210" t="s">
        <v>2184</v>
      </c>
      <c r="E1322" s="210" t="s">
        <v>4833</v>
      </c>
      <c r="F1322" s="114">
        <v>59</v>
      </c>
      <c r="G1322" s="164"/>
      <c r="H1322" s="164"/>
      <c r="I1322" s="211">
        <f t="shared" si="187"/>
        <v>3.1859999999999999</v>
      </c>
      <c r="J1322" s="211">
        <f t="shared" si="188"/>
        <v>3.5576999999999996</v>
      </c>
      <c r="K1322" s="211">
        <f t="shared" si="189"/>
        <v>1.1151</v>
      </c>
      <c r="L1322" s="211">
        <f t="shared" si="190"/>
        <v>2.4425999999999997</v>
      </c>
      <c r="M1322" s="211">
        <v>0</v>
      </c>
      <c r="N1322" s="211">
        <f t="shared" si="191"/>
        <v>2.4425999999999997</v>
      </c>
      <c r="O1322" s="24">
        <f t="shared" si="192"/>
        <v>0.37169999999999997</v>
      </c>
      <c r="P1322" s="24">
        <f t="shared" si="192"/>
        <v>0.81419999999999992</v>
      </c>
      <c r="Q1322" s="24"/>
      <c r="R1322" s="24">
        <f t="shared" si="193"/>
        <v>0.37169999999999997</v>
      </c>
      <c r="S1322" s="212">
        <f t="shared" si="193"/>
        <v>0.81419999999999992</v>
      </c>
      <c r="T1322" s="121"/>
      <c r="U1322" s="121">
        <f t="shared" si="194"/>
        <v>0.37169999999999997</v>
      </c>
      <c r="V1322" s="121">
        <f t="shared" si="194"/>
        <v>0.81419999999999992</v>
      </c>
      <c r="W1322" s="121"/>
    </row>
    <row r="1323" spans="1:23" ht="18.75">
      <c r="A1323" s="114">
        <v>12</v>
      </c>
      <c r="B1323" s="209" t="s">
        <v>2121</v>
      </c>
      <c r="C1323" s="209"/>
      <c r="D1323" s="210" t="s">
        <v>438</v>
      </c>
      <c r="E1323" s="210" t="s">
        <v>4373</v>
      </c>
      <c r="F1323" s="114">
        <v>178</v>
      </c>
      <c r="G1323" s="164"/>
      <c r="H1323" s="164"/>
      <c r="I1323" s="211">
        <f t="shared" si="187"/>
        <v>9.6120000000000001</v>
      </c>
      <c r="J1323" s="211">
        <f t="shared" si="188"/>
        <v>10.7334</v>
      </c>
      <c r="K1323" s="211">
        <f t="shared" si="189"/>
        <v>3.3642000000000003</v>
      </c>
      <c r="L1323" s="211">
        <f t="shared" si="190"/>
        <v>7.3691999999999993</v>
      </c>
      <c r="M1323" s="211">
        <v>0</v>
      </c>
      <c r="N1323" s="211">
        <f t="shared" si="191"/>
        <v>7.3691999999999993</v>
      </c>
      <c r="O1323" s="24">
        <f t="shared" si="192"/>
        <v>1.1214000000000002</v>
      </c>
      <c r="P1323" s="24">
        <f t="shared" si="192"/>
        <v>2.4563999999999999</v>
      </c>
      <c r="Q1323" s="24"/>
      <c r="R1323" s="24">
        <f t="shared" si="193"/>
        <v>1.1214000000000002</v>
      </c>
      <c r="S1323" s="212">
        <f t="shared" si="193"/>
        <v>2.4563999999999999</v>
      </c>
      <c r="T1323" s="121"/>
      <c r="U1323" s="121">
        <f t="shared" si="194"/>
        <v>1.1214000000000002</v>
      </c>
      <c r="V1323" s="121">
        <f t="shared" si="194"/>
        <v>2.4563999999999999</v>
      </c>
      <c r="W1323" s="121"/>
    </row>
    <row r="1324" spans="1:23" ht="18.75">
      <c r="A1324" s="114">
        <v>13</v>
      </c>
      <c r="B1324" s="209" t="s">
        <v>2121</v>
      </c>
      <c r="C1324" s="209"/>
      <c r="D1324" s="210" t="s">
        <v>2182</v>
      </c>
      <c r="E1324" s="210" t="s">
        <v>4834</v>
      </c>
      <c r="F1324" s="114">
        <v>45</v>
      </c>
      <c r="G1324" s="164"/>
      <c r="H1324" s="164"/>
      <c r="I1324" s="211">
        <f t="shared" si="187"/>
        <v>2.4300000000000002</v>
      </c>
      <c r="J1324" s="211">
        <f t="shared" si="188"/>
        <v>2.7134999999999998</v>
      </c>
      <c r="K1324" s="211">
        <f t="shared" si="189"/>
        <v>0.85050000000000014</v>
      </c>
      <c r="L1324" s="211">
        <f t="shared" si="190"/>
        <v>1.8629999999999998</v>
      </c>
      <c r="M1324" s="211">
        <v>0</v>
      </c>
      <c r="N1324" s="211">
        <f t="shared" si="191"/>
        <v>1.8629999999999998</v>
      </c>
      <c r="O1324" s="24">
        <f t="shared" si="192"/>
        <v>0.28350000000000003</v>
      </c>
      <c r="P1324" s="24">
        <f t="shared" si="192"/>
        <v>0.62099999999999989</v>
      </c>
      <c r="Q1324" s="24"/>
      <c r="R1324" s="24">
        <f t="shared" si="193"/>
        <v>0.28350000000000003</v>
      </c>
      <c r="S1324" s="212">
        <f t="shared" si="193"/>
        <v>0.62099999999999989</v>
      </c>
      <c r="T1324" s="121"/>
      <c r="U1324" s="121">
        <f t="shared" si="194"/>
        <v>0.28350000000000003</v>
      </c>
      <c r="V1324" s="121">
        <f t="shared" si="194"/>
        <v>0.62099999999999989</v>
      </c>
      <c r="W1324" s="121"/>
    </row>
    <row r="1325" spans="1:23" ht="18.75">
      <c r="A1325" s="114">
        <v>14</v>
      </c>
      <c r="B1325" s="209" t="s">
        <v>2121</v>
      </c>
      <c r="C1325" s="209"/>
      <c r="D1325" s="210" t="s">
        <v>2146</v>
      </c>
      <c r="E1325" s="210" t="s">
        <v>4835</v>
      </c>
      <c r="F1325" s="114">
        <v>55</v>
      </c>
      <c r="G1325" s="164"/>
      <c r="H1325" s="164"/>
      <c r="I1325" s="211">
        <f t="shared" si="187"/>
        <v>2.97</v>
      </c>
      <c r="J1325" s="211">
        <f t="shared" si="188"/>
        <v>3.3164999999999996</v>
      </c>
      <c r="K1325" s="211">
        <f t="shared" si="189"/>
        <v>1.0395000000000001</v>
      </c>
      <c r="L1325" s="211">
        <f t="shared" si="190"/>
        <v>2.2769999999999997</v>
      </c>
      <c r="M1325" s="211">
        <v>0</v>
      </c>
      <c r="N1325" s="211">
        <f t="shared" si="191"/>
        <v>2.2769999999999997</v>
      </c>
      <c r="O1325" s="24">
        <f t="shared" si="192"/>
        <v>0.34650000000000003</v>
      </c>
      <c r="P1325" s="24">
        <f t="shared" si="192"/>
        <v>0.7589999999999999</v>
      </c>
      <c r="Q1325" s="24"/>
      <c r="R1325" s="24">
        <f t="shared" si="193"/>
        <v>0.34650000000000003</v>
      </c>
      <c r="S1325" s="212">
        <f t="shared" si="193"/>
        <v>0.7589999999999999</v>
      </c>
      <c r="T1325" s="121"/>
      <c r="U1325" s="121">
        <f t="shared" si="194"/>
        <v>0.34650000000000003</v>
      </c>
      <c r="V1325" s="121">
        <f t="shared" si="194"/>
        <v>0.7589999999999999</v>
      </c>
      <c r="W1325" s="121"/>
    </row>
    <row r="1326" spans="1:23" ht="18.75">
      <c r="A1326" s="114">
        <v>15</v>
      </c>
      <c r="B1326" s="209" t="s">
        <v>2121</v>
      </c>
      <c r="C1326" s="209"/>
      <c r="D1326" s="210" t="s">
        <v>146</v>
      </c>
      <c r="E1326" s="210" t="s">
        <v>4836</v>
      </c>
      <c r="F1326" s="114">
        <v>66</v>
      </c>
      <c r="G1326" s="164"/>
      <c r="H1326" s="164"/>
      <c r="I1326" s="211">
        <f t="shared" si="187"/>
        <v>3.5640000000000001</v>
      </c>
      <c r="J1326" s="211">
        <f t="shared" si="188"/>
        <v>3.9798</v>
      </c>
      <c r="K1326" s="211">
        <f t="shared" si="189"/>
        <v>1.2474000000000001</v>
      </c>
      <c r="L1326" s="211">
        <f t="shared" si="190"/>
        <v>2.7323999999999997</v>
      </c>
      <c r="M1326" s="211">
        <v>0</v>
      </c>
      <c r="N1326" s="211">
        <f t="shared" si="191"/>
        <v>2.7323999999999997</v>
      </c>
      <c r="O1326" s="24">
        <f t="shared" si="192"/>
        <v>0.4158</v>
      </c>
      <c r="P1326" s="24">
        <f t="shared" si="192"/>
        <v>0.91079999999999994</v>
      </c>
      <c r="Q1326" s="24"/>
      <c r="R1326" s="24">
        <f t="shared" si="193"/>
        <v>0.4158</v>
      </c>
      <c r="S1326" s="212">
        <f t="shared" si="193"/>
        <v>0.91079999999999994</v>
      </c>
      <c r="T1326" s="121"/>
      <c r="U1326" s="121">
        <f t="shared" si="194"/>
        <v>0.4158</v>
      </c>
      <c r="V1326" s="121">
        <f t="shared" si="194"/>
        <v>0.91079999999999994</v>
      </c>
      <c r="W1326" s="121"/>
    </row>
    <row r="1327" spans="1:23" ht="18.75">
      <c r="A1327" s="114">
        <v>16</v>
      </c>
      <c r="B1327" s="209" t="s">
        <v>2121</v>
      </c>
      <c r="C1327" s="209"/>
      <c r="D1327" s="242" t="s">
        <v>2137</v>
      </c>
      <c r="E1327" s="242" t="s">
        <v>4837</v>
      </c>
      <c r="F1327" s="114">
        <v>150</v>
      </c>
      <c r="G1327" s="164"/>
      <c r="H1327" s="164"/>
      <c r="I1327" s="211">
        <f t="shared" si="187"/>
        <v>8.1</v>
      </c>
      <c r="J1327" s="211">
        <f t="shared" si="188"/>
        <v>9.0449999999999999</v>
      </c>
      <c r="K1327" s="211">
        <f t="shared" si="189"/>
        <v>2.8350000000000004</v>
      </c>
      <c r="L1327" s="211">
        <f t="shared" si="190"/>
        <v>6.21</v>
      </c>
      <c r="M1327" s="211">
        <v>0</v>
      </c>
      <c r="N1327" s="211">
        <f t="shared" si="191"/>
        <v>6.21</v>
      </c>
      <c r="O1327" s="24">
        <f t="shared" si="192"/>
        <v>0.94500000000000017</v>
      </c>
      <c r="P1327" s="24">
        <f t="shared" si="192"/>
        <v>2.0699999999999998</v>
      </c>
      <c r="Q1327" s="24"/>
      <c r="R1327" s="24">
        <f t="shared" si="193"/>
        <v>0.94500000000000017</v>
      </c>
      <c r="S1327" s="212">
        <f t="shared" si="193"/>
        <v>2.0699999999999998</v>
      </c>
      <c r="T1327" s="121"/>
      <c r="U1327" s="121">
        <f t="shared" si="194"/>
        <v>0.94500000000000017</v>
      </c>
      <c r="V1327" s="121">
        <f t="shared" si="194"/>
        <v>2.0699999999999998</v>
      </c>
      <c r="W1327" s="121"/>
    </row>
    <row r="1328" spans="1:23" ht="18.75">
      <c r="A1328" s="114">
        <v>17</v>
      </c>
      <c r="B1328" s="209" t="s">
        <v>2121</v>
      </c>
      <c r="C1328" s="209"/>
      <c r="D1328" s="210" t="s">
        <v>2157</v>
      </c>
      <c r="E1328" s="210" t="s">
        <v>4838</v>
      </c>
      <c r="F1328" s="114">
        <v>103</v>
      </c>
      <c r="G1328" s="164"/>
      <c r="H1328" s="164"/>
      <c r="I1328" s="211">
        <f t="shared" si="187"/>
        <v>5.5620000000000003</v>
      </c>
      <c r="J1328" s="211">
        <f t="shared" si="188"/>
        <v>6.2108999999999996</v>
      </c>
      <c r="K1328" s="211">
        <f t="shared" si="189"/>
        <v>1.9467000000000001</v>
      </c>
      <c r="L1328" s="211">
        <f t="shared" si="190"/>
        <v>4.2641999999999998</v>
      </c>
      <c r="M1328" s="211">
        <v>0</v>
      </c>
      <c r="N1328" s="211">
        <f t="shared" si="191"/>
        <v>4.2641999999999998</v>
      </c>
      <c r="O1328" s="24">
        <f t="shared" si="192"/>
        <v>0.64890000000000003</v>
      </c>
      <c r="P1328" s="24">
        <f t="shared" si="192"/>
        <v>1.4214</v>
      </c>
      <c r="Q1328" s="24"/>
      <c r="R1328" s="24">
        <f t="shared" si="193"/>
        <v>0.64890000000000003</v>
      </c>
      <c r="S1328" s="212">
        <f t="shared" si="193"/>
        <v>1.4214</v>
      </c>
      <c r="T1328" s="121"/>
      <c r="U1328" s="121">
        <f t="shared" si="194"/>
        <v>0.64890000000000003</v>
      </c>
      <c r="V1328" s="121">
        <f t="shared" si="194"/>
        <v>1.4214</v>
      </c>
      <c r="W1328" s="121"/>
    </row>
    <row r="1329" spans="1:23" ht="18.75">
      <c r="A1329" s="114">
        <v>18</v>
      </c>
      <c r="B1329" s="209" t="s">
        <v>2121</v>
      </c>
      <c r="C1329" s="209"/>
      <c r="D1329" s="210" t="s">
        <v>4339</v>
      </c>
      <c r="E1329" s="210" t="s">
        <v>4340</v>
      </c>
      <c r="F1329" s="114">
        <v>116</v>
      </c>
      <c r="G1329" s="164"/>
      <c r="H1329" s="164"/>
      <c r="I1329" s="211">
        <f t="shared" si="187"/>
        <v>6.2640000000000002</v>
      </c>
      <c r="J1329" s="211">
        <f t="shared" si="188"/>
        <v>6.9947999999999997</v>
      </c>
      <c r="K1329" s="211">
        <f t="shared" si="189"/>
        <v>2.1924000000000001</v>
      </c>
      <c r="L1329" s="211">
        <f t="shared" si="190"/>
        <v>4.8023999999999996</v>
      </c>
      <c r="M1329" s="211">
        <v>0</v>
      </c>
      <c r="N1329" s="211">
        <f t="shared" si="191"/>
        <v>4.8023999999999996</v>
      </c>
      <c r="O1329" s="24">
        <f t="shared" si="192"/>
        <v>0.73080000000000001</v>
      </c>
      <c r="P1329" s="24">
        <f t="shared" si="192"/>
        <v>1.6007999999999998</v>
      </c>
      <c r="Q1329" s="24"/>
      <c r="R1329" s="24">
        <f t="shared" si="193"/>
        <v>0.73080000000000001</v>
      </c>
      <c r="S1329" s="212">
        <f t="shared" si="193"/>
        <v>1.6007999999999998</v>
      </c>
      <c r="T1329" s="121"/>
      <c r="U1329" s="121">
        <f t="shared" si="194"/>
        <v>0.73080000000000001</v>
      </c>
      <c r="V1329" s="121">
        <f t="shared" si="194"/>
        <v>1.6007999999999998</v>
      </c>
      <c r="W1329" s="121"/>
    </row>
    <row r="1330" spans="1:23" ht="18.75">
      <c r="A1330" s="114">
        <v>19</v>
      </c>
      <c r="B1330" s="209" t="s">
        <v>2121</v>
      </c>
      <c r="C1330" s="209"/>
      <c r="D1330" s="210" t="s">
        <v>2135</v>
      </c>
      <c r="E1330" s="210" t="s">
        <v>4839</v>
      </c>
      <c r="F1330" s="114">
        <v>101</v>
      </c>
      <c r="G1330" s="164"/>
      <c r="H1330" s="164"/>
      <c r="I1330" s="211">
        <f t="shared" si="187"/>
        <v>5.4539999999999997</v>
      </c>
      <c r="J1330" s="211">
        <f t="shared" si="188"/>
        <v>6.0902999999999992</v>
      </c>
      <c r="K1330" s="211">
        <f t="shared" si="189"/>
        <v>1.9089</v>
      </c>
      <c r="L1330" s="211">
        <f t="shared" si="190"/>
        <v>4.1813999999999991</v>
      </c>
      <c r="M1330" s="211">
        <v>0</v>
      </c>
      <c r="N1330" s="211">
        <f t="shared" si="191"/>
        <v>4.1813999999999991</v>
      </c>
      <c r="O1330" s="24">
        <f t="shared" si="192"/>
        <v>0.63629999999999998</v>
      </c>
      <c r="P1330" s="24">
        <f t="shared" si="192"/>
        <v>1.3937999999999997</v>
      </c>
      <c r="Q1330" s="24"/>
      <c r="R1330" s="24">
        <f t="shared" si="193"/>
        <v>0.63629999999999998</v>
      </c>
      <c r="S1330" s="212">
        <f t="shared" si="193"/>
        <v>1.3937999999999997</v>
      </c>
      <c r="T1330" s="121"/>
      <c r="U1330" s="121">
        <f t="shared" si="194"/>
        <v>0.63629999999999998</v>
      </c>
      <c r="V1330" s="121">
        <f t="shared" si="194"/>
        <v>1.3937999999999997</v>
      </c>
      <c r="W1330" s="121"/>
    </row>
    <row r="1331" spans="1:23" ht="18.75">
      <c r="A1331" s="114">
        <v>20</v>
      </c>
      <c r="B1331" s="209" t="s">
        <v>2121</v>
      </c>
      <c r="C1331" s="209"/>
      <c r="D1331" s="210" t="s">
        <v>2126</v>
      </c>
      <c r="E1331" s="210" t="s">
        <v>4840</v>
      </c>
      <c r="F1331" s="114">
        <v>49</v>
      </c>
      <c r="G1331" s="164"/>
      <c r="H1331" s="164"/>
      <c r="I1331" s="211">
        <f t="shared" si="187"/>
        <v>2.6459999999999999</v>
      </c>
      <c r="J1331" s="211">
        <f t="shared" si="188"/>
        <v>2.9546999999999994</v>
      </c>
      <c r="K1331" s="211">
        <f t="shared" si="189"/>
        <v>0.92610000000000003</v>
      </c>
      <c r="L1331" s="211">
        <f t="shared" si="190"/>
        <v>2.0285999999999995</v>
      </c>
      <c r="M1331" s="211">
        <v>0</v>
      </c>
      <c r="N1331" s="211">
        <f t="shared" si="191"/>
        <v>2.0285999999999995</v>
      </c>
      <c r="O1331" s="24">
        <f t="shared" si="192"/>
        <v>0.30870000000000003</v>
      </c>
      <c r="P1331" s="24">
        <f t="shared" si="192"/>
        <v>0.6761999999999998</v>
      </c>
      <c r="Q1331" s="24"/>
      <c r="R1331" s="24">
        <f t="shared" si="193"/>
        <v>0.30870000000000003</v>
      </c>
      <c r="S1331" s="212">
        <f t="shared" si="193"/>
        <v>0.6761999999999998</v>
      </c>
      <c r="T1331" s="121"/>
      <c r="U1331" s="121">
        <f t="shared" si="194"/>
        <v>0.30870000000000003</v>
      </c>
      <c r="V1331" s="121">
        <f t="shared" si="194"/>
        <v>0.6761999999999998</v>
      </c>
      <c r="W1331" s="121"/>
    </row>
    <row r="1332" spans="1:23" ht="18.75">
      <c r="A1332" s="114">
        <v>21</v>
      </c>
      <c r="B1332" s="209" t="s">
        <v>2121</v>
      </c>
      <c r="C1332" s="209"/>
      <c r="D1332" s="210" t="s">
        <v>2148</v>
      </c>
      <c r="E1332" s="210" t="s">
        <v>4841</v>
      </c>
      <c r="F1332" s="114">
        <v>99</v>
      </c>
      <c r="G1332" s="164"/>
      <c r="H1332" s="164"/>
      <c r="I1332" s="211">
        <f t="shared" si="187"/>
        <v>5.3460000000000001</v>
      </c>
      <c r="J1332" s="211">
        <f t="shared" si="188"/>
        <v>5.9697000000000005</v>
      </c>
      <c r="K1332" s="211">
        <f t="shared" si="189"/>
        <v>1.8711000000000002</v>
      </c>
      <c r="L1332" s="211">
        <f t="shared" si="190"/>
        <v>4.0986000000000002</v>
      </c>
      <c r="M1332" s="211">
        <v>0</v>
      </c>
      <c r="N1332" s="211">
        <f t="shared" si="191"/>
        <v>4.0986000000000002</v>
      </c>
      <c r="O1332" s="24">
        <f t="shared" si="192"/>
        <v>0.62370000000000003</v>
      </c>
      <c r="P1332" s="24">
        <f t="shared" si="192"/>
        <v>1.3662000000000001</v>
      </c>
      <c r="Q1332" s="24"/>
      <c r="R1332" s="24">
        <f t="shared" si="193"/>
        <v>0.62370000000000003</v>
      </c>
      <c r="S1332" s="212">
        <f t="shared" si="193"/>
        <v>1.3662000000000001</v>
      </c>
      <c r="T1332" s="121"/>
      <c r="U1332" s="121">
        <f t="shared" si="194"/>
        <v>0.62370000000000003</v>
      </c>
      <c r="V1332" s="121">
        <f t="shared" si="194"/>
        <v>1.3662000000000001</v>
      </c>
      <c r="W1332" s="121"/>
    </row>
    <row r="1333" spans="1:23" ht="18.75">
      <c r="A1333" s="114">
        <v>22</v>
      </c>
      <c r="B1333" s="209" t="s">
        <v>2121</v>
      </c>
      <c r="C1333" s="209"/>
      <c r="D1333" s="210" t="s">
        <v>2180</v>
      </c>
      <c r="E1333" s="210" t="s">
        <v>4842</v>
      </c>
      <c r="F1333" s="114">
        <v>62</v>
      </c>
      <c r="G1333" s="164"/>
      <c r="H1333" s="164"/>
      <c r="I1333" s="211">
        <f t="shared" si="187"/>
        <v>3.3479999999999999</v>
      </c>
      <c r="J1333" s="211">
        <f t="shared" si="188"/>
        <v>3.7385999999999999</v>
      </c>
      <c r="K1333" s="211">
        <f t="shared" si="189"/>
        <v>1.1718</v>
      </c>
      <c r="L1333" s="211">
        <f t="shared" si="190"/>
        <v>2.5667999999999997</v>
      </c>
      <c r="M1333" s="211">
        <v>0</v>
      </c>
      <c r="N1333" s="211">
        <f t="shared" si="191"/>
        <v>2.5667999999999997</v>
      </c>
      <c r="O1333" s="24">
        <f t="shared" si="192"/>
        <v>0.3906</v>
      </c>
      <c r="P1333" s="24">
        <f t="shared" si="192"/>
        <v>0.85559999999999992</v>
      </c>
      <c r="Q1333" s="24"/>
      <c r="R1333" s="24">
        <f t="shared" si="193"/>
        <v>0.3906</v>
      </c>
      <c r="S1333" s="212">
        <f t="shared" si="193"/>
        <v>0.85559999999999992</v>
      </c>
      <c r="T1333" s="121"/>
      <c r="U1333" s="121">
        <f t="shared" si="194"/>
        <v>0.3906</v>
      </c>
      <c r="V1333" s="121">
        <f t="shared" si="194"/>
        <v>0.85559999999999992</v>
      </c>
      <c r="W1333" s="121"/>
    </row>
    <row r="1334" spans="1:23" ht="18.75">
      <c r="A1334" s="114">
        <v>23</v>
      </c>
      <c r="B1334" s="209" t="s">
        <v>2121</v>
      </c>
      <c r="C1334" s="209"/>
      <c r="D1334" s="210" t="s">
        <v>2171</v>
      </c>
      <c r="E1334" s="210" t="s">
        <v>4843</v>
      </c>
      <c r="F1334" s="114">
        <v>72</v>
      </c>
      <c r="G1334" s="164"/>
      <c r="H1334" s="164"/>
      <c r="I1334" s="211">
        <f t="shared" si="187"/>
        <v>3.8879999999999999</v>
      </c>
      <c r="J1334" s="211">
        <f t="shared" si="188"/>
        <v>4.3415999999999997</v>
      </c>
      <c r="K1334" s="211">
        <f t="shared" si="189"/>
        <v>1.3608</v>
      </c>
      <c r="L1334" s="211">
        <f t="shared" si="190"/>
        <v>2.9807999999999999</v>
      </c>
      <c r="M1334" s="211">
        <v>0</v>
      </c>
      <c r="N1334" s="211">
        <f t="shared" si="191"/>
        <v>2.9807999999999999</v>
      </c>
      <c r="O1334" s="24">
        <f t="shared" si="192"/>
        <v>0.4536</v>
      </c>
      <c r="P1334" s="24">
        <f t="shared" si="192"/>
        <v>0.99359999999999993</v>
      </c>
      <c r="Q1334" s="24"/>
      <c r="R1334" s="24">
        <f t="shared" si="193"/>
        <v>0.4536</v>
      </c>
      <c r="S1334" s="212">
        <f t="shared" si="193"/>
        <v>0.99359999999999993</v>
      </c>
      <c r="T1334" s="121"/>
      <c r="U1334" s="121">
        <f t="shared" si="194"/>
        <v>0.4536</v>
      </c>
      <c r="V1334" s="121">
        <f t="shared" si="194"/>
        <v>0.99359999999999993</v>
      </c>
      <c r="W1334" s="121"/>
    </row>
    <row r="1335" spans="1:23" ht="18.75">
      <c r="A1335" s="114">
        <v>24</v>
      </c>
      <c r="B1335" s="209" t="s">
        <v>2121</v>
      </c>
      <c r="C1335" s="209"/>
      <c r="D1335" s="210" t="s">
        <v>4844</v>
      </c>
      <c r="E1335" s="210" t="s">
        <v>3737</v>
      </c>
      <c r="F1335" s="114">
        <v>49</v>
      </c>
      <c r="G1335" s="164"/>
      <c r="H1335" s="164"/>
      <c r="I1335" s="211">
        <f t="shared" si="187"/>
        <v>2.6459999999999999</v>
      </c>
      <c r="J1335" s="211">
        <f t="shared" si="188"/>
        <v>2.9546999999999994</v>
      </c>
      <c r="K1335" s="211">
        <f t="shared" si="189"/>
        <v>0.92610000000000003</v>
      </c>
      <c r="L1335" s="211">
        <f t="shared" si="190"/>
        <v>2.0285999999999995</v>
      </c>
      <c r="M1335" s="211">
        <v>0</v>
      </c>
      <c r="N1335" s="211">
        <f t="shared" si="191"/>
        <v>2.0285999999999995</v>
      </c>
      <c r="O1335" s="24">
        <f t="shared" si="192"/>
        <v>0.30870000000000003</v>
      </c>
      <c r="P1335" s="24">
        <f t="shared" si="192"/>
        <v>0.6761999999999998</v>
      </c>
      <c r="Q1335" s="24"/>
      <c r="R1335" s="24">
        <f t="shared" si="193"/>
        <v>0.30870000000000003</v>
      </c>
      <c r="S1335" s="212">
        <f t="shared" si="193"/>
        <v>0.6761999999999998</v>
      </c>
      <c r="T1335" s="121"/>
      <c r="U1335" s="121">
        <f t="shared" si="194"/>
        <v>0.30870000000000003</v>
      </c>
      <c r="V1335" s="121">
        <f t="shared" si="194"/>
        <v>0.6761999999999998</v>
      </c>
      <c r="W1335" s="121"/>
    </row>
    <row r="1336" spans="1:23" ht="18.75">
      <c r="A1336" s="114">
        <v>25</v>
      </c>
      <c r="B1336" s="209" t="s">
        <v>2121</v>
      </c>
      <c r="C1336" s="209"/>
      <c r="D1336" s="231" t="s">
        <v>2219</v>
      </c>
      <c r="E1336" s="210" t="s">
        <v>4845</v>
      </c>
      <c r="F1336" s="114">
        <v>166</v>
      </c>
      <c r="G1336" s="164"/>
      <c r="H1336" s="164"/>
      <c r="I1336" s="211">
        <f t="shared" si="187"/>
        <v>8.9640000000000004</v>
      </c>
      <c r="J1336" s="211">
        <f t="shared" si="188"/>
        <v>10.0098</v>
      </c>
      <c r="K1336" s="211">
        <f t="shared" si="189"/>
        <v>3.1374</v>
      </c>
      <c r="L1336" s="211">
        <f t="shared" si="190"/>
        <v>6.8723999999999998</v>
      </c>
      <c r="M1336" s="211">
        <v>0</v>
      </c>
      <c r="N1336" s="211">
        <f t="shared" si="191"/>
        <v>6.8723999999999998</v>
      </c>
      <c r="O1336" s="24">
        <f t="shared" si="192"/>
        <v>1.0458000000000001</v>
      </c>
      <c r="P1336" s="24">
        <f t="shared" si="192"/>
        <v>2.2907999999999999</v>
      </c>
      <c r="Q1336" s="24"/>
      <c r="R1336" s="24">
        <f t="shared" si="193"/>
        <v>1.0458000000000001</v>
      </c>
      <c r="S1336" s="212">
        <f t="shared" si="193"/>
        <v>2.2907999999999999</v>
      </c>
      <c r="T1336" s="121"/>
      <c r="U1336" s="121">
        <f t="shared" si="194"/>
        <v>1.0458000000000001</v>
      </c>
      <c r="V1336" s="121">
        <f t="shared" si="194"/>
        <v>2.2907999999999999</v>
      </c>
      <c r="W1336" s="121"/>
    </row>
    <row r="1337" spans="1:23" ht="18.75">
      <c r="A1337" s="114">
        <v>26</v>
      </c>
      <c r="B1337" s="209" t="s">
        <v>2121</v>
      </c>
      <c r="C1337" s="209"/>
      <c r="D1337" s="231"/>
      <c r="E1337" s="210" t="s">
        <v>4846</v>
      </c>
      <c r="F1337" s="114">
        <v>178</v>
      </c>
      <c r="G1337" s="164"/>
      <c r="H1337" s="164"/>
      <c r="I1337" s="211">
        <f t="shared" si="187"/>
        <v>9.6120000000000001</v>
      </c>
      <c r="J1337" s="211">
        <f t="shared" si="188"/>
        <v>10.7334</v>
      </c>
      <c r="K1337" s="211">
        <f t="shared" si="189"/>
        <v>3.3642000000000003</v>
      </c>
      <c r="L1337" s="211">
        <f t="shared" si="190"/>
        <v>7.3691999999999993</v>
      </c>
      <c r="M1337" s="211">
        <v>0</v>
      </c>
      <c r="N1337" s="211">
        <f t="shared" si="191"/>
        <v>7.3691999999999993</v>
      </c>
      <c r="O1337" s="24">
        <f t="shared" si="192"/>
        <v>1.1214000000000002</v>
      </c>
      <c r="P1337" s="24">
        <f t="shared" si="192"/>
        <v>2.4563999999999999</v>
      </c>
      <c r="Q1337" s="24"/>
      <c r="R1337" s="24">
        <f t="shared" si="193"/>
        <v>1.1214000000000002</v>
      </c>
      <c r="S1337" s="212">
        <f t="shared" si="193"/>
        <v>2.4563999999999999</v>
      </c>
      <c r="T1337" s="121"/>
      <c r="U1337" s="121">
        <f t="shared" si="194"/>
        <v>1.1214000000000002</v>
      </c>
      <c r="V1337" s="121">
        <f t="shared" si="194"/>
        <v>2.4563999999999999</v>
      </c>
      <c r="W1337" s="121"/>
    </row>
    <row r="1338" spans="1:23" ht="18.75">
      <c r="A1338" s="114">
        <v>27</v>
      </c>
      <c r="B1338" s="209" t="s">
        <v>2121</v>
      </c>
      <c r="C1338" s="209"/>
      <c r="D1338" s="210" t="s">
        <v>4847</v>
      </c>
      <c r="E1338" s="210" t="s">
        <v>4848</v>
      </c>
      <c r="F1338" s="114">
        <v>170</v>
      </c>
      <c r="G1338" s="164"/>
      <c r="H1338" s="164"/>
      <c r="I1338" s="211">
        <f t="shared" si="187"/>
        <v>9.18</v>
      </c>
      <c r="J1338" s="211">
        <f t="shared" si="188"/>
        <v>10.250999999999999</v>
      </c>
      <c r="K1338" s="211">
        <f t="shared" si="189"/>
        <v>3.2129999999999996</v>
      </c>
      <c r="L1338" s="211">
        <f t="shared" si="190"/>
        <v>7.0379999999999994</v>
      </c>
      <c r="M1338" s="211">
        <v>0</v>
      </c>
      <c r="N1338" s="211">
        <f t="shared" si="191"/>
        <v>7.0379999999999994</v>
      </c>
      <c r="O1338" s="24">
        <f t="shared" si="192"/>
        <v>1.071</v>
      </c>
      <c r="P1338" s="24">
        <f t="shared" si="192"/>
        <v>2.3459999999999996</v>
      </c>
      <c r="Q1338" s="24"/>
      <c r="R1338" s="24">
        <f t="shared" si="193"/>
        <v>1.071</v>
      </c>
      <c r="S1338" s="212">
        <f t="shared" si="193"/>
        <v>2.3459999999999996</v>
      </c>
      <c r="T1338" s="121"/>
      <c r="U1338" s="121">
        <f t="shared" si="194"/>
        <v>1.071</v>
      </c>
      <c r="V1338" s="121">
        <f t="shared" si="194"/>
        <v>2.3459999999999996</v>
      </c>
      <c r="W1338" s="121"/>
    </row>
    <row r="1339" spans="1:23" ht="18.75">
      <c r="A1339" s="114">
        <v>28</v>
      </c>
      <c r="B1339" s="209" t="s">
        <v>2121</v>
      </c>
      <c r="C1339" s="209"/>
      <c r="D1339" s="210" t="s">
        <v>2214</v>
      </c>
      <c r="E1339" s="210" t="s">
        <v>4849</v>
      </c>
      <c r="F1339" s="114">
        <v>104</v>
      </c>
      <c r="G1339" s="164"/>
      <c r="H1339" s="164"/>
      <c r="I1339" s="211">
        <f t="shared" si="187"/>
        <v>5.6160000000000005</v>
      </c>
      <c r="J1339" s="211">
        <f t="shared" si="188"/>
        <v>6.2712000000000003</v>
      </c>
      <c r="K1339" s="211">
        <f t="shared" si="189"/>
        <v>1.9656000000000002</v>
      </c>
      <c r="L1339" s="211">
        <f t="shared" si="190"/>
        <v>4.3056000000000001</v>
      </c>
      <c r="M1339" s="211">
        <v>0</v>
      </c>
      <c r="N1339" s="211">
        <f t="shared" si="191"/>
        <v>4.3056000000000001</v>
      </c>
      <c r="O1339" s="24">
        <f t="shared" si="192"/>
        <v>0.65520000000000012</v>
      </c>
      <c r="P1339" s="24">
        <f t="shared" si="192"/>
        <v>1.4352</v>
      </c>
      <c r="Q1339" s="24"/>
      <c r="R1339" s="24">
        <f t="shared" si="193"/>
        <v>0.65520000000000012</v>
      </c>
      <c r="S1339" s="212">
        <f t="shared" si="193"/>
        <v>1.4352</v>
      </c>
      <c r="T1339" s="121"/>
      <c r="U1339" s="121">
        <f t="shared" si="194"/>
        <v>0.65520000000000012</v>
      </c>
      <c r="V1339" s="121">
        <f t="shared" si="194"/>
        <v>1.4352</v>
      </c>
      <c r="W1339" s="121"/>
    </row>
    <row r="1340" spans="1:23" ht="18.75">
      <c r="A1340" s="114">
        <v>29</v>
      </c>
      <c r="B1340" s="209" t="s">
        <v>2121</v>
      </c>
      <c r="C1340" s="209"/>
      <c r="D1340" s="210" t="s">
        <v>4850</v>
      </c>
      <c r="E1340" s="210" t="s">
        <v>4851</v>
      </c>
      <c r="F1340" s="114">
        <v>113</v>
      </c>
      <c r="G1340" s="164"/>
      <c r="H1340" s="164"/>
      <c r="I1340" s="211">
        <f t="shared" si="187"/>
        <v>6.1020000000000003</v>
      </c>
      <c r="J1340" s="211">
        <f t="shared" si="188"/>
        <v>6.8139000000000003</v>
      </c>
      <c r="K1340" s="211">
        <f t="shared" si="189"/>
        <v>2.1357000000000004</v>
      </c>
      <c r="L1340" s="211">
        <f t="shared" si="190"/>
        <v>4.6781999999999995</v>
      </c>
      <c r="M1340" s="211">
        <v>0</v>
      </c>
      <c r="N1340" s="211">
        <f t="shared" si="191"/>
        <v>4.6781999999999995</v>
      </c>
      <c r="O1340" s="24">
        <f t="shared" si="192"/>
        <v>0.71190000000000009</v>
      </c>
      <c r="P1340" s="24">
        <f t="shared" si="192"/>
        <v>1.5593999999999999</v>
      </c>
      <c r="Q1340" s="24"/>
      <c r="R1340" s="24">
        <f t="shared" si="193"/>
        <v>0.71190000000000009</v>
      </c>
      <c r="S1340" s="212">
        <f t="shared" si="193"/>
        <v>1.5593999999999999</v>
      </c>
      <c r="T1340" s="121"/>
      <c r="U1340" s="121">
        <f t="shared" si="194"/>
        <v>0.71190000000000009</v>
      </c>
      <c r="V1340" s="121">
        <f t="shared" si="194"/>
        <v>1.5593999999999999</v>
      </c>
      <c r="W1340" s="121"/>
    </row>
    <row r="1341" spans="1:23" ht="18.75">
      <c r="A1341" s="114">
        <v>30</v>
      </c>
      <c r="B1341" s="209" t="s">
        <v>2121</v>
      </c>
      <c r="C1341" s="209"/>
      <c r="D1341" s="210" t="s">
        <v>2227</v>
      </c>
      <c r="E1341" s="210" t="s">
        <v>4852</v>
      </c>
      <c r="F1341" s="114">
        <v>54</v>
      </c>
      <c r="G1341" s="164"/>
      <c r="H1341" s="164"/>
      <c r="I1341" s="211">
        <f t="shared" si="187"/>
        <v>2.9159999999999999</v>
      </c>
      <c r="J1341" s="211">
        <f t="shared" si="188"/>
        <v>3.2561999999999998</v>
      </c>
      <c r="K1341" s="211">
        <f t="shared" si="189"/>
        <v>1.0206</v>
      </c>
      <c r="L1341" s="211">
        <f t="shared" si="190"/>
        <v>2.2355999999999998</v>
      </c>
      <c r="M1341" s="211">
        <v>0</v>
      </c>
      <c r="N1341" s="211">
        <f t="shared" si="191"/>
        <v>2.2355999999999998</v>
      </c>
      <c r="O1341" s="24">
        <f t="shared" si="192"/>
        <v>0.3402</v>
      </c>
      <c r="P1341" s="24">
        <f t="shared" si="192"/>
        <v>0.74519999999999997</v>
      </c>
      <c r="Q1341" s="24"/>
      <c r="R1341" s="24">
        <f t="shared" si="193"/>
        <v>0.3402</v>
      </c>
      <c r="S1341" s="212">
        <f t="shared" si="193"/>
        <v>0.74519999999999997</v>
      </c>
      <c r="T1341" s="121"/>
      <c r="U1341" s="121">
        <f t="shared" si="194"/>
        <v>0.3402</v>
      </c>
      <c r="V1341" s="121">
        <f t="shared" si="194"/>
        <v>0.74519999999999997</v>
      </c>
      <c r="W1341" s="121"/>
    </row>
    <row r="1342" spans="1:23" ht="18.75">
      <c r="A1342" s="114">
        <v>31</v>
      </c>
      <c r="B1342" s="209" t="s">
        <v>2121</v>
      </c>
      <c r="C1342" s="209"/>
      <c r="D1342" s="210" t="s">
        <v>2244</v>
      </c>
      <c r="E1342" s="210" t="s">
        <v>4853</v>
      </c>
      <c r="F1342" s="114">
        <v>144</v>
      </c>
      <c r="G1342" s="164"/>
      <c r="H1342" s="164"/>
      <c r="I1342" s="211">
        <f t="shared" si="187"/>
        <v>7.7759999999999998</v>
      </c>
      <c r="J1342" s="211">
        <f t="shared" si="188"/>
        <v>8.6831999999999994</v>
      </c>
      <c r="K1342" s="211">
        <f t="shared" si="189"/>
        <v>2.7216</v>
      </c>
      <c r="L1342" s="211">
        <f t="shared" si="190"/>
        <v>5.9615999999999998</v>
      </c>
      <c r="M1342" s="211">
        <v>0</v>
      </c>
      <c r="N1342" s="211">
        <f t="shared" si="191"/>
        <v>5.9615999999999998</v>
      </c>
      <c r="O1342" s="24">
        <f t="shared" si="192"/>
        <v>0.90720000000000001</v>
      </c>
      <c r="P1342" s="24">
        <f t="shared" si="192"/>
        <v>1.9871999999999999</v>
      </c>
      <c r="Q1342" s="24"/>
      <c r="R1342" s="24">
        <f t="shared" si="193"/>
        <v>0.90720000000000001</v>
      </c>
      <c r="S1342" s="212">
        <f t="shared" si="193"/>
        <v>1.9871999999999999</v>
      </c>
      <c r="T1342" s="121"/>
      <c r="U1342" s="121">
        <f t="shared" si="194"/>
        <v>0.90720000000000001</v>
      </c>
      <c r="V1342" s="121">
        <f t="shared" si="194"/>
        <v>1.9871999999999999</v>
      </c>
      <c r="W1342" s="121"/>
    </row>
    <row r="1343" spans="1:23" ht="18.75">
      <c r="A1343" s="114">
        <v>32</v>
      </c>
      <c r="B1343" s="209" t="s">
        <v>2121</v>
      </c>
      <c r="C1343" s="209"/>
      <c r="D1343" s="210" t="s">
        <v>2236</v>
      </c>
      <c r="E1343" s="210" t="s">
        <v>4854</v>
      </c>
      <c r="F1343" s="114">
        <v>141</v>
      </c>
      <c r="G1343" s="164"/>
      <c r="H1343" s="164"/>
      <c r="I1343" s="211">
        <f t="shared" si="187"/>
        <v>7.6139999999999999</v>
      </c>
      <c r="J1343" s="211">
        <f t="shared" si="188"/>
        <v>8.5023</v>
      </c>
      <c r="K1343" s="211">
        <f t="shared" si="189"/>
        <v>2.6648999999999998</v>
      </c>
      <c r="L1343" s="211">
        <f t="shared" si="190"/>
        <v>5.8373999999999997</v>
      </c>
      <c r="M1343" s="211">
        <v>0</v>
      </c>
      <c r="N1343" s="211">
        <f t="shared" si="191"/>
        <v>5.8373999999999997</v>
      </c>
      <c r="O1343" s="24">
        <f t="shared" si="192"/>
        <v>0.88829999999999998</v>
      </c>
      <c r="P1343" s="24">
        <f t="shared" si="192"/>
        <v>1.9458</v>
      </c>
      <c r="Q1343" s="24"/>
      <c r="R1343" s="24">
        <f t="shared" si="193"/>
        <v>0.88829999999999998</v>
      </c>
      <c r="S1343" s="212">
        <f t="shared" si="193"/>
        <v>1.9458</v>
      </c>
      <c r="T1343" s="121"/>
      <c r="U1343" s="121">
        <f t="shared" si="194"/>
        <v>0.88829999999999998</v>
      </c>
      <c r="V1343" s="121">
        <f t="shared" si="194"/>
        <v>1.9458</v>
      </c>
      <c r="W1343" s="121"/>
    </row>
    <row r="1344" spans="1:23" ht="18.75">
      <c r="A1344" s="114">
        <v>33</v>
      </c>
      <c r="B1344" s="209" t="s">
        <v>2121</v>
      </c>
      <c r="C1344" s="209"/>
      <c r="D1344" s="210" t="s">
        <v>2240</v>
      </c>
      <c r="E1344" s="210" t="s">
        <v>4855</v>
      </c>
      <c r="F1344" s="114">
        <v>80</v>
      </c>
      <c r="G1344" s="164"/>
      <c r="H1344" s="164"/>
      <c r="I1344" s="211">
        <f t="shared" si="187"/>
        <v>4.32</v>
      </c>
      <c r="J1344" s="211">
        <f t="shared" si="188"/>
        <v>4.8239999999999998</v>
      </c>
      <c r="K1344" s="211">
        <f t="shared" si="189"/>
        <v>1.5120000000000002</v>
      </c>
      <c r="L1344" s="211">
        <f t="shared" si="190"/>
        <v>3.3119999999999998</v>
      </c>
      <c r="M1344" s="211">
        <v>0</v>
      </c>
      <c r="N1344" s="211">
        <f t="shared" si="191"/>
        <v>3.3119999999999998</v>
      </c>
      <c r="O1344" s="24">
        <f t="shared" si="192"/>
        <v>0.50400000000000011</v>
      </c>
      <c r="P1344" s="24">
        <f t="shared" si="192"/>
        <v>1.1039999999999999</v>
      </c>
      <c r="Q1344" s="24"/>
      <c r="R1344" s="24">
        <f t="shared" si="193"/>
        <v>0.50400000000000011</v>
      </c>
      <c r="S1344" s="212">
        <f t="shared" si="193"/>
        <v>1.1039999999999999</v>
      </c>
      <c r="T1344" s="121"/>
      <c r="U1344" s="121">
        <f t="shared" si="194"/>
        <v>0.50400000000000011</v>
      </c>
      <c r="V1344" s="121">
        <f t="shared" si="194"/>
        <v>1.1039999999999999</v>
      </c>
      <c r="W1344" s="121"/>
    </row>
    <row r="1345" spans="1:23" ht="18.75">
      <c r="A1345" s="114">
        <v>34</v>
      </c>
      <c r="B1345" s="209" t="s">
        <v>2121</v>
      </c>
      <c r="C1345" s="209"/>
      <c r="D1345" s="210" t="s">
        <v>2194</v>
      </c>
      <c r="E1345" s="210" t="s">
        <v>4856</v>
      </c>
      <c r="F1345" s="114">
        <v>212</v>
      </c>
      <c r="G1345" s="164"/>
      <c r="H1345" s="164"/>
      <c r="I1345" s="211">
        <f t="shared" si="187"/>
        <v>11.448</v>
      </c>
      <c r="J1345" s="211">
        <f t="shared" si="188"/>
        <v>12.7836</v>
      </c>
      <c r="K1345" s="211">
        <f t="shared" si="189"/>
        <v>4.0068000000000001</v>
      </c>
      <c r="L1345" s="211">
        <f t="shared" si="190"/>
        <v>8.7767999999999997</v>
      </c>
      <c r="M1345" s="211">
        <v>0</v>
      </c>
      <c r="N1345" s="211">
        <f t="shared" si="191"/>
        <v>8.7767999999999997</v>
      </c>
      <c r="O1345" s="24">
        <f t="shared" si="192"/>
        <v>1.3356000000000001</v>
      </c>
      <c r="P1345" s="24">
        <f t="shared" si="192"/>
        <v>2.9255999999999998</v>
      </c>
      <c r="Q1345" s="24"/>
      <c r="R1345" s="24">
        <f t="shared" si="193"/>
        <v>1.3356000000000001</v>
      </c>
      <c r="S1345" s="212">
        <f t="shared" si="193"/>
        <v>2.9255999999999998</v>
      </c>
      <c r="T1345" s="121"/>
      <c r="U1345" s="121">
        <f t="shared" si="194"/>
        <v>1.3356000000000001</v>
      </c>
      <c r="V1345" s="121">
        <f t="shared" si="194"/>
        <v>2.9255999999999998</v>
      </c>
      <c r="W1345" s="121"/>
    </row>
    <row r="1346" spans="1:23" ht="18.75">
      <c r="A1346" s="114">
        <v>35</v>
      </c>
      <c r="B1346" s="209" t="s">
        <v>2121</v>
      </c>
      <c r="C1346" s="209"/>
      <c r="D1346" s="210" t="s">
        <v>350</v>
      </c>
      <c r="E1346" s="210" t="s">
        <v>4857</v>
      </c>
      <c r="F1346" s="114">
        <v>126</v>
      </c>
      <c r="G1346" s="164"/>
      <c r="H1346" s="164"/>
      <c r="I1346" s="211">
        <f t="shared" si="187"/>
        <v>6.8040000000000003</v>
      </c>
      <c r="J1346" s="211">
        <f t="shared" si="188"/>
        <v>7.5977999999999994</v>
      </c>
      <c r="K1346" s="211">
        <f t="shared" si="189"/>
        <v>2.3814000000000002</v>
      </c>
      <c r="L1346" s="211">
        <f t="shared" si="190"/>
        <v>5.2163999999999993</v>
      </c>
      <c r="M1346" s="211">
        <v>0</v>
      </c>
      <c r="N1346" s="211">
        <f t="shared" si="191"/>
        <v>5.2163999999999993</v>
      </c>
      <c r="O1346" s="24">
        <f t="shared" si="192"/>
        <v>0.79380000000000006</v>
      </c>
      <c r="P1346" s="24">
        <f t="shared" si="192"/>
        <v>1.7387999999999997</v>
      </c>
      <c r="Q1346" s="24"/>
      <c r="R1346" s="24">
        <f t="shared" si="193"/>
        <v>0.79380000000000006</v>
      </c>
      <c r="S1346" s="212">
        <f t="shared" si="193"/>
        <v>1.7387999999999997</v>
      </c>
      <c r="T1346" s="121"/>
      <c r="U1346" s="121">
        <f t="shared" si="194"/>
        <v>0.79380000000000006</v>
      </c>
      <c r="V1346" s="121">
        <f t="shared" si="194"/>
        <v>1.7387999999999997</v>
      </c>
      <c r="W1346" s="121"/>
    </row>
    <row r="1347" spans="1:23" ht="18.75">
      <c r="A1347" s="114">
        <v>36</v>
      </c>
      <c r="B1347" s="209" t="s">
        <v>2121</v>
      </c>
      <c r="C1347" s="209"/>
      <c r="D1347" s="210" t="s">
        <v>2258</v>
      </c>
      <c r="E1347" s="210" t="s">
        <v>4858</v>
      </c>
      <c r="F1347" s="114">
        <v>676</v>
      </c>
      <c r="G1347" s="164"/>
      <c r="H1347" s="164"/>
      <c r="I1347" s="211">
        <f t="shared" si="187"/>
        <v>36.503999999999998</v>
      </c>
      <c r="J1347" s="211">
        <f t="shared" si="188"/>
        <v>40.762799999999991</v>
      </c>
      <c r="K1347" s="211">
        <f t="shared" si="189"/>
        <v>12.776400000000001</v>
      </c>
      <c r="L1347" s="211">
        <f t="shared" si="190"/>
        <v>27.986399999999993</v>
      </c>
      <c r="M1347" s="211">
        <v>0</v>
      </c>
      <c r="N1347" s="211">
        <f t="shared" si="191"/>
        <v>27.986399999999993</v>
      </c>
      <c r="O1347" s="24">
        <f t="shared" si="192"/>
        <v>4.2587999999999999</v>
      </c>
      <c r="P1347" s="24">
        <f t="shared" si="192"/>
        <v>9.3287999999999975</v>
      </c>
      <c r="Q1347" s="24"/>
      <c r="R1347" s="24">
        <f t="shared" si="193"/>
        <v>4.2587999999999999</v>
      </c>
      <c r="S1347" s="212">
        <f t="shared" si="193"/>
        <v>9.3287999999999975</v>
      </c>
      <c r="T1347" s="121"/>
      <c r="U1347" s="121">
        <f t="shared" si="194"/>
        <v>4.2587999999999999</v>
      </c>
      <c r="V1347" s="121">
        <f t="shared" si="194"/>
        <v>9.3287999999999975</v>
      </c>
      <c r="W1347" s="121"/>
    </row>
    <row r="1348" spans="1:23" ht="18.75">
      <c r="A1348" s="114">
        <v>37</v>
      </c>
      <c r="B1348" s="209" t="s">
        <v>2121</v>
      </c>
      <c r="C1348" s="209"/>
      <c r="D1348" s="210"/>
      <c r="E1348" s="210" t="s">
        <v>4859</v>
      </c>
      <c r="F1348" s="114">
        <v>52</v>
      </c>
      <c r="G1348" s="164"/>
      <c r="H1348" s="164"/>
      <c r="I1348" s="211">
        <f t="shared" si="187"/>
        <v>2.8080000000000003</v>
      </c>
      <c r="J1348" s="211">
        <f t="shared" si="188"/>
        <v>3.1356000000000002</v>
      </c>
      <c r="K1348" s="211">
        <f t="shared" si="189"/>
        <v>0.98280000000000012</v>
      </c>
      <c r="L1348" s="211">
        <f t="shared" si="190"/>
        <v>2.1528</v>
      </c>
      <c r="M1348" s="211">
        <v>0</v>
      </c>
      <c r="N1348" s="211">
        <f t="shared" si="191"/>
        <v>2.1528</v>
      </c>
      <c r="O1348" s="24">
        <f t="shared" si="192"/>
        <v>0.32760000000000006</v>
      </c>
      <c r="P1348" s="24">
        <f t="shared" si="192"/>
        <v>0.71760000000000002</v>
      </c>
      <c r="Q1348" s="24"/>
      <c r="R1348" s="24">
        <f t="shared" si="193"/>
        <v>0.32760000000000006</v>
      </c>
      <c r="S1348" s="212">
        <f t="shared" si="193"/>
        <v>0.71760000000000002</v>
      </c>
      <c r="T1348" s="121"/>
      <c r="U1348" s="121">
        <f t="shared" si="194"/>
        <v>0.32760000000000006</v>
      </c>
      <c r="V1348" s="121">
        <f t="shared" si="194"/>
        <v>0.71760000000000002</v>
      </c>
      <c r="W1348" s="121"/>
    </row>
    <row r="1349" spans="1:23" ht="18.75">
      <c r="A1349" s="114">
        <v>38</v>
      </c>
      <c r="B1349" s="209" t="s">
        <v>2121</v>
      </c>
      <c r="C1349" s="209"/>
      <c r="D1349" s="210" t="s">
        <v>2206</v>
      </c>
      <c r="E1349" s="210" t="s">
        <v>4860</v>
      </c>
      <c r="F1349" s="114">
        <v>70</v>
      </c>
      <c r="G1349" s="164"/>
      <c r="H1349" s="164"/>
      <c r="I1349" s="211">
        <f t="shared" si="187"/>
        <v>3.7800000000000002</v>
      </c>
      <c r="J1349" s="211">
        <f t="shared" si="188"/>
        <v>4.2210000000000001</v>
      </c>
      <c r="K1349" s="211">
        <f t="shared" si="189"/>
        <v>1.3230000000000002</v>
      </c>
      <c r="L1349" s="211">
        <f t="shared" si="190"/>
        <v>2.8979999999999997</v>
      </c>
      <c r="M1349" s="211">
        <v>0</v>
      </c>
      <c r="N1349" s="211">
        <f t="shared" si="191"/>
        <v>2.8979999999999997</v>
      </c>
      <c r="O1349" s="24">
        <f t="shared" si="192"/>
        <v>0.44100000000000006</v>
      </c>
      <c r="P1349" s="24">
        <f t="shared" si="192"/>
        <v>0.96599999999999986</v>
      </c>
      <c r="Q1349" s="24"/>
      <c r="R1349" s="24">
        <f t="shared" si="193"/>
        <v>0.44100000000000006</v>
      </c>
      <c r="S1349" s="212">
        <f t="shared" si="193"/>
        <v>0.96599999999999986</v>
      </c>
      <c r="T1349" s="121"/>
      <c r="U1349" s="121">
        <f t="shared" si="194"/>
        <v>0.44100000000000006</v>
      </c>
      <c r="V1349" s="121">
        <f t="shared" si="194"/>
        <v>0.96599999999999986</v>
      </c>
      <c r="W1349" s="121"/>
    </row>
    <row r="1350" spans="1:23" ht="18.75">
      <c r="A1350" s="114">
        <v>49</v>
      </c>
      <c r="B1350" s="209" t="s">
        <v>2121</v>
      </c>
      <c r="C1350" s="209"/>
      <c r="D1350" s="210" t="s">
        <v>4861</v>
      </c>
      <c r="E1350" s="213" t="s">
        <v>4862</v>
      </c>
      <c r="F1350" s="114">
        <v>560</v>
      </c>
      <c r="G1350" s="164"/>
      <c r="H1350" s="164"/>
      <c r="I1350" s="211">
        <f t="shared" si="187"/>
        <v>30.240000000000002</v>
      </c>
      <c r="J1350" s="211">
        <f t="shared" si="188"/>
        <v>33.768000000000001</v>
      </c>
      <c r="K1350" s="211">
        <f t="shared" si="189"/>
        <v>10.584000000000001</v>
      </c>
      <c r="L1350" s="211">
        <f t="shared" si="190"/>
        <v>23.183999999999997</v>
      </c>
      <c r="M1350" s="211">
        <v>0</v>
      </c>
      <c r="N1350" s="211">
        <f t="shared" si="191"/>
        <v>23.183999999999997</v>
      </c>
      <c r="O1350" s="24">
        <f t="shared" si="192"/>
        <v>3.5280000000000005</v>
      </c>
      <c r="P1350" s="24">
        <f t="shared" si="192"/>
        <v>7.7279999999999989</v>
      </c>
      <c r="Q1350" s="24"/>
      <c r="R1350" s="24">
        <f t="shared" si="193"/>
        <v>3.5280000000000005</v>
      </c>
      <c r="S1350" s="212">
        <f t="shared" si="193"/>
        <v>7.7279999999999989</v>
      </c>
      <c r="T1350" s="121"/>
      <c r="U1350" s="121">
        <f t="shared" si="194"/>
        <v>3.5280000000000005</v>
      </c>
      <c r="V1350" s="121">
        <f t="shared" si="194"/>
        <v>7.7279999999999989</v>
      </c>
      <c r="W1350" s="121"/>
    </row>
    <row r="1351" spans="1:23" ht="18.75">
      <c r="A1351" s="114">
        <v>39</v>
      </c>
      <c r="B1351" s="209" t="s">
        <v>2121</v>
      </c>
      <c r="C1351" s="209"/>
      <c r="D1351" s="210" t="s">
        <v>2210</v>
      </c>
      <c r="E1351" s="210" t="s">
        <v>4863</v>
      </c>
      <c r="F1351" s="114">
        <v>178</v>
      </c>
      <c r="G1351" s="164"/>
      <c r="H1351" s="164"/>
      <c r="I1351" s="211">
        <f t="shared" si="187"/>
        <v>9.6120000000000001</v>
      </c>
      <c r="J1351" s="211">
        <f t="shared" si="188"/>
        <v>10.7334</v>
      </c>
      <c r="K1351" s="211">
        <f t="shared" si="189"/>
        <v>3.3642000000000003</v>
      </c>
      <c r="L1351" s="211">
        <f t="shared" si="190"/>
        <v>7.3691999999999993</v>
      </c>
      <c r="M1351" s="211">
        <v>0</v>
      </c>
      <c r="N1351" s="211">
        <f t="shared" si="191"/>
        <v>7.3691999999999993</v>
      </c>
      <c r="O1351" s="24">
        <f t="shared" si="192"/>
        <v>1.1214000000000002</v>
      </c>
      <c r="P1351" s="24">
        <f t="shared" si="192"/>
        <v>2.4563999999999999</v>
      </c>
      <c r="Q1351" s="24"/>
      <c r="R1351" s="24">
        <f t="shared" si="193"/>
        <v>1.1214000000000002</v>
      </c>
      <c r="S1351" s="212">
        <f t="shared" si="193"/>
        <v>2.4563999999999999</v>
      </c>
      <c r="T1351" s="121"/>
      <c r="U1351" s="121">
        <f t="shared" si="194"/>
        <v>1.1214000000000002</v>
      </c>
      <c r="V1351" s="121">
        <f t="shared" si="194"/>
        <v>2.4563999999999999</v>
      </c>
      <c r="W1351" s="121"/>
    </row>
    <row r="1352" spans="1:23" ht="18.75">
      <c r="A1352" s="114">
        <v>40</v>
      </c>
      <c r="B1352" s="209" t="s">
        <v>2121</v>
      </c>
      <c r="C1352" s="209"/>
      <c r="D1352" s="210" t="s">
        <v>2203</v>
      </c>
      <c r="E1352" s="210" t="s">
        <v>4864</v>
      </c>
      <c r="F1352" s="114">
        <v>66</v>
      </c>
      <c r="G1352" s="164"/>
      <c r="H1352" s="164"/>
      <c r="I1352" s="211">
        <f t="shared" si="187"/>
        <v>3.5640000000000001</v>
      </c>
      <c r="J1352" s="211">
        <f t="shared" si="188"/>
        <v>3.9798</v>
      </c>
      <c r="K1352" s="211">
        <f t="shared" si="189"/>
        <v>1.2474000000000001</v>
      </c>
      <c r="L1352" s="211">
        <f t="shared" si="190"/>
        <v>2.7323999999999997</v>
      </c>
      <c r="M1352" s="211">
        <v>0</v>
      </c>
      <c r="N1352" s="211">
        <f t="shared" si="191"/>
        <v>2.7323999999999997</v>
      </c>
      <c r="O1352" s="24">
        <f t="shared" si="192"/>
        <v>0.4158</v>
      </c>
      <c r="P1352" s="24">
        <f t="shared" si="192"/>
        <v>0.91079999999999994</v>
      </c>
      <c r="Q1352" s="24"/>
      <c r="R1352" s="24">
        <f t="shared" si="193"/>
        <v>0.4158</v>
      </c>
      <c r="S1352" s="212">
        <f t="shared" si="193"/>
        <v>0.91079999999999994</v>
      </c>
      <c r="T1352" s="121"/>
      <c r="U1352" s="121">
        <f t="shared" si="194"/>
        <v>0.4158</v>
      </c>
      <c r="V1352" s="121">
        <f t="shared" si="194"/>
        <v>0.91079999999999994</v>
      </c>
      <c r="W1352" s="121"/>
    </row>
    <row r="1353" spans="1:23" ht="18.75">
      <c r="A1353" s="114">
        <v>41</v>
      </c>
      <c r="B1353" s="209" t="s">
        <v>2121</v>
      </c>
      <c r="C1353" s="209"/>
      <c r="D1353" s="210" t="s">
        <v>2208</v>
      </c>
      <c r="E1353" s="210" t="s">
        <v>4865</v>
      </c>
      <c r="F1353" s="114">
        <v>101</v>
      </c>
      <c r="G1353" s="164"/>
      <c r="H1353" s="164"/>
      <c r="I1353" s="211">
        <f t="shared" si="187"/>
        <v>5.4539999999999997</v>
      </c>
      <c r="J1353" s="211">
        <f t="shared" si="188"/>
        <v>6.0902999999999992</v>
      </c>
      <c r="K1353" s="211">
        <f t="shared" si="189"/>
        <v>1.9089</v>
      </c>
      <c r="L1353" s="211">
        <f t="shared" si="190"/>
        <v>4.1813999999999991</v>
      </c>
      <c r="M1353" s="211">
        <v>0</v>
      </c>
      <c r="N1353" s="211">
        <f t="shared" si="191"/>
        <v>4.1813999999999991</v>
      </c>
      <c r="O1353" s="24">
        <f t="shared" si="192"/>
        <v>0.63629999999999998</v>
      </c>
      <c r="P1353" s="24">
        <f t="shared" si="192"/>
        <v>1.3937999999999997</v>
      </c>
      <c r="Q1353" s="24"/>
      <c r="R1353" s="24">
        <f t="shared" si="193"/>
        <v>0.63629999999999998</v>
      </c>
      <c r="S1353" s="212">
        <f t="shared" si="193"/>
        <v>1.3937999999999997</v>
      </c>
      <c r="T1353" s="121"/>
      <c r="U1353" s="121">
        <f t="shared" si="194"/>
        <v>0.63629999999999998</v>
      </c>
      <c r="V1353" s="121">
        <f t="shared" si="194"/>
        <v>1.3937999999999997</v>
      </c>
      <c r="W1353" s="121"/>
    </row>
    <row r="1354" spans="1:23" ht="18.75">
      <c r="A1354" s="114">
        <v>42</v>
      </c>
      <c r="B1354" s="209" t="s">
        <v>2121</v>
      </c>
      <c r="C1354" s="209"/>
      <c r="D1354" s="210" t="s">
        <v>411</v>
      </c>
      <c r="E1354" s="210" t="s">
        <v>4539</v>
      </c>
      <c r="F1354" s="114">
        <v>126</v>
      </c>
      <c r="G1354" s="164"/>
      <c r="H1354" s="164"/>
      <c r="I1354" s="211">
        <f t="shared" si="187"/>
        <v>6.8040000000000003</v>
      </c>
      <c r="J1354" s="211">
        <f t="shared" si="188"/>
        <v>7.5977999999999994</v>
      </c>
      <c r="K1354" s="211">
        <f t="shared" si="189"/>
        <v>2.3814000000000002</v>
      </c>
      <c r="L1354" s="211">
        <f t="shared" si="190"/>
        <v>5.2163999999999993</v>
      </c>
      <c r="M1354" s="211">
        <v>0</v>
      </c>
      <c r="N1354" s="211">
        <f t="shared" si="191"/>
        <v>5.2163999999999993</v>
      </c>
      <c r="O1354" s="24">
        <f t="shared" si="192"/>
        <v>0.79380000000000006</v>
      </c>
      <c r="P1354" s="24">
        <f t="shared" si="192"/>
        <v>1.7387999999999997</v>
      </c>
      <c r="Q1354" s="24"/>
      <c r="R1354" s="24">
        <f t="shared" si="193"/>
        <v>0.79380000000000006</v>
      </c>
      <c r="S1354" s="212">
        <f t="shared" si="193"/>
        <v>1.7387999999999997</v>
      </c>
      <c r="T1354" s="121"/>
      <c r="U1354" s="121">
        <f t="shared" si="194"/>
        <v>0.79380000000000006</v>
      </c>
      <c r="V1354" s="121">
        <f t="shared" si="194"/>
        <v>1.7387999999999997</v>
      </c>
      <c r="W1354" s="121"/>
    </row>
    <row r="1355" spans="1:23" ht="18.75">
      <c r="A1355" s="114">
        <v>43</v>
      </c>
      <c r="B1355" s="209" t="s">
        <v>2121</v>
      </c>
      <c r="C1355" s="209"/>
      <c r="D1355" s="210" t="s">
        <v>2265</v>
      </c>
      <c r="E1355" s="210" t="s">
        <v>4866</v>
      </c>
      <c r="F1355" s="114">
        <v>39</v>
      </c>
      <c r="G1355" s="164"/>
      <c r="H1355" s="164"/>
      <c r="I1355" s="211">
        <f t="shared" si="187"/>
        <v>2.1059999999999999</v>
      </c>
      <c r="J1355" s="211">
        <f t="shared" si="188"/>
        <v>2.3516999999999997</v>
      </c>
      <c r="K1355" s="211">
        <f t="shared" si="189"/>
        <v>0.73709999999999998</v>
      </c>
      <c r="L1355" s="211">
        <f t="shared" si="190"/>
        <v>1.6145999999999996</v>
      </c>
      <c r="M1355" s="211">
        <v>0</v>
      </c>
      <c r="N1355" s="211">
        <f t="shared" si="191"/>
        <v>1.6145999999999996</v>
      </c>
      <c r="O1355" s="24">
        <f t="shared" si="192"/>
        <v>0.2457</v>
      </c>
      <c r="P1355" s="24">
        <f t="shared" si="192"/>
        <v>0.5381999999999999</v>
      </c>
      <c r="Q1355" s="24"/>
      <c r="R1355" s="24">
        <f t="shared" si="193"/>
        <v>0.2457</v>
      </c>
      <c r="S1355" s="212">
        <f t="shared" si="193"/>
        <v>0.5381999999999999</v>
      </c>
      <c r="T1355" s="121"/>
      <c r="U1355" s="121">
        <f t="shared" si="194"/>
        <v>0.2457</v>
      </c>
      <c r="V1355" s="121">
        <f t="shared" si="194"/>
        <v>0.5381999999999999</v>
      </c>
      <c r="W1355" s="121"/>
    </row>
    <row r="1356" spans="1:23" ht="18.75">
      <c r="A1356" s="114">
        <v>44</v>
      </c>
      <c r="B1356" s="209" t="s">
        <v>2121</v>
      </c>
      <c r="C1356" s="209"/>
      <c r="D1356" s="210" t="s">
        <v>2250</v>
      </c>
      <c r="E1356" s="210" t="s">
        <v>4867</v>
      </c>
      <c r="F1356" s="114">
        <v>103</v>
      </c>
      <c r="G1356" s="164"/>
      <c r="H1356" s="164"/>
      <c r="I1356" s="211">
        <f t="shared" si="187"/>
        <v>5.5620000000000003</v>
      </c>
      <c r="J1356" s="211">
        <f t="shared" si="188"/>
        <v>6.2108999999999996</v>
      </c>
      <c r="K1356" s="211">
        <f t="shared" si="189"/>
        <v>1.9467000000000001</v>
      </c>
      <c r="L1356" s="211">
        <f t="shared" si="190"/>
        <v>4.2641999999999998</v>
      </c>
      <c r="M1356" s="211">
        <v>0</v>
      </c>
      <c r="N1356" s="211">
        <f t="shared" si="191"/>
        <v>4.2641999999999998</v>
      </c>
      <c r="O1356" s="24">
        <f t="shared" si="192"/>
        <v>0.64890000000000003</v>
      </c>
      <c r="P1356" s="24">
        <f t="shared" si="192"/>
        <v>1.4214</v>
      </c>
      <c r="Q1356" s="24"/>
      <c r="R1356" s="24">
        <f t="shared" si="193"/>
        <v>0.64890000000000003</v>
      </c>
      <c r="S1356" s="212">
        <f t="shared" si="193"/>
        <v>1.4214</v>
      </c>
      <c r="T1356" s="121"/>
      <c r="U1356" s="121">
        <f t="shared" si="194"/>
        <v>0.64890000000000003</v>
      </c>
      <c r="V1356" s="121">
        <f t="shared" si="194"/>
        <v>1.4214</v>
      </c>
      <c r="W1356" s="121"/>
    </row>
    <row r="1357" spans="1:23" ht="18.75">
      <c r="A1357" s="114">
        <v>45</v>
      </c>
      <c r="B1357" s="209" t="s">
        <v>2121</v>
      </c>
      <c r="C1357" s="209"/>
      <c r="D1357" s="210" t="s">
        <v>2248</v>
      </c>
      <c r="E1357" s="210" t="s">
        <v>4868</v>
      </c>
      <c r="F1357" s="114">
        <v>57</v>
      </c>
      <c r="G1357" s="164"/>
      <c r="H1357" s="164"/>
      <c r="I1357" s="211">
        <f t="shared" si="187"/>
        <v>3.0779999999999998</v>
      </c>
      <c r="J1357" s="211">
        <f t="shared" si="188"/>
        <v>3.4370999999999992</v>
      </c>
      <c r="K1357" s="211">
        <f t="shared" si="189"/>
        <v>1.0772999999999999</v>
      </c>
      <c r="L1357" s="211">
        <f t="shared" si="190"/>
        <v>2.3597999999999995</v>
      </c>
      <c r="M1357" s="211">
        <v>0</v>
      </c>
      <c r="N1357" s="211">
        <f t="shared" si="191"/>
        <v>2.3597999999999995</v>
      </c>
      <c r="O1357" s="24">
        <f t="shared" si="192"/>
        <v>0.35909999999999997</v>
      </c>
      <c r="P1357" s="24">
        <f t="shared" si="192"/>
        <v>0.78659999999999985</v>
      </c>
      <c r="Q1357" s="24"/>
      <c r="R1357" s="24">
        <f t="shared" si="193"/>
        <v>0.35909999999999997</v>
      </c>
      <c r="S1357" s="212">
        <f t="shared" si="193"/>
        <v>0.78659999999999985</v>
      </c>
      <c r="T1357" s="121"/>
      <c r="U1357" s="121">
        <f t="shared" si="194"/>
        <v>0.35909999999999997</v>
      </c>
      <c r="V1357" s="121">
        <f t="shared" si="194"/>
        <v>0.78659999999999985</v>
      </c>
      <c r="W1357" s="121"/>
    </row>
    <row r="1358" spans="1:23" ht="18.75">
      <c r="A1358" s="114">
        <v>46</v>
      </c>
      <c r="B1358" s="209" t="s">
        <v>2121</v>
      </c>
      <c r="C1358" s="209"/>
      <c r="D1358" s="210" t="s">
        <v>2246</v>
      </c>
      <c r="E1358" s="210" t="s">
        <v>4869</v>
      </c>
      <c r="F1358" s="114">
        <v>51</v>
      </c>
      <c r="G1358" s="164"/>
      <c r="H1358" s="164"/>
      <c r="I1358" s="211">
        <f t="shared" si="187"/>
        <v>2.754</v>
      </c>
      <c r="J1358" s="211">
        <f t="shared" si="188"/>
        <v>3.0752999999999999</v>
      </c>
      <c r="K1358" s="211">
        <f t="shared" si="189"/>
        <v>0.96390000000000009</v>
      </c>
      <c r="L1358" s="211">
        <f t="shared" si="190"/>
        <v>2.1113999999999997</v>
      </c>
      <c r="M1358" s="211">
        <v>0</v>
      </c>
      <c r="N1358" s="211">
        <f t="shared" si="191"/>
        <v>2.1113999999999997</v>
      </c>
      <c r="O1358" s="24">
        <f t="shared" si="192"/>
        <v>0.32130000000000003</v>
      </c>
      <c r="P1358" s="24">
        <f t="shared" si="192"/>
        <v>0.70379999999999987</v>
      </c>
      <c r="Q1358" s="24"/>
      <c r="R1358" s="24">
        <f t="shared" si="193"/>
        <v>0.32130000000000003</v>
      </c>
      <c r="S1358" s="212">
        <f t="shared" si="193"/>
        <v>0.70379999999999987</v>
      </c>
      <c r="T1358" s="121"/>
      <c r="U1358" s="121">
        <f t="shared" si="194"/>
        <v>0.32130000000000003</v>
      </c>
      <c r="V1358" s="121">
        <f t="shared" si="194"/>
        <v>0.70379999999999987</v>
      </c>
      <c r="W1358" s="121"/>
    </row>
    <row r="1359" spans="1:23" ht="37.5">
      <c r="A1359" s="114">
        <v>47</v>
      </c>
      <c r="B1359" s="209" t="s">
        <v>2121</v>
      </c>
      <c r="C1359" s="209"/>
      <c r="D1359" s="210" t="s">
        <v>2231</v>
      </c>
      <c r="E1359" s="213" t="s">
        <v>4870</v>
      </c>
      <c r="F1359" s="114">
        <v>652</v>
      </c>
      <c r="G1359" s="164"/>
      <c r="H1359" s="164"/>
      <c r="I1359" s="211">
        <f t="shared" si="187"/>
        <v>35.207999999999998</v>
      </c>
      <c r="J1359" s="211">
        <f t="shared" si="188"/>
        <v>39.315600000000003</v>
      </c>
      <c r="K1359" s="211">
        <f t="shared" si="189"/>
        <v>12.322800000000001</v>
      </c>
      <c r="L1359" s="211">
        <f t="shared" si="190"/>
        <v>26.992799999999999</v>
      </c>
      <c r="M1359" s="211">
        <v>0</v>
      </c>
      <c r="N1359" s="211">
        <f t="shared" si="191"/>
        <v>26.992799999999999</v>
      </c>
      <c r="O1359" s="24">
        <f t="shared" si="192"/>
        <v>4.1076000000000006</v>
      </c>
      <c r="P1359" s="24">
        <f t="shared" si="192"/>
        <v>8.9976000000000003</v>
      </c>
      <c r="Q1359" s="24"/>
      <c r="R1359" s="24">
        <f t="shared" si="193"/>
        <v>4.1076000000000006</v>
      </c>
      <c r="S1359" s="212">
        <f t="shared" si="193"/>
        <v>8.9976000000000003</v>
      </c>
      <c r="T1359" s="121"/>
      <c r="U1359" s="121">
        <f t="shared" si="194"/>
        <v>4.1076000000000006</v>
      </c>
      <c r="V1359" s="121">
        <f t="shared" si="194"/>
        <v>8.9976000000000003</v>
      </c>
      <c r="W1359" s="121"/>
    </row>
    <row r="1360" spans="1:23" ht="18.75">
      <c r="A1360" s="114">
        <v>48</v>
      </c>
      <c r="B1360" s="209" t="s">
        <v>2121</v>
      </c>
      <c r="C1360" s="209"/>
      <c r="D1360" s="210" t="s">
        <v>2194</v>
      </c>
      <c r="E1360" s="213" t="s">
        <v>4871</v>
      </c>
      <c r="F1360" s="114">
        <v>842</v>
      </c>
      <c r="G1360" s="164"/>
      <c r="H1360" s="164"/>
      <c r="I1360" s="211">
        <f t="shared" si="187"/>
        <v>45.468000000000004</v>
      </c>
      <c r="J1360" s="211">
        <f t="shared" si="188"/>
        <v>50.772600000000004</v>
      </c>
      <c r="K1360" s="211">
        <f t="shared" si="189"/>
        <v>15.913800000000002</v>
      </c>
      <c r="L1360" s="211">
        <f t="shared" si="190"/>
        <v>34.858800000000002</v>
      </c>
      <c r="M1360" s="211">
        <v>0</v>
      </c>
      <c r="N1360" s="211">
        <f t="shared" si="191"/>
        <v>34.858800000000002</v>
      </c>
      <c r="O1360" s="24">
        <f t="shared" si="192"/>
        <v>5.3046000000000006</v>
      </c>
      <c r="P1360" s="24">
        <f t="shared" si="192"/>
        <v>11.6196</v>
      </c>
      <c r="Q1360" s="24"/>
      <c r="R1360" s="24">
        <f t="shared" si="193"/>
        <v>5.3046000000000006</v>
      </c>
      <c r="S1360" s="212">
        <f t="shared" si="193"/>
        <v>11.6196</v>
      </c>
      <c r="T1360" s="121"/>
      <c r="U1360" s="121">
        <f t="shared" si="194"/>
        <v>5.3046000000000006</v>
      </c>
      <c r="V1360" s="121">
        <f t="shared" si="194"/>
        <v>11.6196</v>
      </c>
      <c r="W1360" s="121"/>
    </row>
    <row r="1361" spans="1:23" ht="18.75">
      <c r="A1361" s="114">
        <v>50</v>
      </c>
      <c r="B1361" s="209" t="s">
        <v>2121</v>
      </c>
      <c r="C1361" s="209"/>
      <c r="D1361" s="210" t="s">
        <v>2194</v>
      </c>
      <c r="E1361" s="213" t="s">
        <v>4872</v>
      </c>
      <c r="F1361" s="114">
        <v>135</v>
      </c>
      <c r="G1361" s="164"/>
      <c r="H1361" s="164"/>
      <c r="I1361" s="211">
        <f t="shared" si="187"/>
        <v>7.29</v>
      </c>
      <c r="J1361" s="211">
        <f t="shared" si="188"/>
        <v>8.1404999999999994</v>
      </c>
      <c r="K1361" s="211">
        <f t="shared" si="189"/>
        <v>2.5515000000000003</v>
      </c>
      <c r="L1361" s="211">
        <f t="shared" si="190"/>
        <v>5.5889999999999995</v>
      </c>
      <c r="M1361" s="211">
        <v>0</v>
      </c>
      <c r="N1361" s="211">
        <f t="shared" si="191"/>
        <v>5.5889999999999995</v>
      </c>
      <c r="O1361" s="24">
        <f t="shared" si="192"/>
        <v>0.85050000000000014</v>
      </c>
      <c r="P1361" s="24">
        <f t="shared" si="192"/>
        <v>1.8629999999999998</v>
      </c>
      <c r="Q1361" s="24"/>
      <c r="R1361" s="24">
        <f t="shared" si="193"/>
        <v>0.85050000000000014</v>
      </c>
      <c r="S1361" s="212">
        <f t="shared" si="193"/>
        <v>1.8629999999999998</v>
      </c>
      <c r="T1361" s="121"/>
      <c r="U1361" s="121">
        <f t="shared" si="194"/>
        <v>0.85050000000000014</v>
      </c>
      <c r="V1361" s="121">
        <f t="shared" si="194"/>
        <v>1.8629999999999998</v>
      </c>
      <c r="W1361" s="121"/>
    </row>
    <row r="1362" spans="1:23" ht="37.5">
      <c r="A1362" s="114">
        <v>51</v>
      </c>
      <c r="B1362" s="209" t="s">
        <v>2121</v>
      </c>
      <c r="C1362" s="209"/>
      <c r="D1362" s="210" t="s">
        <v>2194</v>
      </c>
      <c r="E1362" s="213" t="s">
        <v>4873</v>
      </c>
      <c r="F1362" s="114">
        <v>151</v>
      </c>
      <c r="G1362" s="164"/>
      <c r="H1362" s="164"/>
      <c r="I1362" s="211">
        <f t="shared" si="187"/>
        <v>8.1539999999999999</v>
      </c>
      <c r="J1362" s="211">
        <f t="shared" si="188"/>
        <v>9.1052999999999997</v>
      </c>
      <c r="K1362" s="211">
        <f t="shared" si="189"/>
        <v>2.8538999999999999</v>
      </c>
      <c r="L1362" s="211">
        <f t="shared" si="190"/>
        <v>6.2513999999999994</v>
      </c>
      <c r="M1362" s="211">
        <v>0</v>
      </c>
      <c r="N1362" s="211">
        <f t="shared" si="191"/>
        <v>6.2513999999999994</v>
      </c>
      <c r="O1362" s="24">
        <f t="shared" si="192"/>
        <v>0.95129999999999992</v>
      </c>
      <c r="P1362" s="24">
        <f t="shared" si="192"/>
        <v>2.0837999999999997</v>
      </c>
      <c r="Q1362" s="24"/>
      <c r="R1362" s="24">
        <f t="shared" si="193"/>
        <v>0.95129999999999992</v>
      </c>
      <c r="S1362" s="212">
        <f t="shared" si="193"/>
        <v>2.0837999999999997</v>
      </c>
      <c r="T1362" s="121"/>
      <c r="U1362" s="121">
        <f t="shared" si="194"/>
        <v>0.95129999999999992</v>
      </c>
      <c r="V1362" s="121">
        <f t="shared" si="194"/>
        <v>2.0837999999999997</v>
      </c>
      <c r="W1362" s="121"/>
    </row>
    <row r="1363" spans="1:23" ht="18.75">
      <c r="A1363" s="114">
        <v>52</v>
      </c>
      <c r="B1363" s="209" t="s">
        <v>2121</v>
      </c>
      <c r="C1363" s="209"/>
      <c r="D1363" s="210" t="s">
        <v>2148</v>
      </c>
      <c r="E1363" s="213" t="s">
        <v>4874</v>
      </c>
      <c r="F1363" s="114">
        <v>107</v>
      </c>
      <c r="G1363" s="164"/>
      <c r="H1363" s="164"/>
      <c r="I1363" s="211">
        <f t="shared" si="187"/>
        <v>5.7780000000000005</v>
      </c>
      <c r="J1363" s="211">
        <f t="shared" si="188"/>
        <v>6.4520999999999997</v>
      </c>
      <c r="K1363" s="211">
        <f t="shared" si="189"/>
        <v>2.0223</v>
      </c>
      <c r="L1363" s="211">
        <f t="shared" si="190"/>
        <v>4.4298000000000002</v>
      </c>
      <c r="M1363" s="211">
        <v>0</v>
      </c>
      <c r="N1363" s="211">
        <f t="shared" si="191"/>
        <v>4.4298000000000002</v>
      </c>
      <c r="O1363" s="24">
        <f t="shared" si="192"/>
        <v>0.67410000000000003</v>
      </c>
      <c r="P1363" s="24">
        <f t="shared" si="192"/>
        <v>1.4766000000000001</v>
      </c>
      <c r="Q1363" s="24"/>
      <c r="R1363" s="24">
        <f t="shared" si="193"/>
        <v>0.67410000000000003</v>
      </c>
      <c r="S1363" s="212">
        <f t="shared" si="193"/>
        <v>1.4766000000000001</v>
      </c>
      <c r="T1363" s="121"/>
      <c r="U1363" s="121">
        <f t="shared" si="194"/>
        <v>0.67410000000000003</v>
      </c>
      <c r="V1363" s="121">
        <f t="shared" si="194"/>
        <v>1.4766000000000001</v>
      </c>
      <c r="W1363" s="121"/>
    </row>
    <row r="1364" spans="1:23" ht="37.5">
      <c r="A1364" s="114">
        <v>53</v>
      </c>
      <c r="B1364" s="209" t="s">
        <v>2121</v>
      </c>
      <c r="C1364" s="209"/>
      <c r="D1364" s="210"/>
      <c r="E1364" s="213" t="s">
        <v>4875</v>
      </c>
      <c r="F1364" s="114">
        <v>205</v>
      </c>
      <c r="G1364" s="164"/>
      <c r="H1364" s="164"/>
      <c r="I1364" s="211">
        <f t="shared" si="187"/>
        <v>11.07</v>
      </c>
      <c r="J1364" s="211">
        <f t="shared" si="188"/>
        <v>12.361499999999999</v>
      </c>
      <c r="K1364" s="211">
        <f t="shared" si="189"/>
        <v>3.8744999999999998</v>
      </c>
      <c r="L1364" s="211">
        <f t="shared" si="190"/>
        <v>8.4870000000000001</v>
      </c>
      <c r="M1364" s="211">
        <v>0</v>
      </c>
      <c r="N1364" s="211">
        <f t="shared" si="191"/>
        <v>8.4870000000000001</v>
      </c>
      <c r="O1364" s="24">
        <f t="shared" si="192"/>
        <v>1.2914999999999999</v>
      </c>
      <c r="P1364" s="24">
        <f t="shared" si="192"/>
        <v>2.8290000000000002</v>
      </c>
      <c r="Q1364" s="24"/>
      <c r="R1364" s="24">
        <f t="shared" si="193"/>
        <v>1.2914999999999999</v>
      </c>
      <c r="S1364" s="212">
        <f t="shared" si="193"/>
        <v>2.8290000000000002</v>
      </c>
      <c r="T1364" s="121"/>
      <c r="U1364" s="121">
        <f t="shared" si="194"/>
        <v>1.2914999999999999</v>
      </c>
      <c r="V1364" s="121">
        <f t="shared" si="194"/>
        <v>2.8290000000000002</v>
      </c>
      <c r="W1364" s="121"/>
    </row>
    <row r="1365" spans="1:23" ht="18.75">
      <c r="A1365" s="114">
        <v>54</v>
      </c>
      <c r="B1365" s="209" t="s">
        <v>2121</v>
      </c>
      <c r="C1365" s="209"/>
      <c r="D1365" s="210" t="s">
        <v>2194</v>
      </c>
      <c r="E1365" s="213" t="s">
        <v>4876</v>
      </c>
      <c r="F1365" s="114">
        <v>756</v>
      </c>
      <c r="G1365" s="164"/>
      <c r="H1365" s="164"/>
      <c r="I1365" s="211">
        <f t="shared" si="187"/>
        <v>40.823999999999998</v>
      </c>
      <c r="J1365" s="211">
        <f t="shared" si="188"/>
        <v>45.586799999999997</v>
      </c>
      <c r="K1365" s="211">
        <f t="shared" si="189"/>
        <v>14.288400000000001</v>
      </c>
      <c r="L1365" s="211">
        <f t="shared" si="190"/>
        <v>31.298399999999997</v>
      </c>
      <c r="M1365" s="211">
        <v>0</v>
      </c>
      <c r="N1365" s="211">
        <f t="shared" si="191"/>
        <v>31.298399999999997</v>
      </c>
      <c r="O1365" s="24">
        <f t="shared" si="192"/>
        <v>4.7628000000000004</v>
      </c>
      <c r="P1365" s="24">
        <f t="shared" si="192"/>
        <v>10.432799999999999</v>
      </c>
      <c r="Q1365" s="24"/>
      <c r="R1365" s="24">
        <f t="shared" si="193"/>
        <v>4.7628000000000004</v>
      </c>
      <c r="S1365" s="212">
        <f t="shared" si="193"/>
        <v>10.432799999999999</v>
      </c>
      <c r="T1365" s="121"/>
      <c r="U1365" s="121">
        <f t="shared" si="194"/>
        <v>4.7628000000000004</v>
      </c>
      <c r="V1365" s="121">
        <f t="shared" si="194"/>
        <v>10.432799999999999</v>
      </c>
      <c r="W1365" s="121"/>
    </row>
    <row r="1366" spans="1:23" ht="37.5">
      <c r="A1366" s="114">
        <v>55</v>
      </c>
      <c r="B1366" s="209" t="s">
        <v>2121</v>
      </c>
      <c r="C1366" s="209"/>
      <c r="D1366" s="210"/>
      <c r="E1366" s="213" t="s">
        <v>4877</v>
      </c>
      <c r="F1366" s="114">
        <v>107</v>
      </c>
      <c r="G1366" s="164"/>
      <c r="H1366" s="164"/>
      <c r="I1366" s="211">
        <f t="shared" si="187"/>
        <v>5.7780000000000005</v>
      </c>
      <c r="J1366" s="211">
        <f t="shared" si="188"/>
        <v>6.4520999999999997</v>
      </c>
      <c r="K1366" s="211">
        <f t="shared" si="189"/>
        <v>2.0223</v>
      </c>
      <c r="L1366" s="211">
        <f t="shared" si="190"/>
        <v>4.4298000000000002</v>
      </c>
      <c r="M1366" s="211">
        <v>0</v>
      </c>
      <c r="N1366" s="211">
        <f t="shared" si="191"/>
        <v>4.4298000000000002</v>
      </c>
      <c r="O1366" s="24">
        <f t="shared" si="192"/>
        <v>0.67410000000000003</v>
      </c>
      <c r="P1366" s="24">
        <f t="shared" si="192"/>
        <v>1.4766000000000001</v>
      </c>
      <c r="Q1366" s="24"/>
      <c r="R1366" s="24">
        <f t="shared" si="193"/>
        <v>0.67410000000000003</v>
      </c>
      <c r="S1366" s="212">
        <f t="shared" si="193"/>
        <v>1.4766000000000001</v>
      </c>
      <c r="T1366" s="121"/>
      <c r="U1366" s="121">
        <f t="shared" si="194"/>
        <v>0.67410000000000003</v>
      </c>
      <c r="V1366" s="121">
        <f t="shared" si="194"/>
        <v>1.4766000000000001</v>
      </c>
      <c r="W1366" s="121"/>
    </row>
    <row r="1367" spans="1:23" ht="18.75">
      <c r="A1367" s="114">
        <v>56</v>
      </c>
      <c r="B1367" s="209" t="s">
        <v>2121</v>
      </c>
      <c r="C1367" s="209"/>
      <c r="D1367" s="210"/>
      <c r="E1367" s="213" t="s">
        <v>4878</v>
      </c>
      <c r="F1367" s="114">
        <v>335</v>
      </c>
      <c r="G1367" s="164"/>
      <c r="H1367" s="164"/>
      <c r="I1367" s="211">
        <f t="shared" si="187"/>
        <v>18.09</v>
      </c>
      <c r="J1367" s="211">
        <f t="shared" si="188"/>
        <v>20.200500000000002</v>
      </c>
      <c r="K1367" s="211">
        <f t="shared" si="189"/>
        <v>6.331500000000001</v>
      </c>
      <c r="L1367" s="211">
        <f t="shared" si="190"/>
        <v>13.869</v>
      </c>
      <c r="M1367" s="211">
        <v>0</v>
      </c>
      <c r="N1367" s="211">
        <f t="shared" si="191"/>
        <v>13.869</v>
      </c>
      <c r="O1367" s="24">
        <f t="shared" si="192"/>
        <v>2.1105000000000005</v>
      </c>
      <c r="P1367" s="24">
        <f t="shared" si="192"/>
        <v>4.6230000000000002</v>
      </c>
      <c r="Q1367" s="24"/>
      <c r="R1367" s="24">
        <f t="shared" si="193"/>
        <v>2.1105000000000005</v>
      </c>
      <c r="S1367" s="212">
        <f t="shared" si="193"/>
        <v>4.6230000000000002</v>
      </c>
      <c r="T1367" s="121"/>
      <c r="U1367" s="121">
        <f t="shared" si="194"/>
        <v>2.1105000000000005</v>
      </c>
      <c r="V1367" s="121">
        <f t="shared" si="194"/>
        <v>4.6230000000000002</v>
      </c>
      <c r="W1367" s="121"/>
    </row>
    <row r="1368" spans="1:23" ht="18.75">
      <c r="A1368" s="114">
        <v>57</v>
      </c>
      <c r="B1368" s="209" t="s">
        <v>2121</v>
      </c>
      <c r="C1368" s="209"/>
      <c r="D1368" s="210"/>
      <c r="E1368" s="213" t="s">
        <v>4879</v>
      </c>
      <c r="F1368" s="114">
        <v>80</v>
      </c>
      <c r="G1368" s="164"/>
      <c r="H1368" s="164"/>
      <c r="I1368" s="211">
        <f t="shared" si="187"/>
        <v>4.32</v>
      </c>
      <c r="J1368" s="211">
        <f t="shared" si="188"/>
        <v>4.8239999999999998</v>
      </c>
      <c r="K1368" s="211">
        <f t="shared" si="189"/>
        <v>1.5120000000000002</v>
      </c>
      <c r="L1368" s="211">
        <f t="shared" si="190"/>
        <v>3.3119999999999998</v>
      </c>
      <c r="M1368" s="211">
        <v>0</v>
      </c>
      <c r="N1368" s="211">
        <f t="shared" si="191"/>
        <v>3.3119999999999998</v>
      </c>
      <c r="O1368" s="24">
        <f t="shared" si="192"/>
        <v>0.50400000000000011</v>
      </c>
      <c r="P1368" s="24">
        <f t="shared" si="192"/>
        <v>1.1039999999999999</v>
      </c>
      <c r="Q1368" s="24"/>
      <c r="R1368" s="24">
        <f t="shared" si="193"/>
        <v>0.50400000000000011</v>
      </c>
      <c r="S1368" s="212">
        <f t="shared" si="193"/>
        <v>1.1039999999999999</v>
      </c>
      <c r="T1368" s="121"/>
      <c r="U1368" s="121">
        <f t="shared" si="194"/>
        <v>0.50400000000000011</v>
      </c>
      <c r="V1368" s="121">
        <f t="shared" si="194"/>
        <v>1.1039999999999999</v>
      </c>
      <c r="W1368" s="121"/>
    </row>
    <row r="1369" spans="1:23" ht="18.75">
      <c r="A1369" s="114">
        <v>58</v>
      </c>
      <c r="B1369" s="209" t="s">
        <v>2121</v>
      </c>
      <c r="C1369" s="209"/>
      <c r="D1369" s="210"/>
      <c r="E1369" s="213" t="s">
        <v>4211</v>
      </c>
      <c r="F1369" s="114">
        <v>47</v>
      </c>
      <c r="G1369" s="164"/>
      <c r="H1369" s="164"/>
      <c r="I1369" s="211">
        <f t="shared" si="187"/>
        <v>2.5380000000000003</v>
      </c>
      <c r="J1369" s="211">
        <f t="shared" si="188"/>
        <v>2.8341000000000003</v>
      </c>
      <c r="K1369" s="211">
        <f t="shared" si="189"/>
        <v>0.88830000000000009</v>
      </c>
      <c r="L1369" s="211">
        <f t="shared" si="190"/>
        <v>1.9458</v>
      </c>
      <c r="M1369" s="211">
        <v>0</v>
      </c>
      <c r="N1369" s="211">
        <f t="shared" si="191"/>
        <v>1.9458</v>
      </c>
      <c r="O1369" s="24">
        <f t="shared" si="192"/>
        <v>0.29610000000000003</v>
      </c>
      <c r="P1369" s="24">
        <f t="shared" si="192"/>
        <v>0.64859999999999995</v>
      </c>
      <c r="Q1369" s="24"/>
      <c r="R1369" s="24">
        <f t="shared" si="193"/>
        <v>0.29610000000000003</v>
      </c>
      <c r="S1369" s="212">
        <f t="shared" si="193"/>
        <v>0.64859999999999995</v>
      </c>
      <c r="T1369" s="121"/>
      <c r="U1369" s="121">
        <f t="shared" si="194"/>
        <v>0.29610000000000003</v>
      </c>
      <c r="V1369" s="121">
        <f t="shared" si="194"/>
        <v>0.64859999999999995</v>
      </c>
      <c r="W1369" s="121"/>
    </row>
    <row r="1370" spans="1:23" ht="18.75">
      <c r="A1370" s="114">
        <v>59</v>
      </c>
      <c r="B1370" s="209" t="s">
        <v>2121</v>
      </c>
      <c r="C1370" s="209"/>
      <c r="D1370" s="226" t="s">
        <v>2258</v>
      </c>
      <c r="E1370" s="226" t="s">
        <v>4880</v>
      </c>
      <c r="F1370" s="288">
        <v>50</v>
      </c>
      <c r="G1370" s="164"/>
      <c r="H1370" s="164"/>
      <c r="I1370" s="211">
        <f t="shared" si="187"/>
        <v>2.7</v>
      </c>
      <c r="J1370" s="211">
        <f t="shared" si="188"/>
        <v>3.0150000000000001</v>
      </c>
      <c r="K1370" s="211">
        <f t="shared" si="189"/>
        <v>0.94500000000000017</v>
      </c>
      <c r="L1370" s="211">
        <f t="shared" si="190"/>
        <v>2.0699999999999998</v>
      </c>
      <c r="M1370" s="211">
        <v>0</v>
      </c>
      <c r="N1370" s="211">
        <f t="shared" si="191"/>
        <v>2.0699999999999998</v>
      </c>
      <c r="O1370" s="24">
        <f t="shared" si="192"/>
        <v>0.31500000000000006</v>
      </c>
      <c r="P1370" s="24">
        <f t="shared" si="192"/>
        <v>0.69</v>
      </c>
      <c r="Q1370" s="24"/>
      <c r="R1370" s="24">
        <f t="shared" si="193"/>
        <v>0.31500000000000006</v>
      </c>
      <c r="S1370" s="212">
        <f t="shared" si="193"/>
        <v>0.69</v>
      </c>
      <c r="T1370" s="121"/>
      <c r="U1370" s="121">
        <f t="shared" si="194"/>
        <v>0.31500000000000006</v>
      </c>
      <c r="V1370" s="121">
        <f t="shared" si="194"/>
        <v>0.69</v>
      </c>
      <c r="W1370" s="121"/>
    </row>
    <row r="1371" spans="1:23" ht="37.5">
      <c r="A1371" s="114">
        <v>60</v>
      </c>
      <c r="B1371" s="209" t="s">
        <v>2121</v>
      </c>
      <c r="C1371" s="209"/>
      <c r="D1371" s="226" t="s">
        <v>4881</v>
      </c>
      <c r="E1371" s="226" t="s">
        <v>4882</v>
      </c>
      <c r="F1371" s="288">
        <v>50</v>
      </c>
      <c r="G1371" s="164"/>
      <c r="H1371" s="164"/>
      <c r="I1371" s="211">
        <f t="shared" si="187"/>
        <v>2.7</v>
      </c>
      <c r="J1371" s="211">
        <f t="shared" si="188"/>
        <v>3.0150000000000001</v>
      </c>
      <c r="K1371" s="211">
        <f t="shared" si="189"/>
        <v>0.94500000000000017</v>
      </c>
      <c r="L1371" s="211">
        <f t="shared" si="190"/>
        <v>2.0699999999999998</v>
      </c>
      <c r="M1371" s="211">
        <v>0</v>
      </c>
      <c r="N1371" s="211">
        <f t="shared" si="191"/>
        <v>2.0699999999999998</v>
      </c>
      <c r="O1371" s="24">
        <f t="shared" si="192"/>
        <v>0.31500000000000006</v>
      </c>
      <c r="P1371" s="24">
        <f t="shared" si="192"/>
        <v>0.69</v>
      </c>
      <c r="Q1371" s="24"/>
      <c r="R1371" s="24">
        <f t="shared" si="193"/>
        <v>0.31500000000000006</v>
      </c>
      <c r="S1371" s="212">
        <f t="shared" si="193"/>
        <v>0.69</v>
      </c>
      <c r="T1371" s="121"/>
      <c r="U1371" s="121">
        <f t="shared" si="194"/>
        <v>0.31500000000000006</v>
      </c>
      <c r="V1371" s="121">
        <f t="shared" si="194"/>
        <v>0.69</v>
      </c>
      <c r="W1371" s="121"/>
    </row>
    <row r="1372" spans="1:23" ht="18.75">
      <c r="A1372" s="114">
        <v>61</v>
      </c>
      <c r="B1372" s="209" t="s">
        <v>2121</v>
      </c>
      <c r="C1372" s="209"/>
      <c r="D1372" s="226" t="s">
        <v>2258</v>
      </c>
      <c r="E1372" s="226" t="s">
        <v>4883</v>
      </c>
      <c r="F1372" s="288">
        <v>50</v>
      </c>
      <c r="G1372" s="164"/>
      <c r="H1372" s="164"/>
      <c r="I1372" s="211">
        <f t="shared" si="187"/>
        <v>2.7</v>
      </c>
      <c r="J1372" s="211">
        <f t="shared" si="188"/>
        <v>3.0150000000000001</v>
      </c>
      <c r="K1372" s="211">
        <f t="shared" si="189"/>
        <v>0.94500000000000017</v>
      </c>
      <c r="L1372" s="211">
        <f t="shared" si="190"/>
        <v>2.0699999999999998</v>
      </c>
      <c r="M1372" s="211">
        <v>0</v>
      </c>
      <c r="N1372" s="211">
        <f t="shared" si="191"/>
        <v>2.0699999999999998</v>
      </c>
      <c r="O1372" s="24">
        <f t="shared" si="192"/>
        <v>0.31500000000000006</v>
      </c>
      <c r="P1372" s="24">
        <f t="shared" si="192"/>
        <v>0.69</v>
      </c>
      <c r="Q1372" s="24"/>
      <c r="R1372" s="24">
        <f t="shared" si="193"/>
        <v>0.31500000000000006</v>
      </c>
      <c r="S1372" s="212">
        <f t="shared" si="193"/>
        <v>0.69</v>
      </c>
      <c r="T1372" s="121"/>
      <c r="U1372" s="121">
        <f t="shared" si="194"/>
        <v>0.31500000000000006</v>
      </c>
      <c r="V1372" s="121">
        <f t="shared" si="194"/>
        <v>0.69</v>
      </c>
      <c r="W1372" s="121"/>
    </row>
    <row r="1373" spans="1:23" ht="18.75">
      <c r="A1373" s="114">
        <v>62</v>
      </c>
      <c r="B1373" s="209" t="s">
        <v>2121</v>
      </c>
      <c r="C1373" s="209"/>
      <c r="D1373" s="226" t="s">
        <v>2258</v>
      </c>
      <c r="E1373" s="226" t="s">
        <v>4884</v>
      </c>
      <c r="F1373" s="288">
        <v>50</v>
      </c>
      <c r="G1373" s="164"/>
      <c r="H1373" s="164"/>
      <c r="I1373" s="211">
        <f t="shared" si="187"/>
        <v>2.7</v>
      </c>
      <c r="J1373" s="211">
        <f t="shared" si="188"/>
        <v>3.0150000000000001</v>
      </c>
      <c r="K1373" s="211">
        <f t="shared" si="189"/>
        <v>0.94500000000000017</v>
      </c>
      <c r="L1373" s="211">
        <f t="shared" si="190"/>
        <v>2.0699999999999998</v>
      </c>
      <c r="M1373" s="211">
        <v>0</v>
      </c>
      <c r="N1373" s="211">
        <f t="shared" si="191"/>
        <v>2.0699999999999998</v>
      </c>
      <c r="O1373" s="24">
        <f t="shared" si="192"/>
        <v>0.31500000000000006</v>
      </c>
      <c r="P1373" s="24">
        <f t="shared" si="192"/>
        <v>0.69</v>
      </c>
      <c r="Q1373" s="24"/>
      <c r="R1373" s="24">
        <f t="shared" si="193"/>
        <v>0.31500000000000006</v>
      </c>
      <c r="S1373" s="212">
        <f t="shared" si="193"/>
        <v>0.69</v>
      </c>
      <c r="T1373" s="121"/>
      <c r="U1373" s="121">
        <f t="shared" si="194"/>
        <v>0.31500000000000006</v>
      </c>
      <c r="V1373" s="121">
        <f t="shared" si="194"/>
        <v>0.69</v>
      </c>
      <c r="W1373" s="121"/>
    </row>
    <row r="1374" spans="1:23" ht="18.75">
      <c r="A1374" s="114">
        <v>63</v>
      </c>
      <c r="B1374" s="209" t="s">
        <v>2121</v>
      </c>
      <c r="C1374" s="209"/>
      <c r="D1374" s="226" t="s">
        <v>2236</v>
      </c>
      <c r="E1374" s="226" t="s">
        <v>4885</v>
      </c>
      <c r="F1374" s="288">
        <v>50</v>
      </c>
      <c r="G1374" s="164"/>
      <c r="H1374" s="164"/>
      <c r="I1374" s="211">
        <f t="shared" si="187"/>
        <v>2.7</v>
      </c>
      <c r="J1374" s="211">
        <f t="shared" si="188"/>
        <v>3.0150000000000001</v>
      </c>
      <c r="K1374" s="211">
        <f t="shared" si="189"/>
        <v>0.94500000000000017</v>
      </c>
      <c r="L1374" s="211">
        <f t="shared" si="190"/>
        <v>2.0699999999999998</v>
      </c>
      <c r="M1374" s="211">
        <v>0</v>
      </c>
      <c r="N1374" s="211">
        <f t="shared" si="191"/>
        <v>2.0699999999999998</v>
      </c>
      <c r="O1374" s="24">
        <f t="shared" si="192"/>
        <v>0.31500000000000006</v>
      </c>
      <c r="P1374" s="24">
        <f t="shared" si="192"/>
        <v>0.69</v>
      </c>
      <c r="Q1374" s="24"/>
      <c r="R1374" s="24">
        <f t="shared" si="193"/>
        <v>0.31500000000000006</v>
      </c>
      <c r="S1374" s="212">
        <f t="shared" si="193"/>
        <v>0.69</v>
      </c>
      <c r="T1374" s="121"/>
      <c r="U1374" s="121">
        <f t="shared" si="194"/>
        <v>0.31500000000000006</v>
      </c>
      <c r="V1374" s="121">
        <f t="shared" si="194"/>
        <v>0.69</v>
      </c>
      <c r="W1374" s="121"/>
    </row>
    <row r="1375" spans="1:23" ht="18.75">
      <c r="A1375" s="114">
        <v>64</v>
      </c>
      <c r="B1375" s="209" t="s">
        <v>2121</v>
      </c>
      <c r="C1375" s="209"/>
      <c r="D1375" s="226" t="s">
        <v>2258</v>
      </c>
      <c r="E1375" s="226" t="s">
        <v>4886</v>
      </c>
      <c r="F1375" s="288">
        <v>50</v>
      </c>
      <c r="G1375" s="164"/>
      <c r="H1375" s="164"/>
      <c r="I1375" s="211">
        <f t="shared" si="187"/>
        <v>2.7</v>
      </c>
      <c r="J1375" s="211">
        <f t="shared" si="188"/>
        <v>3.0150000000000001</v>
      </c>
      <c r="K1375" s="211">
        <f t="shared" si="189"/>
        <v>0.94500000000000017</v>
      </c>
      <c r="L1375" s="211">
        <f t="shared" si="190"/>
        <v>2.0699999999999998</v>
      </c>
      <c r="M1375" s="211">
        <v>0</v>
      </c>
      <c r="N1375" s="211">
        <f t="shared" si="191"/>
        <v>2.0699999999999998</v>
      </c>
      <c r="O1375" s="24">
        <f t="shared" si="192"/>
        <v>0.31500000000000006</v>
      </c>
      <c r="P1375" s="24">
        <f t="shared" si="192"/>
        <v>0.69</v>
      </c>
      <c r="Q1375" s="24"/>
      <c r="R1375" s="24">
        <f t="shared" si="193"/>
        <v>0.31500000000000006</v>
      </c>
      <c r="S1375" s="212">
        <f t="shared" si="193"/>
        <v>0.69</v>
      </c>
      <c r="T1375" s="121"/>
      <c r="U1375" s="121">
        <f t="shared" si="194"/>
        <v>0.31500000000000006</v>
      </c>
      <c r="V1375" s="121">
        <f t="shared" si="194"/>
        <v>0.69</v>
      </c>
      <c r="W1375" s="121"/>
    </row>
    <row r="1376" spans="1:23" ht="37.5">
      <c r="A1376" s="114">
        <v>65</v>
      </c>
      <c r="B1376" s="209" t="s">
        <v>2121</v>
      </c>
      <c r="C1376" s="209"/>
      <c r="D1376" s="226" t="s">
        <v>4887</v>
      </c>
      <c r="E1376" s="226" t="s">
        <v>4888</v>
      </c>
      <c r="F1376" s="288">
        <v>50</v>
      </c>
      <c r="G1376" s="164"/>
      <c r="H1376" s="164"/>
      <c r="I1376" s="211">
        <f t="shared" ref="I1376:I1393" si="195">F1376*60/100*60*0.0015</f>
        <v>2.7</v>
      </c>
      <c r="J1376" s="211">
        <f t="shared" ref="J1376:J1393" si="196">K1376+L1376</f>
        <v>3.0150000000000001</v>
      </c>
      <c r="K1376" s="211">
        <f t="shared" ref="K1376:K1393" si="197">I1376*1.05/3</f>
        <v>0.94500000000000017</v>
      </c>
      <c r="L1376" s="211">
        <f t="shared" ref="L1376:L1393" si="198">I1376*2.3/3</f>
        <v>2.0699999999999998</v>
      </c>
      <c r="M1376" s="211">
        <v>0</v>
      </c>
      <c r="N1376" s="211">
        <f t="shared" ref="N1376:N1393" si="199">L1376-H1376</f>
        <v>2.0699999999999998</v>
      </c>
      <c r="O1376" s="24">
        <f t="shared" ref="O1376:P1393" si="200">K1376*1/3</f>
        <v>0.31500000000000006</v>
      </c>
      <c r="P1376" s="24">
        <f t="shared" si="200"/>
        <v>0.69</v>
      </c>
      <c r="Q1376" s="24"/>
      <c r="R1376" s="24">
        <f t="shared" ref="R1376:S1393" si="201">K1376*1/3</f>
        <v>0.31500000000000006</v>
      </c>
      <c r="S1376" s="212">
        <f t="shared" si="201"/>
        <v>0.69</v>
      </c>
      <c r="T1376" s="121"/>
      <c r="U1376" s="121">
        <f t="shared" ref="U1376:V1393" si="202">K1376*1/3</f>
        <v>0.31500000000000006</v>
      </c>
      <c r="V1376" s="121">
        <f t="shared" si="202"/>
        <v>0.69</v>
      </c>
      <c r="W1376" s="121"/>
    </row>
    <row r="1377" spans="1:23" ht="37.5">
      <c r="A1377" s="114">
        <v>66</v>
      </c>
      <c r="B1377" s="209" t="s">
        <v>2121</v>
      </c>
      <c r="C1377" s="209"/>
      <c r="D1377" s="226" t="s">
        <v>4889</v>
      </c>
      <c r="E1377" s="226" t="s">
        <v>4890</v>
      </c>
      <c r="F1377" s="288">
        <v>50</v>
      </c>
      <c r="G1377" s="164"/>
      <c r="H1377" s="164"/>
      <c r="I1377" s="211">
        <f t="shared" si="195"/>
        <v>2.7</v>
      </c>
      <c r="J1377" s="211">
        <f t="shared" si="196"/>
        <v>3.0150000000000001</v>
      </c>
      <c r="K1377" s="211">
        <f t="shared" si="197"/>
        <v>0.94500000000000017</v>
      </c>
      <c r="L1377" s="211">
        <f t="shared" si="198"/>
        <v>2.0699999999999998</v>
      </c>
      <c r="M1377" s="211">
        <v>0</v>
      </c>
      <c r="N1377" s="211">
        <f t="shared" si="199"/>
        <v>2.0699999999999998</v>
      </c>
      <c r="O1377" s="24">
        <f t="shared" si="200"/>
        <v>0.31500000000000006</v>
      </c>
      <c r="P1377" s="24">
        <f t="shared" si="200"/>
        <v>0.69</v>
      </c>
      <c r="Q1377" s="24"/>
      <c r="R1377" s="24">
        <f t="shared" si="201"/>
        <v>0.31500000000000006</v>
      </c>
      <c r="S1377" s="212">
        <f t="shared" si="201"/>
        <v>0.69</v>
      </c>
      <c r="T1377" s="121"/>
      <c r="U1377" s="121">
        <f t="shared" si="202"/>
        <v>0.31500000000000006</v>
      </c>
      <c r="V1377" s="121">
        <f t="shared" si="202"/>
        <v>0.69</v>
      </c>
      <c r="W1377" s="121"/>
    </row>
    <row r="1378" spans="1:23" ht="18.75">
      <c r="A1378" s="114">
        <v>67</v>
      </c>
      <c r="B1378" s="209" t="s">
        <v>2121</v>
      </c>
      <c r="C1378" s="209"/>
      <c r="D1378" s="226" t="s">
        <v>2258</v>
      </c>
      <c r="E1378" s="226" t="s">
        <v>4891</v>
      </c>
      <c r="F1378" s="288">
        <v>50</v>
      </c>
      <c r="G1378" s="164"/>
      <c r="H1378" s="164"/>
      <c r="I1378" s="211">
        <f t="shared" si="195"/>
        <v>2.7</v>
      </c>
      <c r="J1378" s="211">
        <f t="shared" si="196"/>
        <v>3.0150000000000001</v>
      </c>
      <c r="K1378" s="211">
        <f t="shared" si="197"/>
        <v>0.94500000000000017</v>
      </c>
      <c r="L1378" s="211">
        <f t="shared" si="198"/>
        <v>2.0699999999999998</v>
      </c>
      <c r="M1378" s="211">
        <v>0</v>
      </c>
      <c r="N1378" s="211">
        <f t="shared" si="199"/>
        <v>2.0699999999999998</v>
      </c>
      <c r="O1378" s="24">
        <f t="shared" si="200"/>
        <v>0.31500000000000006</v>
      </c>
      <c r="P1378" s="24">
        <f t="shared" si="200"/>
        <v>0.69</v>
      </c>
      <c r="Q1378" s="24"/>
      <c r="R1378" s="24">
        <f t="shared" si="201"/>
        <v>0.31500000000000006</v>
      </c>
      <c r="S1378" s="212">
        <f t="shared" si="201"/>
        <v>0.69</v>
      </c>
      <c r="T1378" s="121"/>
      <c r="U1378" s="121">
        <f t="shared" si="202"/>
        <v>0.31500000000000006</v>
      </c>
      <c r="V1378" s="121">
        <f t="shared" si="202"/>
        <v>0.69</v>
      </c>
      <c r="W1378" s="121"/>
    </row>
    <row r="1379" spans="1:23" ht="37.5">
      <c r="A1379" s="114">
        <v>68</v>
      </c>
      <c r="B1379" s="209" t="s">
        <v>2121</v>
      </c>
      <c r="C1379" s="209"/>
      <c r="D1379" s="226" t="s">
        <v>4881</v>
      </c>
      <c r="E1379" s="226" t="s">
        <v>4892</v>
      </c>
      <c r="F1379" s="288">
        <v>50</v>
      </c>
      <c r="G1379" s="164"/>
      <c r="H1379" s="164"/>
      <c r="I1379" s="211">
        <f t="shared" si="195"/>
        <v>2.7</v>
      </c>
      <c r="J1379" s="211">
        <f t="shared" si="196"/>
        <v>3.0150000000000001</v>
      </c>
      <c r="K1379" s="211">
        <f t="shared" si="197"/>
        <v>0.94500000000000017</v>
      </c>
      <c r="L1379" s="211">
        <f t="shared" si="198"/>
        <v>2.0699999999999998</v>
      </c>
      <c r="M1379" s="211">
        <v>0</v>
      </c>
      <c r="N1379" s="211">
        <f t="shared" si="199"/>
        <v>2.0699999999999998</v>
      </c>
      <c r="O1379" s="24">
        <f t="shared" si="200"/>
        <v>0.31500000000000006</v>
      </c>
      <c r="P1379" s="24">
        <f t="shared" si="200"/>
        <v>0.69</v>
      </c>
      <c r="Q1379" s="24"/>
      <c r="R1379" s="24">
        <f t="shared" si="201"/>
        <v>0.31500000000000006</v>
      </c>
      <c r="S1379" s="212">
        <f t="shared" si="201"/>
        <v>0.69</v>
      </c>
      <c r="T1379" s="121"/>
      <c r="U1379" s="121">
        <f t="shared" si="202"/>
        <v>0.31500000000000006</v>
      </c>
      <c r="V1379" s="121">
        <f t="shared" si="202"/>
        <v>0.69</v>
      </c>
      <c r="W1379" s="121"/>
    </row>
    <row r="1380" spans="1:23" ht="37.5">
      <c r="A1380" s="114">
        <v>69</v>
      </c>
      <c r="B1380" s="209" t="s">
        <v>2121</v>
      </c>
      <c r="C1380" s="209"/>
      <c r="D1380" s="226" t="s">
        <v>4893</v>
      </c>
      <c r="E1380" s="226" t="s">
        <v>4894</v>
      </c>
      <c r="F1380" s="288">
        <v>50</v>
      </c>
      <c r="G1380" s="164"/>
      <c r="H1380" s="164"/>
      <c r="I1380" s="211">
        <f t="shared" si="195"/>
        <v>2.7</v>
      </c>
      <c r="J1380" s="211">
        <f t="shared" si="196"/>
        <v>3.0150000000000001</v>
      </c>
      <c r="K1380" s="211">
        <f t="shared" si="197"/>
        <v>0.94500000000000017</v>
      </c>
      <c r="L1380" s="211">
        <f t="shared" si="198"/>
        <v>2.0699999999999998</v>
      </c>
      <c r="M1380" s="211">
        <v>0</v>
      </c>
      <c r="N1380" s="211">
        <f t="shared" si="199"/>
        <v>2.0699999999999998</v>
      </c>
      <c r="O1380" s="24">
        <f t="shared" si="200"/>
        <v>0.31500000000000006</v>
      </c>
      <c r="P1380" s="24">
        <f t="shared" si="200"/>
        <v>0.69</v>
      </c>
      <c r="Q1380" s="24"/>
      <c r="R1380" s="24">
        <f t="shared" si="201"/>
        <v>0.31500000000000006</v>
      </c>
      <c r="S1380" s="212">
        <f t="shared" si="201"/>
        <v>0.69</v>
      </c>
      <c r="T1380" s="121"/>
      <c r="U1380" s="121">
        <f t="shared" si="202"/>
        <v>0.31500000000000006</v>
      </c>
      <c r="V1380" s="121">
        <f t="shared" si="202"/>
        <v>0.69</v>
      </c>
      <c r="W1380" s="121"/>
    </row>
    <row r="1381" spans="1:23" ht="18.75">
      <c r="A1381" s="114">
        <v>70</v>
      </c>
      <c r="B1381" s="209" t="s">
        <v>2121</v>
      </c>
      <c r="C1381" s="209"/>
      <c r="D1381" s="226" t="s">
        <v>2258</v>
      </c>
      <c r="E1381" s="226" t="s">
        <v>4895</v>
      </c>
      <c r="F1381" s="288">
        <v>50</v>
      </c>
      <c r="G1381" s="164"/>
      <c r="H1381" s="164"/>
      <c r="I1381" s="211">
        <f t="shared" si="195"/>
        <v>2.7</v>
      </c>
      <c r="J1381" s="211">
        <f t="shared" si="196"/>
        <v>3.0150000000000001</v>
      </c>
      <c r="K1381" s="211">
        <f t="shared" si="197"/>
        <v>0.94500000000000017</v>
      </c>
      <c r="L1381" s="211">
        <f t="shared" si="198"/>
        <v>2.0699999999999998</v>
      </c>
      <c r="M1381" s="211">
        <v>0</v>
      </c>
      <c r="N1381" s="211">
        <f t="shared" si="199"/>
        <v>2.0699999999999998</v>
      </c>
      <c r="O1381" s="24">
        <f t="shared" si="200"/>
        <v>0.31500000000000006</v>
      </c>
      <c r="P1381" s="24">
        <f t="shared" si="200"/>
        <v>0.69</v>
      </c>
      <c r="Q1381" s="24"/>
      <c r="R1381" s="24">
        <f t="shared" si="201"/>
        <v>0.31500000000000006</v>
      </c>
      <c r="S1381" s="212">
        <f t="shared" si="201"/>
        <v>0.69</v>
      </c>
      <c r="T1381" s="121"/>
      <c r="U1381" s="121">
        <f t="shared" si="202"/>
        <v>0.31500000000000006</v>
      </c>
      <c r="V1381" s="121">
        <f t="shared" si="202"/>
        <v>0.69</v>
      </c>
      <c r="W1381" s="121"/>
    </row>
    <row r="1382" spans="1:23" ht="18.75">
      <c r="A1382" s="114">
        <v>71</v>
      </c>
      <c r="B1382" s="209" t="s">
        <v>2121</v>
      </c>
      <c r="C1382" s="209"/>
      <c r="D1382" s="226" t="s">
        <v>2246</v>
      </c>
      <c r="E1382" s="226" t="s">
        <v>4896</v>
      </c>
      <c r="F1382" s="288">
        <v>50</v>
      </c>
      <c r="G1382" s="164"/>
      <c r="H1382" s="164"/>
      <c r="I1382" s="211">
        <f t="shared" si="195"/>
        <v>2.7</v>
      </c>
      <c r="J1382" s="211">
        <f t="shared" si="196"/>
        <v>3.0150000000000001</v>
      </c>
      <c r="K1382" s="211">
        <f t="shared" si="197"/>
        <v>0.94500000000000017</v>
      </c>
      <c r="L1382" s="211">
        <f t="shared" si="198"/>
        <v>2.0699999999999998</v>
      </c>
      <c r="M1382" s="211">
        <v>0</v>
      </c>
      <c r="N1382" s="211">
        <f t="shared" si="199"/>
        <v>2.0699999999999998</v>
      </c>
      <c r="O1382" s="24">
        <f t="shared" si="200"/>
        <v>0.31500000000000006</v>
      </c>
      <c r="P1382" s="24">
        <f t="shared" si="200"/>
        <v>0.69</v>
      </c>
      <c r="Q1382" s="24"/>
      <c r="R1382" s="24">
        <f t="shared" si="201"/>
        <v>0.31500000000000006</v>
      </c>
      <c r="S1382" s="212">
        <f t="shared" si="201"/>
        <v>0.69</v>
      </c>
      <c r="T1382" s="121"/>
      <c r="U1382" s="121">
        <f t="shared" si="202"/>
        <v>0.31500000000000006</v>
      </c>
      <c r="V1382" s="121">
        <f t="shared" si="202"/>
        <v>0.69</v>
      </c>
      <c r="W1382" s="121"/>
    </row>
    <row r="1383" spans="1:23" ht="56.25">
      <c r="A1383" s="114">
        <v>72</v>
      </c>
      <c r="B1383" s="209" t="s">
        <v>2121</v>
      </c>
      <c r="C1383" s="209"/>
      <c r="D1383" s="311" t="s">
        <v>4897</v>
      </c>
      <c r="E1383" s="226" t="s">
        <v>4898</v>
      </c>
      <c r="F1383" s="288">
        <v>50</v>
      </c>
      <c r="G1383" s="164"/>
      <c r="H1383" s="164"/>
      <c r="I1383" s="211">
        <f t="shared" si="195"/>
        <v>2.7</v>
      </c>
      <c r="J1383" s="211">
        <f t="shared" si="196"/>
        <v>3.0150000000000001</v>
      </c>
      <c r="K1383" s="211">
        <f t="shared" si="197"/>
        <v>0.94500000000000017</v>
      </c>
      <c r="L1383" s="211">
        <f t="shared" si="198"/>
        <v>2.0699999999999998</v>
      </c>
      <c r="M1383" s="211">
        <v>0</v>
      </c>
      <c r="N1383" s="211">
        <f t="shared" si="199"/>
        <v>2.0699999999999998</v>
      </c>
      <c r="O1383" s="24">
        <f t="shared" si="200"/>
        <v>0.31500000000000006</v>
      </c>
      <c r="P1383" s="24">
        <f t="shared" si="200"/>
        <v>0.69</v>
      </c>
      <c r="Q1383" s="24"/>
      <c r="R1383" s="24">
        <f t="shared" si="201"/>
        <v>0.31500000000000006</v>
      </c>
      <c r="S1383" s="212">
        <f t="shared" si="201"/>
        <v>0.69</v>
      </c>
      <c r="T1383" s="121"/>
      <c r="U1383" s="121">
        <f t="shared" si="202"/>
        <v>0.31500000000000006</v>
      </c>
      <c r="V1383" s="121">
        <f t="shared" si="202"/>
        <v>0.69</v>
      </c>
      <c r="W1383" s="121"/>
    </row>
    <row r="1384" spans="1:23" ht="18.75">
      <c r="A1384" s="114">
        <v>73</v>
      </c>
      <c r="B1384" s="209" t="s">
        <v>2121</v>
      </c>
      <c r="C1384" s="209"/>
      <c r="D1384" s="226" t="s">
        <v>2242</v>
      </c>
      <c r="E1384" s="226" t="s">
        <v>4899</v>
      </c>
      <c r="F1384" s="288">
        <v>50</v>
      </c>
      <c r="G1384" s="164"/>
      <c r="H1384" s="164"/>
      <c r="I1384" s="211">
        <f t="shared" si="195"/>
        <v>2.7</v>
      </c>
      <c r="J1384" s="211">
        <f t="shared" si="196"/>
        <v>3.0150000000000001</v>
      </c>
      <c r="K1384" s="211">
        <f t="shared" si="197"/>
        <v>0.94500000000000017</v>
      </c>
      <c r="L1384" s="211">
        <f t="shared" si="198"/>
        <v>2.0699999999999998</v>
      </c>
      <c r="M1384" s="211">
        <v>0</v>
      </c>
      <c r="N1384" s="211">
        <f t="shared" si="199"/>
        <v>2.0699999999999998</v>
      </c>
      <c r="O1384" s="24">
        <f t="shared" si="200"/>
        <v>0.31500000000000006</v>
      </c>
      <c r="P1384" s="24">
        <f t="shared" si="200"/>
        <v>0.69</v>
      </c>
      <c r="Q1384" s="24"/>
      <c r="R1384" s="24">
        <f t="shared" si="201"/>
        <v>0.31500000000000006</v>
      </c>
      <c r="S1384" s="212">
        <f t="shared" si="201"/>
        <v>0.69</v>
      </c>
      <c r="T1384" s="121"/>
      <c r="U1384" s="121">
        <f t="shared" si="202"/>
        <v>0.31500000000000006</v>
      </c>
      <c r="V1384" s="121">
        <f t="shared" si="202"/>
        <v>0.69</v>
      </c>
      <c r="W1384" s="121"/>
    </row>
    <row r="1385" spans="1:23" ht="37.5">
      <c r="A1385" s="114">
        <v>74</v>
      </c>
      <c r="B1385" s="209" t="s">
        <v>2121</v>
      </c>
      <c r="C1385" s="209"/>
      <c r="D1385" s="226" t="s">
        <v>4900</v>
      </c>
      <c r="E1385" s="226" t="s">
        <v>4901</v>
      </c>
      <c r="F1385" s="288">
        <v>50</v>
      </c>
      <c r="G1385" s="164"/>
      <c r="H1385" s="164"/>
      <c r="I1385" s="211">
        <f t="shared" si="195"/>
        <v>2.7</v>
      </c>
      <c r="J1385" s="211">
        <f t="shared" si="196"/>
        <v>3.0150000000000001</v>
      </c>
      <c r="K1385" s="211">
        <f t="shared" si="197"/>
        <v>0.94500000000000017</v>
      </c>
      <c r="L1385" s="211">
        <f t="shared" si="198"/>
        <v>2.0699999999999998</v>
      </c>
      <c r="M1385" s="211">
        <v>0</v>
      </c>
      <c r="N1385" s="211">
        <f t="shared" si="199"/>
        <v>2.0699999999999998</v>
      </c>
      <c r="O1385" s="24">
        <f t="shared" si="200"/>
        <v>0.31500000000000006</v>
      </c>
      <c r="P1385" s="24">
        <f t="shared" si="200"/>
        <v>0.69</v>
      </c>
      <c r="Q1385" s="24"/>
      <c r="R1385" s="24">
        <f t="shared" si="201"/>
        <v>0.31500000000000006</v>
      </c>
      <c r="S1385" s="212">
        <f t="shared" si="201"/>
        <v>0.69</v>
      </c>
      <c r="T1385" s="121"/>
      <c r="U1385" s="121">
        <f t="shared" si="202"/>
        <v>0.31500000000000006</v>
      </c>
      <c r="V1385" s="121">
        <f t="shared" si="202"/>
        <v>0.69</v>
      </c>
      <c r="W1385" s="121"/>
    </row>
    <row r="1386" spans="1:23" ht="39">
      <c r="A1386" s="114">
        <v>75</v>
      </c>
      <c r="B1386" s="209" t="s">
        <v>2121</v>
      </c>
      <c r="C1386" s="209"/>
      <c r="D1386" s="226"/>
      <c r="E1386" s="219" t="s">
        <v>4902</v>
      </c>
      <c r="F1386" s="288">
        <v>50</v>
      </c>
      <c r="G1386" s="164"/>
      <c r="H1386" s="164"/>
      <c r="I1386" s="211">
        <f t="shared" si="195"/>
        <v>2.7</v>
      </c>
      <c r="J1386" s="211">
        <f t="shared" si="196"/>
        <v>3.0150000000000001</v>
      </c>
      <c r="K1386" s="211">
        <f t="shared" si="197"/>
        <v>0.94500000000000017</v>
      </c>
      <c r="L1386" s="211">
        <f t="shared" si="198"/>
        <v>2.0699999999999998</v>
      </c>
      <c r="M1386" s="211">
        <v>0</v>
      </c>
      <c r="N1386" s="211">
        <f t="shared" si="199"/>
        <v>2.0699999999999998</v>
      </c>
      <c r="O1386" s="24">
        <f t="shared" si="200"/>
        <v>0.31500000000000006</v>
      </c>
      <c r="P1386" s="24">
        <f t="shared" si="200"/>
        <v>0.69</v>
      </c>
      <c r="Q1386" s="24"/>
      <c r="R1386" s="24">
        <f t="shared" si="201"/>
        <v>0.31500000000000006</v>
      </c>
      <c r="S1386" s="212">
        <f t="shared" si="201"/>
        <v>0.69</v>
      </c>
      <c r="T1386" s="121"/>
      <c r="U1386" s="121">
        <f t="shared" si="202"/>
        <v>0.31500000000000006</v>
      </c>
      <c r="V1386" s="121">
        <f t="shared" si="202"/>
        <v>0.69</v>
      </c>
      <c r="W1386" s="121"/>
    </row>
    <row r="1387" spans="1:23" ht="39">
      <c r="A1387" s="114">
        <v>76</v>
      </c>
      <c r="B1387" s="209" t="s">
        <v>2121</v>
      </c>
      <c r="C1387" s="209"/>
      <c r="D1387" s="226"/>
      <c r="E1387" s="219" t="s">
        <v>4903</v>
      </c>
      <c r="F1387" s="288">
        <v>50</v>
      </c>
      <c r="G1387" s="164"/>
      <c r="H1387" s="164"/>
      <c r="I1387" s="211">
        <f t="shared" si="195"/>
        <v>2.7</v>
      </c>
      <c r="J1387" s="211">
        <f t="shared" si="196"/>
        <v>3.0150000000000001</v>
      </c>
      <c r="K1387" s="211">
        <f t="shared" si="197"/>
        <v>0.94500000000000017</v>
      </c>
      <c r="L1387" s="211">
        <f t="shared" si="198"/>
        <v>2.0699999999999998</v>
      </c>
      <c r="M1387" s="211">
        <v>0</v>
      </c>
      <c r="N1387" s="211">
        <f t="shared" si="199"/>
        <v>2.0699999999999998</v>
      </c>
      <c r="O1387" s="24">
        <f t="shared" si="200"/>
        <v>0.31500000000000006</v>
      </c>
      <c r="P1387" s="24">
        <f t="shared" si="200"/>
        <v>0.69</v>
      </c>
      <c r="Q1387" s="24"/>
      <c r="R1387" s="24">
        <f t="shared" si="201"/>
        <v>0.31500000000000006</v>
      </c>
      <c r="S1387" s="212">
        <f t="shared" si="201"/>
        <v>0.69</v>
      </c>
      <c r="T1387" s="121"/>
      <c r="U1387" s="121">
        <f t="shared" si="202"/>
        <v>0.31500000000000006</v>
      </c>
      <c r="V1387" s="121">
        <f t="shared" si="202"/>
        <v>0.69</v>
      </c>
      <c r="W1387" s="121"/>
    </row>
    <row r="1388" spans="1:23" ht="39">
      <c r="A1388" s="114">
        <v>77</v>
      </c>
      <c r="B1388" s="209" t="s">
        <v>2121</v>
      </c>
      <c r="C1388" s="209"/>
      <c r="D1388" s="226"/>
      <c r="E1388" s="219" t="s">
        <v>4904</v>
      </c>
      <c r="F1388" s="288">
        <v>50</v>
      </c>
      <c r="G1388" s="164"/>
      <c r="H1388" s="164"/>
      <c r="I1388" s="211">
        <f t="shared" si="195"/>
        <v>2.7</v>
      </c>
      <c r="J1388" s="211">
        <f t="shared" si="196"/>
        <v>3.0150000000000001</v>
      </c>
      <c r="K1388" s="211">
        <f t="shared" si="197"/>
        <v>0.94500000000000017</v>
      </c>
      <c r="L1388" s="211">
        <f t="shared" si="198"/>
        <v>2.0699999999999998</v>
      </c>
      <c r="M1388" s="211">
        <v>0</v>
      </c>
      <c r="N1388" s="211">
        <f t="shared" si="199"/>
        <v>2.0699999999999998</v>
      </c>
      <c r="O1388" s="24">
        <f t="shared" si="200"/>
        <v>0.31500000000000006</v>
      </c>
      <c r="P1388" s="24">
        <f t="shared" si="200"/>
        <v>0.69</v>
      </c>
      <c r="Q1388" s="24"/>
      <c r="R1388" s="24">
        <f t="shared" si="201"/>
        <v>0.31500000000000006</v>
      </c>
      <c r="S1388" s="212">
        <f t="shared" si="201"/>
        <v>0.69</v>
      </c>
      <c r="T1388" s="121"/>
      <c r="U1388" s="121">
        <f t="shared" si="202"/>
        <v>0.31500000000000006</v>
      </c>
      <c r="V1388" s="121">
        <f t="shared" si="202"/>
        <v>0.69</v>
      </c>
      <c r="W1388" s="121"/>
    </row>
    <row r="1389" spans="1:23" ht="39">
      <c r="A1389" s="114">
        <v>78</v>
      </c>
      <c r="B1389" s="209" t="s">
        <v>2121</v>
      </c>
      <c r="C1389" s="209"/>
      <c r="D1389" s="226"/>
      <c r="E1389" s="219" t="s">
        <v>4905</v>
      </c>
      <c r="F1389" s="288">
        <v>50</v>
      </c>
      <c r="G1389" s="164"/>
      <c r="H1389" s="164"/>
      <c r="I1389" s="211">
        <f t="shared" si="195"/>
        <v>2.7</v>
      </c>
      <c r="J1389" s="211">
        <f t="shared" si="196"/>
        <v>3.0150000000000001</v>
      </c>
      <c r="K1389" s="211">
        <f t="shared" si="197"/>
        <v>0.94500000000000017</v>
      </c>
      <c r="L1389" s="211">
        <f t="shared" si="198"/>
        <v>2.0699999999999998</v>
      </c>
      <c r="M1389" s="211">
        <v>0</v>
      </c>
      <c r="N1389" s="211">
        <f t="shared" si="199"/>
        <v>2.0699999999999998</v>
      </c>
      <c r="O1389" s="24">
        <f t="shared" si="200"/>
        <v>0.31500000000000006</v>
      </c>
      <c r="P1389" s="24">
        <f t="shared" si="200"/>
        <v>0.69</v>
      </c>
      <c r="Q1389" s="24"/>
      <c r="R1389" s="24">
        <f t="shared" si="201"/>
        <v>0.31500000000000006</v>
      </c>
      <c r="S1389" s="212">
        <f t="shared" si="201"/>
        <v>0.69</v>
      </c>
      <c r="T1389" s="121"/>
      <c r="U1389" s="121">
        <f t="shared" si="202"/>
        <v>0.31500000000000006</v>
      </c>
      <c r="V1389" s="121">
        <f t="shared" si="202"/>
        <v>0.69</v>
      </c>
      <c r="W1389" s="121"/>
    </row>
    <row r="1390" spans="1:23" ht="39">
      <c r="A1390" s="114">
        <v>79</v>
      </c>
      <c r="B1390" s="209" t="s">
        <v>2121</v>
      </c>
      <c r="C1390" s="209"/>
      <c r="D1390" s="226"/>
      <c r="E1390" s="219" t="s">
        <v>4906</v>
      </c>
      <c r="F1390" s="288">
        <v>50</v>
      </c>
      <c r="G1390" s="164"/>
      <c r="H1390" s="164"/>
      <c r="I1390" s="211">
        <f t="shared" si="195"/>
        <v>2.7</v>
      </c>
      <c r="J1390" s="211">
        <f t="shared" si="196"/>
        <v>3.0150000000000001</v>
      </c>
      <c r="K1390" s="211">
        <f t="shared" si="197"/>
        <v>0.94500000000000017</v>
      </c>
      <c r="L1390" s="211">
        <f t="shared" si="198"/>
        <v>2.0699999999999998</v>
      </c>
      <c r="M1390" s="211">
        <v>0</v>
      </c>
      <c r="N1390" s="211">
        <f t="shared" si="199"/>
        <v>2.0699999999999998</v>
      </c>
      <c r="O1390" s="24">
        <f t="shared" si="200"/>
        <v>0.31500000000000006</v>
      </c>
      <c r="P1390" s="24">
        <f t="shared" si="200"/>
        <v>0.69</v>
      </c>
      <c r="Q1390" s="24"/>
      <c r="R1390" s="24">
        <f t="shared" si="201"/>
        <v>0.31500000000000006</v>
      </c>
      <c r="S1390" s="212">
        <f t="shared" si="201"/>
        <v>0.69</v>
      </c>
      <c r="T1390" s="121"/>
      <c r="U1390" s="121">
        <f t="shared" si="202"/>
        <v>0.31500000000000006</v>
      </c>
      <c r="V1390" s="121">
        <f t="shared" si="202"/>
        <v>0.69</v>
      </c>
      <c r="W1390" s="121"/>
    </row>
    <row r="1391" spans="1:23" ht="39">
      <c r="A1391" s="114">
        <v>80</v>
      </c>
      <c r="B1391" s="209" t="s">
        <v>2121</v>
      </c>
      <c r="C1391" s="209"/>
      <c r="D1391" s="226"/>
      <c r="E1391" s="219" t="s">
        <v>4907</v>
      </c>
      <c r="F1391" s="288">
        <v>50</v>
      </c>
      <c r="G1391" s="164"/>
      <c r="H1391" s="164"/>
      <c r="I1391" s="211">
        <f t="shared" si="195"/>
        <v>2.7</v>
      </c>
      <c r="J1391" s="211">
        <f t="shared" si="196"/>
        <v>3.0150000000000001</v>
      </c>
      <c r="K1391" s="211">
        <f t="shared" si="197"/>
        <v>0.94500000000000017</v>
      </c>
      <c r="L1391" s="211">
        <f t="shared" si="198"/>
        <v>2.0699999999999998</v>
      </c>
      <c r="M1391" s="211">
        <v>0</v>
      </c>
      <c r="N1391" s="211">
        <f t="shared" si="199"/>
        <v>2.0699999999999998</v>
      </c>
      <c r="O1391" s="24">
        <f t="shared" si="200"/>
        <v>0.31500000000000006</v>
      </c>
      <c r="P1391" s="24">
        <f t="shared" si="200"/>
        <v>0.69</v>
      </c>
      <c r="Q1391" s="24"/>
      <c r="R1391" s="24">
        <f t="shared" si="201"/>
        <v>0.31500000000000006</v>
      </c>
      <c r="S1391" s="212">
        <f t="shared" si="201"/>
        <v>0.69</v>
      </c>
      <c r="T1391" s="121"/>
      <c r="U1391" s="121">
        <f t="shared" si="202"/>
        <v>0.31500000000000006</v>
      </c>
      <c r="V1391" s="121">
        <f t="shared" si="202"/>
        <v>0.69</v>
      </c>
      <c r="W1391" s="121"/>
    </row>
    <row r="1392" spans="1:23" ht="39">
      <c r="A1392" s="114">
        <v>81</v>
      </c>
      <c r="B1392" s="209" t="s">
        <v>2121</v>
      </c>
      <c r="C1392" s="209"/>
      <c r="D1392" s="226"/>
      <c r="E1392" s="219" t="s">
        <v>4908</v>
      </c>
      <c r="F1392" s="288">
        <v>50</v>
      </c>
      <c r="G1392" s="164"/>
      <c r="H1392" s="164"/>
      <c r="I1392" s="211">
        <f t="shared" si="195"/>
        <v>2.7</v>
      </c>
      <c r="J1392" s="211">
        <f t="shared" si="196"/>
        <v>3.0150000000000001</v>
      </c>
      <c r="K1392" s="211">
        <f t="shared" si="197"/>
        <v>0.94500000000000017</v>
      </c>
      <c r="L1392" s="211">
        <f t="shared" si="198"/>
        <v>2.0699999999999998</v>
      </c>
      <c r="M1392" s="211">
        <v>0</v>
      </c>
      <c r="N1392" s="211">
        <f t="shared" si="199"/>
        <v>2.0699999999999998</v>
      </c>
      <c r="O1392" s="24">
        <f t="shared" si="200"/>
        <v>0.31500000000000006</v>
      </c>
      <c r="P1392" s="24">
        <f t="shared" si="200"/>
        <v>0.69</v>
      </c>
      <c r="Q1392" s="24"/>
      <c r="R1392" s="24">
        <f t="shared" si="201"/>
        <v>0.31500000000000006</v>
      </c>
      <c r="S1392" s="212">
        <f t="shared" si="201"/>
        <v>0.69</v>
      </c>
      <c r="T1392" s="121"/>
      <c r="U1392" s="121">
        <f t="shared" si="202"/>
        <v>0.31500000000000006</v>
      </c>
      <c r="V1392" s="121">
        <f t="shared" si="202"/>
        <v>0.69</v>
      </c>
      <c r="W1392" s="121"/>
    </row>
    <row r="1393" spans="1:23" ht="39">
      <c r="A1393" s="114">
        <v>82</v>
      </c>
      <c r="B1393" s="209" t="s">
        <v>2121</v>
      </c>
      <c r="C1393" s="209"/>
      <c r="D1393" s="226"/>
      <c r="E1393" s="219" t="s">
        <v>4909</v>
      </c>
      <c r="F1393" s="288">
        <v>50</v>
      </c>
      <c r="G1393" s="164"/>
      <c r="H1393" s="164"/>
      <c r="I1393" s="211">
        <f t="shared" si="195"/>
        <v>2.7</v>
      </c>
      <c r="J1393" s="211">
        <f t="shared" si="196"/>
        <v>3.0150000000000001</v>
      </c>
      <c r="K1393" s="211">
        <f t="shared" si="197"/>
        <v>0.94500000000000017</v>
      </c>
      <c r="L1393" s="211">
        <f t="shared" si="198"/>
        <v>2.0699999999999998</v>
      </c>
      <c r="M1393" s="211">
        <v>0</v>
      </c>
      <c r="N1393" s="211">
        <f t="shared" si="199"/>
        <v>2.0699999999999998</v>
      </c>
      <c r="O1393" s="24">
        <f t="shared" si="200"/>
        <v>0.31500000000000006</v>
      </c>
      <c r="P1393" s="24">
        <f t="shared" si="200"/>
        <v>0.69</v>
      </c>
      <c r="Q1393" s="24"/>
      <c r="R1393" s="24">
        <f t="shared" si="201"/>
        <v>0.31500000000000006</v>
      </c>
      <c r="S1393" s="212">
        <f t="shared" si="201"/>
        <v>0.69</v>
      </c>
      <c r="T1393" s="121"/>
      <c r="U1393" s="121">
        <f t="shared" si="202"/>
        <v>0.31500000000000006</v>
      </c>
      <c r="V1393" s="121">
        <f t="shared" si="202"/>
        <v>0.69</v>
      </c>
      <c r="W1393" s="121"/>
    </row>
    <row r="1394" spans="1:23" ht="20.25">
      <c r="A1394" s="220"/>
      <c r="B1394" s="221"/>
      <c r="C1394" s="221"/>
      <c r="D1394" s="222"/>
      <c r="E1394" s="223" t="s">
        <v>222</v>
      </c>
      <c r="F1394" s="224"/>
      <c r="G1394" s="165"/>
      <c r="H1394" s="165"/>
      <c r="I1394" s="165">
        <f t="shared" ref="I1394:P1394" si="203">SUM(I1312:I1393)</f>
        <v>565.86600000000089</v>
      </c>
      <c r="J1394" s="165"/>
      <c r="K1394" s="165">
        <f t="shared" si="203"/>
        <v>198.05309999999983</v>
      </c>
      <c r="L1394" s="165">
        <f t="shared" si="203"/>
        <v>433.83059999999995</v>
      </c>
      <c r="M1394" s="165">
        <f t="shared" si="203"/>
        <v>0</v>
      </c>
      <c r="N1394" s="165">
        <f t="shared" si="203"/>
        <v>433.83059999999995</v>
      </c>
      <c r="O1394" s="165">
        <f t="shared" si="203"/>
        <v>66.017699999999948</v>
      </c>
      <c r="P1394" s="165">
        <f t="shared" si="203"/>
        <v>144.61019999999994</v>
      </c>
      <c r="Q1394" s="165"/>
      <c r="R1394" s="165">
        <f>SUM(R1312:R1393)</f>
        <v>66.017699999999948</v>
      </c>
      <c r="S1394" s="165">
        <f>SUM(S1312:S1393)</f>
        <v>144.61019999999994</v>
      </c>
      <c r="T1394" s="165"/>
      <c r="U1394" s="165">
        <f>SUM(U1312:U1393)</f>
        <v>66.017699999999948</v>
      </c>
      <c r="V1394" s="165">
        <f>SUM(V1312:V1393)</f>
        <v>144.61019999999994</v>
      </c>
      <c r="W1394" s="165"/>
    </row>
    <row r="1395" spans="1:23">
      <c r="A1395" s="72"/>
      <c r="B1395" s="168"/>
      <c r="C1395" s="168"/>
      <c r="D1395" s="168"/>
      <c r="E1395" s="168"/>
      <c r="F1395" s="72"/>
      <c r="G1395" s="170"/>
      <c r="H1395" s="170"/>
      <c r="I1395" s="170"/>
      <c r="J1395" s="170"/>
      <c r="K1395" s="170"/>
      <c r="L1395" s="170"/>
      <c r="M1395" s="170"/>
      <c r="N1395" s="170"/>
      <c r="O1395" s="170"/>
      <c r="P1395" s="170"/>
      <c r="Q1395" s="170"/>
      <c r="R1395" s="170"/>
      <c r="S1395" s="170"/>
      <c r="T1395" s="170"/>
      <c r="U1395" s="170"/>
      <c r="V1395" s="170"/>
      <c r="W1395" s="170"/>
    </row>
    <row r="1396" spans="1:23">
      <c r="A1396" s="72"/>
      <c r="B1396" s="168"/>
      <c r="C1396" s="168"/>
      <c r="D1396" s="168"/>
      <c r="E1396" s="168"/>
      <c r="F1396" s="72"/>
      <c r="G1396" s="170"/>
      <c r="H1396" s="170"/>
      <c r="I1396" s="170"/>
      <c r="J1396" s="170"/>
      <c r="K1396" s="170"/>
      <c r="L1396" s="170"/>
      <c r="M1396" s="170"/>
      <c r="N1396" s="170"/>
      <c r="O1396" s="170"/>
      <c r="P1396" s="170"/>
      <c r="Q1396" s="170"/>
      <c r="R1396" s="170"/>
      <c r="S1396" s="170"/>
      <c r="T1396" s="170"/>
      <c r="U1396" s="170"/>
      <c r="V1396" s="170"/>
      <c r="W1396" s="170"/>
    </row>
    <row r="1397" spans="1:23">
      <c r="A1397" s="72"/>
      <c r="B1397" s="168"/>
      <c r="C1397" s="168"/>
      <c r="D1397" s="168"/>
      <c r="E1397" s="168"/>
      <c r="F1397" s="72"/>
      <c r="G1397" s="170"/>
      <c r="H1397" s="170"/>
      <c r="I1397" s="170"/>
      <c r="J1397" s="170"/>
      <c r="K1397" s="170"/>
      <c r="L1397" s="170"/>
      <c r="M1397" s="170"/>
      <c r="N1397" s="170"/>
      <c r="O1397" s="170"/>
      <c r="P1397" s="170"/>
      <c r="Q1397" s="170"/>
      <c r="R1397" s="170"/>
      <c r="S1397" s="170"/>
      <c r="T1397" s="170"/>
      <c r="U1397" s="170"/>
      <c r="V1397" s="170"/>
      <c r="W1397" s="170"/>
    </row>
    <row r="1398" spans="1:23">
      <c r="A1398" s="72"/>
      <c r="B1398" s="168"/>
      <c r="C1398" s="168"/>
      <c r="D1398" s="168"/>
      <c r="E1398" s="168"/>
      <c r="F1398" s="72"/>
      <c r="G1398" s="170"/>
      <c r="H1398" s="170"/>
      <c r="I1398" s="170"/>
      <c r="J1398" s="170"/>
      <c r="K1398" s="170"/>
      <c r="L1398" s="170"/>
      <c r="M1398" s="170"/>
      <c r="N1398" s="170"/>
      <c r="O1398" s="170"/>
      <c r="P1398" s="170"/>
      <c r="Q1398" s="170"/>
      <c r="R1398" s="170"/>
      <c r="S1398" s="170"/>
      <c r="T1398" s="170"/>
      <c r="U1398" s="170"/>
      <c r="V1398" s="170"/>
      <c r="W1398" s="170"/>
    </row>
    <row r="1399" spans="1:23">
      <c r="A1399" s="72"/>
      <c r="B1399" s="168"/>
      <c r="C1399" s="168"/>
      <c r="D1399" s="168"/>
      <c r="E1399" s="168"/>
      <c r="F1399" s="72"/>
      <c r="G1399" s="170"/>
      <c r="H1399" s="170"/>
      <c r="I1399" s="170"/>
      <c r="J1399" s="170"/>
      <c r="K1399" s="170"/>
      <c r="L1399" s="170"/>
      <c r="M1399" s="170"/>
      <c r="N1399" s="170"/>
      <c r="O1399" s="170"/>
      <c r="P1399" s="170"/>
      <c r="Q1399" s="170"/>
      <c r="R1399" s="170"/>
      <c r="S1399" s="170"/>
      <c r="T1399" s="170"/>
      <c r="U1399" s="170"/>
      <c r="V1399" s="170"/>
      <c r="W1399" s="170"/>
    </row>
    <row r="1400" spans="1:23">
      <c r="A1400" s="72"/>
      <c r="B1400" s="168"/>
      <c r="C1400" s="168"/>
      <c r="D1400" s="168"/>
      <c r="E1400" s="168"/>
      <c r="F1400" s="72"/>
      <c r="G1400" s="170"/>
      <c r="H1400" s="170"/>
      <c r="I1400" s="170"/>
      <c r="J1400" s="170"/>
      <c r="K1400" s="170"/>
      <c r="L1400" s="170"/>
      <c r="M1400" s="170"/>
      <c r="N1400" s="170"/>
      <c r="O1400" s="170"/>
      <c r="P1400" s="170"/>
      <c r="Q1400" s="170"/>
      <c r="R1400" s="170"/>
      <c r="S1400" s="170"/>
      <c r="T1400" s="170"/>
      <c r="U1400" s="170"/>
      <c r="V1400" s="170"/>
      <c r="W1400" s="170"/>
    </row>
    <row r="1401" spans="1:23">
      <c r="A1401" s="72"/>
      <c r="B1401" s="168"/>
      <c r="C1401" s="168"/>
      <c r="D1401" s="168"/>
      <c r="E1401" s="168"/>
      <c r="F1401" s="72"/>
      <c r="G1401" s="170"/>
      <c r="H1401" s="170"/>
      <c r="I1401" s="170"/>
      <c r="J1401" s="170"/>
      <c r="K1401" s="170"/>
      <c r="L1401" s="170"/>
      <c r="M1401" s="170"/>
      <c r="N1401" s="170"/>
      <c r="O1401" s="170"/>
      <c r="P1401" s="170"/>
      <c r="Q1401" s="170"/>
      <c r="R1401" s="170"/>
      <c r="S1401" s="170"/>
      <c r="T1401" s="170"/>
      <c r="U1401" s="170"/>
      <c r="V1401" s="170"/>
      <c r="W1401" s="170"/>
    </row>
    <row r="1402" spans="1:23">
      <c r="A1402" s="72"/>
      <c r="B1402" s="168"/>
      <c r="C1402" s="168"/>
      <c r="D1402" s="168"/>
      <c r="E1402" s="168"/>
      <c r="F1402" s="72"/>
      <c r="G1402" s="170"/>
      <c r="H1402" s="170"/>
      <c r="I1402" s="170"/>
      <c r="J1402" s="170"/>
      <c r="K1402" s="170"/>
      <c r="L1402" s="170"/>
      <c r="M1402" s="170"/>
      <c r="N1402" s="170"/>
      <c r="O1402" s="170"/>
      <c r="P1402" s="170"/>
      <c r="Q1402" s="170"/>
      <c r="R1402" s="170"/>
      <c r="S1402" s="170"/>
      <c r="T1402" s="170"/>
      <c r="U1402" s="170"/>
      <c r="V1402" s="170"/>
      <c r="W1402" s="170"/>
    </row>
    <row r="1403" spans="1:23">
      <c r="A1403" s="72"/>
      <c r="B1403" s="168"/>
      <c r="C1403" s="168"/>
      <c r="D1403" s="168"/>
      <c r="E1403" s="168"/>
      <c r="F1403" s="72"/>
      <c r="G1403" s="170"/>
      <c r="H1403" s="170"/>
      <c r="I1403" s="170"/>
      <c r="J1403" s="170"/>
      <c r="K1403" s="170"/>
      <c r="L1403" s="170"/>
      <c r="M1403" s="170"/>
      <c r="N1403" s="170"/>
      <c r="O1403" s="170"/>
      <c r="P1403" s="170"/>
      <c r="Q1403" s="170"/>
      <c r="R1403" s="170"/>
      <c r="S1403" s="170"/>
      <c r="T1403" s="170"/>
      <c r="U1403" s="170"/>
      <c r="V1403" s="170"/>
      <c r="W1403" s="170"/>
    </row>
    <row r="1404" spans="1:23">
      <c r="A1404" s="72"/>
      <c r="B1404" s="168"/>
      <c r="C1404" s="168"/>
      <c r="D1404" s="168"/>
      <c r="E1404" s="168"/>
      <c r="F1404" s="72"/>
      <c r="G1404" s="170"/>
      <c r="H1404" s="170"/>
      <c r="I1404" s="170"/>
      <c r="J1404" s="170"/>
      <c r="K1404" s="170"/>
      <c r="L1404" s="170"/>
      <c r="M1404" s="170"/>
      <c r="N1404" s="170"/>
      <c r="O1404" s="170"/>
      <c r="P1404" s="170"/>
      <c r="Q1404" s="170"/>
      <c r="R1404" s="170"/>
      <c r="S1404" s="170"/>
      <c r="T1404" s="170"/>
      <c r="U1404" s="170"/>
      <c r="V1404" s="170"/>
      <c r="W1404" s="170"/>
    </row>
    <row r="1405" spans="1:23">
      <c r="A1405" s="72"/>
      <c r="B1405" s="168"/>
      <c r="C1405" s="168"/>
      <c r="D1405" s="168"/>
      <c r="E1405" s="168"/>
      <c r="F1405" s="72"/>
      <c r="G1405" s="170"/>
      <c r="H1405" s="170"/>
      <c r="I1405" s="170"/>
      <c r="J1405" s="170"/>
      <c r="K1405" s="170"/>
      <c r="L1405" s="170"/>
      <c r="M1405" s="170"/>
      <c r="N1405" s="170"/>
      <c r="O1405" s="170"/>
      <c r="P1405" s="170"/>
      <c r="Q1405" s="170"/>
      <c r="R1405" s="170"/>
      <c r="S1405" s="170"/>
      <c r="T1405" s="170"/>
      <c r="U1405" s="170"/>
      <c r="V1405" s="170"/>
      <c r="W1405" s="170"/>
    </row>
    <row r="1406" spans="1:23">
      <c r="A1406" s="72"/>
      <c r="B1406" s="168"/>
      <c r="C1406" s="168"/>
      <c r="D1406" s="168"/>
      <c r="E1406" s="168"/>
      <c r="F1406" s="72"/>
      <c r="G1406" s="170"/>
      <c r="H1406" s="170"/>
      <c r="I1406" s="170"/>
      <c r="J1406" s="170"/>
      <c r="K1406" s="170"/>
      <c r="L1406" s="170"/>
      <c r="M1406" s="170"/>
      <c r="N1406" s="170"/>
      <c r="O1406" s="170"/>
      <c r="P1406" s="170"/>
      <c r="Q1406" s="170"/>
      <c r="R1406" s="170"/>
      <c r="S1406" s="170"/>
      <c r="T1406" s="170"/>
      <c r="U1406" s="170"/>
      <c r="V1406" s="170"/>
      <c r="W1406" s="170"/>
    </row>
    <row r="1407" spans="1:23">
      <c r="A1407" s="72"/>
      <c r="B1407" s="168"/>
      <c r="C1407" s="168"/>
      <c r="D1407" s="168"/>
      <c r="E1407" s="168"/>
      <c r="F1407" s="72"/>
      <c r="G1407" s="170"/>
      <c r="H1407" s="170"/>
      <c r="I1407" s="170"/>
      <c r="J1407" s="170"/>
      <c r="K1407" s="170"/>
      <c r="L1407" s="170"/>
      <c r="M1407" s="170"/>
      <c r="N1407" s="170"/>
      <c r="O1407" s="170"/>
      <c r="P1407" s="170"/>
      <c r="Q1407" s="170"/>
      <c r="R1407" s="170"/>
      <c r="S1407" s="170"/>
      <c r="T1407" s="170"/>
      <c r="U1407" s="170"/>
      <c r="V1407" s="170"/>
      <c r="W1407" s="170"/>
    </row>
    <row r="1408" spans="1:23">
      <c r="A1408" s="72"/>
      <c r="B1408" s="168"/>
      <c r="C1408" s="168"/>
      <c r="D1408" s="168"/>
      <c r="E1408" s="168"/>
      <c r="F1408" s="72"/>
      <c r="G1408" s="170"/>
      <c r="H1408" s="170"/>
      <c r="I1408" s="170"/>
      <c r="J1408" s="170"/>
      <c r="K1408" s="170"/>
      <c r="L1408" s="170"/>
      <c r="M1408" s="170"/>
      <c r="N1408" s="170"/>
      <c r="O1408" s="170"/>
      <c r="P1408" s="170"/>
      <c r="Q1408" s="170"/>
      <c r="R1408" s="170"/>
      <c r="S1408" s="170"/>
      <c r="T1408" s="170"/>
      <c r="U1408" s="170"/>
      <c r="V1408" s="170"/>
      <c r="W1408" s="170"/>
    </row>
    <row r="1409" spans="1:23">
      <c r="A1409" s="72"/>
      <c r="B1409" s="168"/>
      <c r="C1409" s="168"/>
      <c r="D1409" s="168"/>
      <c r="E1409" s="168"/>
      <c r="F1409" s="72"/>
      <c r="G1409" s="170"/>
      <c r="H1409" s="170"/>
      <c r="I1409" s="170"/>
      <c r="J1409" s="170"/>
      <c r="K1409" s="170"/>
      <c r="L1409" s="170"/>
      <c r="M1409" s="170"/>
      <c r="N1409" s="170"/>
      <c r="O1409" s="170"/>
      <c r="P1409" s="170"/>
      <c r="Q1409" s="170"/>
      <c r="R1409" s="170"/>
      <c r="S1409" s="170"/>
      <c r="T1409" s="170"/>
      <c r="U1409" s="170"/>
      <c r="V1409" s="170"/>
      <c r="W1409" s="170"/>
    </row>
    <row r="1410" spans="1:23">
      <c r="A1410" s="72"/>
      <c r="B1410" s="168"/>
      <c r="C1410" s="168"/>
      <c r="D1410" s="168"/>
      <c r="E1410" s="168"/>
      <c r="F1410" s="72"/>
      <c r="G1410" s="170"/>
      <c r="H1410" s="170"/>
      <c r="I1410" s="170"/>
      <c r="J1410" s="170"/>
      <c r="K1410" s="170"/>
      <c r="L1410" s="170"/>
      <c r="M1410" s="170"/>
      <c r="N1410" s="170"/>
      <c r="O1410" s="170"/>
      <c r="P1410" s="170"/>
      <c r="Q1410" s="170"/>
      <c r="R1410" s="170"/>
      <c r="S1410" s="170"/>
      <c r="T1410" s="170"/>
      <c r="U1410" s="170"/>
      <c r="V1410" s="170"/>
      <c r="W1410" s="170"/>
    </row>
    <row r="1411" spans="1:23">
      <c r="A1411" s="72"/>
      <c r="B1411" s="168"/>
      <c r="C1411" s="168"/>
      <c r="D1411" s="168"/>
      <c r="E1411" s="168"/>
      <c r="F1411" s="72"/>
      <c r="G1411" s="170"/>
      <c r="H1411" s="170"/>
      <c r="I1411" s="170"/>
      <c r="J1411" s="170"/>
      <c r="K1411" s="170"/>
      <c r="L1411" s="170"/>
      <c r="M1411" s="170"/>
      <c r="N1411" s="170"/>
      <c r="O1411" s="170"/>
      <c r="P1411" s="170"/>
      <c r="Q1411" s="170"/>
      <c r="R1411" s="170"/>
      <c r="S1411" s="170"/>
      <c r="T1411" s="170"/>
      <c r="U1411" s="170"/>
      <c r="V1411" s="170"/>
      <c r="W1411" s="170"/>
    </row>
    <row r="1412" spans="1:23" ht="18.75">
      <c r="A1412" s="125">
        <v>1</v>
      </c>
      <c r="B1412" s="209" t="s">
        <v>2273</v>
      </c>
      <c r="C1412" s="289"/>
      <c r="D1412" s="289" t="s">
        <v>2280</v>
      </c>
      <c r="E1412" s="289" t="s">
        <v>4910</v>
      </c>
      <c r="F1412" s="312">
        <v>75</v>
      </c>
      <c r="G1412" s="164"/>
      <c r="H1412" s="164"/>
      <c r="I1412" s="211">
        <f t="shared" ref="I1412:I1461" si="204">F1412*60/100*60*0.0015</f>
        <v>4.05</v>
      </c>
      <c r="J1412" s="211">
        <f t="shared" ref="J1412:J1461" si="205">K1412+L1412</f>
        <v>4.4550000000000001</v>
      </c>
      <c r="K1412" s="211">
        <f t="shared" ref="K1412:K1461" si="206">I1412*1/3</f>
        <v>1.3499999999999999</v>
      </c>
      <c r="L1412" s="211">
        <f t="shared" ref="L1412:L1461" si="207">I1412*2.3/3</f>
        <v>3.105</v>
      </c>
      <c r="M1412" s="211">
        <v>0</v>
      </c>
      <c r="N1412" s="211">
        <f t="shared" ref="N1412:N1461" si="208">L1412-H1412</f>
        <v>3.105</v>
      </c>
      <c r="O1412" s="24">
        <f t="shared" ref="O1412:P1461" si="209">K1412*1/3</f>
        <v>0.44999999999999996</v>
      </c>
      <c r="P1412" s="24">
        <f t="shared" si="209"/>
        <v>1.0349999999999999</v>
      </c>
      <c r="Q1412" s="24"/>
      <c r="R1412" s="24">
        <f t="shared" ref="R1412:S1461" si="210">K1412*1/3</f>
        <v>0.44999999999999996</v>
      </c>
      <c r="S1412" s="212">
        <f t="shared" si="210"/>
        <v>1.0349999999999999</v>
      </c>
      <c r="T1412" s="121"/>
      <c r="U1412" s="121">
        <f t="shared" ref="U1412:V1461" si="211">K1412*1/3</f>
        <v>0.44999999999999996</v>
      </c>
      <c r="V1412" s="121">
        <f t="shared" si="211"/>
        <v>1.0349999999999999</v>
      </c>
      <c r="W1412" s="121"/>
    </row>
    <row r="1413" spans="1:23" ht="18.75">
      <c r="A1413" s="125">
        <v>2</v>
      </c>
      <c r="B1413" s="209" t="s">
        <v>2273</v>
      </c>
      <c r="C1413" s="289"/>
      <c r="D1413" s="289" t="s">
        <v>2290</v>
      </c>
      <c r="E1413" s="289" t="s">
        <v>4911</v>
      </c>
      <c r="F1413" s="312">
        <v>108</v>
      </c>
      <c r="G1413" s="164"/>
      <c r="H1413" s="164"/>
      <c r="I1413" s="211">
        <f t="shared" si="204"/>
        <v>5.8319999999999999</v>
      </c>
      <c r="J1413" s="211">
        <f t="shared" si="205"/>
        <v>6.4151999999999996</v>
      </c>
      <c r="K1413" s="211">
        <f t="shared" si="206"/>
        <v>1.944</v>
      </c>
      <c r="L1413" s="211">
        <f t="shared" si="207"/>
        <v>4.4711999999999996</v>
      </c>
      <c r="M1413" s="211">
        <v>0</v>
      </c>
      <c r="N1413" s="211">
        <f t="shared" si="208"/>
        <v>4.4711999999999996</v>
      </c>
      <c r="O1413" s="24">
        <f t="shared" si="209"/>
        <v>0.64800000000000002</v>
      </c>
      <c r="P1413" s="24">
        <f t="shared" si="209"/>
        <v>1.4903999999999999</v>
      </c>
      <c r="Q1413" s="24"/>
      <c r="R1413" s="24">
        <f t="shared" si="210"/>
        <v>0.64800000000000002</v>
      </c>
      <c r="S1413" s="212">
        <f t="shared" si="210"/>
        <v>1.4903999999999999</v>
      </c>
      <c r="T1413" s="121"/>
      <c r="U1413" s="121">
        <f t="shared" si="211"/>
        <v>0.64800000000000002</v>
      </c>
      <c r="V1413" s="121">
        <f t="shared" si="211"/>
        <v>1.4903999999999999</v>
      </c>
      <c r="W1413" s="121"/>
    </row>
    <row r="1414" spans="1:23" ht="18.75">
      <c r="A1414" s="125">
        <v>3</v>
      </c>
      <c r="B1414" s="209" t="s">
        <v>2273</v>
      </c>
      <c r="C1414" s="289"/>
      <c r="D1414" s="289" t="s">
        <v>2346</v>
      </c>
      <c r="E1414" s="289" t="s">
        <v>4912</v>
      </c>
      <c r="F1414" s="312">
        <v>128</v>
      </c>
      <c r="G1414" s="164"/>
      <c r="H1414" s="164"/>
      <c r="I1414" s="211">
        <f t="shared" si="204"/>
        <v>6.9119999999999999</v>
      </c>
      <c r="J1414" s="211">
        <f t="shared" si="205"/>
        <v>7.6031999999999993</v>
      </c>
      <c r="K1414" s="211">
        <f t="shared" si="206"/>
        <v>2.3039999999999998</v>
      </c>
      <c r="L1414" s="211">
        <f t="shared" si="207"/>
        <v>5.2991999999999999</v>
      </c>
      <c r="M1414" s="211">
        <v>0</v>
      </c>
      <c r="N1414" s="211">
        <f t="shared" si="208"/>
        <v>5.2991999999999999</v>
      </c>
      <c r="O1414" s="24">
        <f t="shared" si="209"/>
        <v>0.7679999999999999</v>
      </c>
      <c r="P1414" s="24">
        <f t="shared" si="209"/>
        <v>1.7664</v>
      </c>
      <c r="Q1414" s="24"/>
      <c r="R1414" s="24">
        <f t="shared" si="210"/>
        <v>0.7679999999999999</v>
      </c>
      <c r="S1414" s="212">
        <f t="shared" si="210"/>
        <v>1.7664</v>
      </c>
      <c r="T1414" s="121"/>
      <c r="U1414" s="121">
        <f t="shared" si="211"/>
        <v>0.7679999999999999</v>
      </c>
      <c r="V1414" s="121">
        <f t="shared" si="211"/>
        <v>1.7664</v>
      </c>
      <c r="W1414" s="121"/>
    </row>
    <row r="1415" spans="1:23" ht="18.75">
      <c r="A1415" s="125">
        <v>4</v>
      </c>
      <c r="B1415" s="209" t="s">
        <v>2273</v>
      </c>
      <c r="C1415" s="289"/>
      <c r="D1415" s="289" t="s">
        <v>4913</v>
      </c>
      <c r="E1415" s="289" t="s">
        <v>4914</v>
      </c>
      <c r="F1415" s="312">
        <v>236</v>
      </c>
      <c r="G1415" s="164"/>
      <c r="H1415" s="164"/>
      <c r="I1415" s="211">
        <f t="shared" si="204"/>
        <v>12.744</v>
      </c>
      <c r="J1415" s="211">
        <f t="shared" si="205"/>
        <v>14.0184</v>
      </c>
      <c r="K1415" s="211">
        <f t="shared" si="206"/>
        <v>4.2480000000000002</v>
      </c>
      <c r="L1415" s="211">
        <f t="shared" si="207"/>
        <v>9.7703999999999986</v>
      </c>
      <c r="M1415" s="211">
        <v>0</v>
      </c>
      <c r="N1415" s="211">
        <f t="shared" si="208"/>
        <v>9.7703999999999986</v>
      </c>
      <c r="O1415" s="24">
        <f t="shared" si="209"/>
        <v>1.4160000000000001</v>
      </c>
      <c r="P1415" s="24">
        <f t="shared" si="209"/>
        <v>3.2567999999999997</v>
      </c>
      <c r="Q1415" s="24"/>
      <c r="R1415" s="24">
        <f t="shared" si="210"/>
        <v>1.4160000000000001</v>
      </c>
      <c r="S1415" s="212">
        <f t="shared" si="210"/>
        <v>3.2567999999999997</v>
      </c>
      <c r="T1415" s="121"/>
      <c r="U1415" s="121">
        <f t="shared" si="211"/>
        <v>1.4160000000000001</v>
      </c>
      <c r="V1415" s="121">
        <f t="shared" si="211"/>
        <v>3.2567999999999997</v>
      </c>
      <c r="W1415" s="121"/>
    </row>
    <row r="1416" spans="1:23" ht="18.75">
      <c r="A1416" s="125">
        <v>5</v>
      </c>
      <c r="B1416" s="209" t="s">
        <v>2273</v>
      </c>
      <c r="C1416" s="289"/>
      <c r="D1416" s="289" t="s">
        <v>4915</v>
      </c>
      <c r="E1416" s="289" t="s">
        <v>4916</v>
      </c>
      <c r="F1416" s="312">
        <v>110</v>
      </c>
      <c r="G1416" s="164"/>
      <c r="H1416" s="164"/>
      <c r="I1416" s="211">
        <f t="shared" si="204"/>
        <v>5.94</v>
      </c>
      <c r="J1416" s="211">
        <f t="shared" si="205"/>
        <v>6.5339999999999998</v>
      </c>
      <c r="K1416" s="211">
        <f t="shared" si="206"/>
        <v>1.9800000000000002</v>
      </c>
      <c r="L1416" s="211">
        <f t="shared" si="207"/>
        <v>4.5539999999999994</v>
      </c>
      <c r="M1416" s="211">
        <v>0</v>
      </c>
      <c r="N1416" s="211">
        <f t="shared" si="208"/>
        <v>4.5539999999999994</v>
      </c>
      <c r="O1416" s="24">
        <f t="shared" si="209"/>
        <v>0.66</v>
      </c>
      <c r="P1416" s="24">
        <f t="shared" si="209"/>
        <v>1.5179999999999998</v>
      </c>
      <c r="Q1416" s="24"/>
      <c r="R1416" s="24">
        <f t="shared" si="210"/>
        <v>0.66</v>
      </c>
      <c r="S1416" s="212">
        <f t="shared" si="210"/>
        <v>1.5179999999999998</v>
      </c>
      <c r="T1416" s="121"/>
      <c r="U1416" s="121">
        <f t="shared" si="211"/>
        <v>0.66</v>
      </c>
      <c r="V1416" s="121">
        <f t="shared" si="211"/>
        <v>1.5179999999999998</v>
      </c>
      <c r="W1416" s="121"/>
    </row>
    <row r="1417" spans="1:23" ht="18.75">
      <c r="A1417" s="125">
        <v>6</v>
      </c>
      <c r="B1417" s="209" t="s">
        <v>2273</v>
      </c>
      <c r="C1417" s="289"/>
      <c r="D1417" s="289" t="s">
        <v>2339</v>
      </c>
      <c r="E1417" s="289" t="s">
        <v>4917</v>
      </c>
      <c r="F1417" s="312">
        <v>140</v>
      </c>
      <c r="G1417" s="164"/>
      <c r="H1417" s="164"/>
      <c r="I1417" s="211">
        <f t="shared" si="204"/>
        <v>7.5600000000000005</v>
      </c>
      <c r="J1417" s="211">
        <f t="shared" si="205"/>
        <v>8.3159999999999989</v>
      </c>
      <c r="K1417" s="211">
        <f t="shared" si="206"/>
        <v>2.52</v>
      </c>
      <c r="L1417" s="211">
        <f t="shared" si="207"/>
        <v>5.7959999999999994</v>
      </c>
      <c r="M1417" s="211">
        <v>0</v>
      </c>
      <c r="N1417" s="211">
        <f t="shared" si="208"/>
        <v>5.7959999999999994</v>
      </c>
      <c r="O1417" s="24">
        <f t="shared" si="209"/>
        <v>0.84</v>
      </c>
      <c r="P1417" s="24">
        <f t="shared" si="209"/>
        <v>1.9319999999999997</v>
      </c>
      <c r="Q1417" s="24"/>
      <c r="R1417" s="24">
        <f t="shared" si="210"/>
        <v>0.84</v>
      </c>
      <c r="S1417" s="212">
        <f t="shared" si="210"/>
        <v>1.9319999999999997</v>
      </c>
      <c r="T1417" s="121"/>
      <c r="U1417" s="121">
        <f t="shared" si="211"/>
        <v>0.84</v>
      </c>
      <c r="V1417" s="121">
        <f t="shared" si="211"/>
        <v>1.9319999999999997</v>
      </c>
      <c r="W1417" s="121"/>
    </row>
    <row r="1418" spans="1:23" ht="18.75">
      <c r="A1418" s="125">
        <v>7</v>
      </c>
      <c r="B1418" s="209" t="s">
        <v>2273</v>
      </c>
      <c r="C1418" s="289"/>
      <c r="D1418" s="289" t="s">
        <v>2344</v>
      </c>
      <c r="E1418" s="289" t="s">
        <v>4918</v>
      </c>
      <c r="F1418" s="312">
        <v>103</v>
      </c>
      <c r="G1418" s="164"/>
      <c r="H1418" s="164"/>
      <c r="I1418" s="211">
        <f t="shared" si="204"/>
        <v>5.5620000000000003</v>
      </c>
      <c r="J1418" s="211">
        <f t="shared" si="205"/>
        <v>6.1181999999999999</v>
      </c>
      <c r="K1418" s="211">
        <f t="shared" si="206"/>
        <v>1.8540000000000001</v>
      </c>
      <c r="L1418" s="211">
        <f t="shared" si="207"/>
        <v>4.2641999999999998</v>
      </c>
      <c r="M1418" s="211">
        <v>0</v>
      </c>
      <c r="N1418" s="211">
        <f t="shared" si="208"/>
        <v>4.2641999999999998</v>
      </c>
      <c r="O1418" s="24">
        <f t="shared" si="209"/>
        <v>0.61799999999999999</v>
      </c>
      <c r="P1418" s="24">
        <f t="shared" si="209"/>
        <v>1.4214</v>
      </c>
      <c r="Q1418" s="24"/>
      <c r="R1418" s="24">
        <f t="shared" si="210"/>
        <v>0.61799999999999999</v>
      </c>
      <c r="S1418" s="212">
        <f t="shared" si="210"/>
        <v>1.4214</v>
      </c>
      <c r="T1418" s="121"/>
      <c r="U1418" s="121">
        <f t="shared" si="211"/>
        <v>0.61799999999999999</v>
      </c>
      <c r="V1418" s="121">
        <f t="shared" si="211"/>
        <v>1.4214</v>
      </c>
      <c r="W1418" s="121"/>
    </row>
    <row r="1419" spans="1:23" ht="18.75">
      <c r="A1419" s="125">
        <v>8</v>
      </c>
      <c r="B1419" s="209" t="s">
        <v>2273</v>
      </c>
      <c r="C1419" s="289"/>
      <c r="D1419" s="289" t="s">
        <v>3631</v>
      </c>
      <c r="E1419" s="289" t="s">
        <v>4919</v>
      </c>
      <c r="F1419" s="312">
        <v>60</v>
      </c>
      <c r="G1419" s="164"/>
      <c r="H1419" s="164"/>
      <c r="I1419" s="211">
        <f t="shared" si="204"/>
        <v>3.24</v>
      </c>
      <c r="J1419" s="211">
        <f t="shared" si="205"/>
        <v>3.5640000000000001</v>
      </c>
      <c r="K1419" s="211">
        <f t="shared" si="206"/>
        <v>1.08</v>
      </c>
      <c r="L1419" s="211">
        <f t="shared" si="207"/>
        <v>2.484</v>
      </c>
      <c r="M1419" s="211">
        <v>0</v>
      </c>
      <c r="N1419" s="211">
        <f t="shared" si="208"/>
        <v>2.484</v>
      </c>
      <c r="O1419" s="24">
        <f t="shared" si="209"/>
        <v>0.36000000000000004</v>
      </c>
      <c r="P1419" s="24">
        <f t="shared" si="209"/>
        <v>0.82799999999999996</v>
      </c>
      <c r="Q1419" s="24"/>
      <c r="R1419" s="24">
        <f t="shared" si="210"/>
        <v>0.36000000000000004</v>
      </c>
      <c r="S1419" s="212">
        <f t="shared" si="210"/>
        <v>0.82799999999999996</v>
      </c>
      <c r="T1419" s="121"/>
      <c r="U1419" s="121">
        <f t="shared" si="211"/>
        <v>0.36000000000000004</v>
      </c>
      <c r="V1419" s="121">
        <f t="shared" si="211"/>
        <v>0.82799999999999996</v>
      </c>
      <c r="W1419" s="121"/>
    </row>
    <row r="1420" spans="1:23" ht="18.75">
      <c r="A1420" s="125">
        <v>9</v>
      </c>
      <c r="B1420" s="209" t="s">
        <v>2273</v>
      </c>
      <c r="C1420" s="289"/>
      <c r="D1420" s="289" t="s">
        <v>4920</v>
      </c>
      <c r="E1420" s="289" t="s">
        <v>4921</v>
      </c>
      <c r="F1420" s="312">
        <v>51</v>
      </c>
      <c r="G1420" s="164"/>
      <c r="H1420" s="164"/>
      <c r="I1420" s="211">
        <f t="shared" si="204"/>
        <v>2.754</v>
      </c>
      <c r="J1420" s="211">
        <f t="shared" si="205"/>
        <v>3.0293999999999999</v>
      </c>
      <c r="K1420" s="211">
        <f t="shared" si="206"/>
        <v>0.91800000000000004</v>
      </c>
      <c r="L1420" s="211">
        <f t="shared" si="207"/>
        <v>2.1113999999999997</v>
      </c>
      <c r="M1420" s="211">
        <v>0</v>
      </c>
      <c r="N1420" s="211">
        <f t="shared" si="208"/>
        <v>2.1113999999999997</v>
      </c>
      <c r="O1420" s="24">
        <f t="shared" si="209"/>
        <v>0.30599999999999999</v>
      </c>
      <c r="P1420" s="24">
        <f t="shared" si="209"/>
        <v>0.70379999999999987</v>
      </c>
      <c r="Q1420" s="24"/>
      <c r="R1420" s="24">
        <f t="shared" si="210"/>
        <v>0.30599999999999999</v>
      </c>
      <c r="S1420" s="212">
        <f t="shared" si="210"/>
        <v>0.70379999999999987</v>
      </c>
      <c r="T1420" s="121"/>
      <c r="U1420" s="121">
        <f t="shared" si="211"/>
        <v>0.30599999999999999</v>
      </c>
      <c r="V1420" s="121">
        <f t="shared" si="211"/>
        <v>0.70379999999999987</v>
      </c>
      <c r="W1420" s="121"/>
    </row>
    <row r="1421" spans="1:23" ht="18.75">
      <c r="A1421" s="125">
        <v>10</v>
      </c>
      <c r="B1421" s="209" t="s">
        <v>2273</v>
      </c>
      <c r="C1421" s="289"/>
      <c r="D1421" s="289" t="s">
        <v>2410</v>
      </c>
      <c r="E1421" s="289" t="s">
        <v>4922</v>
      </c>
      <c r="F1421" s="312">
        <v>142</v>
      </c>
      <c r="G1421" s="164"/>
      <c r="H1421" s="164"/>
      <c r="I1421" s="211">
        <f t="shared" si="204"/>
        <v>7.6680000000000001</v>
      </c>
      <c r="J1421" s="211">
        <f t="shared" si="205"/>
        <v>8.4347999999999992</v>
      </c>
      <c r="K1421" s="211">
        <f t="shared" si="206"/>
        <v>2.556</v>
      </c>
      <c r="L1421" s="211">
        <f t="shared" si="207"/>
        <v>5.8787999999999991</v>
      </c>
      <c r="M1421" s="211">
        <v>0</v>
      </c>
      <c r="N1421" s="211">
        <f t="shared" si="208"/>
        <v>5.8787999999999991</v>
      </c>
      <c r="O1421" s="24">
        <f t="shared" si="209"/>
        <v>0.85199999999999998</v>
      </c>
      <c r="P1421" s="24">
        <f t="shared" si="209"/>
        <v>1.9595999999999998</v>
      </c>
      <c r="Q1421" s="24"/>
      <c r="R1421" s="24">
        <f t="shared" si="210"/>
        <v>0.85199999999999998</v>
      </c>
      <c r="S1421" s="212">
        <f t="shared" si="210"/>
        <v>1.9595999999999998</v>
      </c>
      <c r="T1421" s="121"/>
      <c r="U1421" s="121">
        <f t="shared" si="211"/>
        <v>0.85199999999999998</v>
      </c>
      <c r="V1421" s="121">
        <f t="shared" si="211"/>
        <v>1.9595999999999998</v>
      </c>
      <c r="W1421" s="121"/>
    </row>
    <row r="1422" spans="1:23" ht="18.75">
      <c r="A1422" s="125">
        <v>11</v>
      </c>
      <c r="B1422" s="209" t="s">
        <v>2273</v>
      </c>
      <c r="C1422" s="289"/>
      <c r="D1422" s="289" t="s">
        <v>2410</v>
      </c>
      <c r="E1422" s="289" t="s">
        <v>4923</v>
      </c>
      <c r="F1422" s="312">
        <v>24</v>
      </c>
      <c r="G1422" s="164"/>
      <c r="H1422" s="164"/>
      <c r="I1422" s="211">
        <f t="shared" si="204"/>
        <v>1.296</v>
      </c>
      <c r="J1422" s="211">
        <f t="shared" si="205"/>
        <v>1.4256</v>
      </c>
      <c r="K1422" s="211">
        <f t="shared" si="206"/>
        <v>0.432</v>
      </c>
      <c r="L1422" s="211">
        <f t="shared" si="207"/>
        <v>0.99359999999999993</v>
      </c>
      <c r="M1422" s="211">
        <v>0</v>
      </c>
      <c r="N1422" s="211">
        <f t="shared" si="208"/>
        <v>0.99359999999999993</v>
      </c>
      <c r="O1422" s="24">
        <f t="shared" si="209"/>
        <v>0.14399999999999999</v>
      </c>
      <c r="P1422" s="24">
        <f t="shared" si="209"/>
        <v>0.33119999999999999</v>
      </c>
      <c r="Q1422" s="24"/>
      <c r="R1422" s="24">
        <f t="shared" si="210"/>
        <v>0.14399999999999999</v>
      </c>
      <c r="S1422" s="212">
        <f t="shared" si="210"/>
        <v>0.33119999999999999</v>
      </c>
      <c r="T1422" s="121"/>
      <c r="U1422" s="121">
        <f t="shared" si="211"/>
        <v>0.14399999999999999</v>
      </c>
      <c r="V1422" s="121">
        <f t="shared" si="211"/>
        <v>0.33119999999999999</v>
      </c>
      <c r="W1422" s="121"/>
    </row>
    <row r="1423" spans="1:23" ht="18.75">
      <c r="A1423" s="125">
        <v>12</v>
      </c>
      <c r="B1423" s="209" t="s">
        <v>2273</v>
      </c>
      <c r="C1423" s="289"/>
      <c r="D1423" s="289" t="s">
        <v>48</v>
      </c>
      <c r="E1423" s="289" t="s">
        <v>3929</v>
      </c>
      <c r="F1423" s="312">
        <v>68</v>
      </c>
      <c r="G1423" s="164"/>
      <c r="H1423" s="164"/>
      <c r="I1423" s="211">
        <f t="shared" si="204"/>
        <v>3.6720000000000002</v>
      </c>
      <c r="J1423" s="211">
        <f t="shared" si="205"/>
        <v>4.0391999999999992</v>
      </c>
      <c r="K1423" s="211">
        <f t="shared" si="206"/>
        <v>1.224</v>
      </c>
      <c r="L1423" s="211">
        <f t="shared" si="207"/>
        <v>2.8151999999999995</v>
      </c>
      <c r="M1423" s="211">
        <v>0</v>
      </c>
      <c r="N1423" s="211">
        <f t="shared" si="208"/>
        <v>2.8151999999999995</v>
      </c>
      <c r="O1423" s="24">
        <f t="shared" si="209"/>
        <v>0.40799999999999997</v>
      </c>
      <c r="P1423" s="24">
        <f t="shared" si="209"/>
        <v>0.93839999999999979</v>
      </c>
      <c r="Q1423" s="24"/>
      <c r="R1423" s="24">
        <f t="shared" si="210"/>
        <v>0.40799999999999997</v>
      </c>
      <c r="S1423" s="212">
        <f t="shared" si="210"/>
        <v>0.93839999999999979</v>
      </c>
      <c r="T1423" s="121"/>
      <c r="U1423" s="121">
        <f t="shared" si="211"/>
        <v>0.40799999999999997</v>
      </c>
      <c r="V1423" s="121">
        <f t="shared" si="211"/>
        <v>0.93839999999999979</v>
      </c>
      <c r="W1423" s="121"/>
    </row>
    <row r="1424" spans="1:23" ht="18.75">
      <c r="A1424" s="125">
        <v>13</v>
      </c>
      <c r="B1424" s="209" t="s">
        <v>2273</v>
      </c>
      <c r="C1424" s="289"/>
      <c r="D1424" s="289" t="s">
        <v>2398</v>
      </c>
      <c r="E1424" s="289" t="s">
        <v>4924</v>
      </c>
      <c r="F1424" s="312">
        <v>76</v>
      </c>
      <c r="G1424" s="164"/>
      <c r="H1424" s="164"/>
      <c r="I1424" s="211">
        <f t="shared" si="204"/>
        <v>4.1040000000000001</v>
      </c>
      <c r="J1424" s="211">
        <f t="shared" si="205"/>
        <v>4.5144000000000002</v>
      </c>
      <c r="K1424" s="211">
        <f t="shared" si="206"/>
        <v>1.3680000000000001</v>
      </c>
      <c r="L1424" s="211">
        <f t="shared" si="207"/>
        <v>3.1463999999999999</v>
      </c>
      <c r="M1424" s="211">
        <v>0</v>
      </c>
      <c r="N1424" s="211">
        <f t="shared" si="208"/>
        <v>3.1463999999999999</v>
      </c>
      <c r="O1424" s="24">
        <f t="shared" si="209"/>
        <v>0.45600000000000002</v>
      </c>
      <c r="P1424" s="24">
        <f t="shared" si="209"/>
        <v>1.0488</v>
      </c>
      <c r="Q1424" s="24"/>
      <c r="R1424" s="24">
        <f t="shared" si="210"/>
        <v>0.45600000000000002</v>
      </c>
      <c r="S1424" s="212">
        <f t="shared" si="210"/>
        <v>1.0488</v>
      </c>
      <c r="T1424" s="121"/>
      <c r="U1424" s="121">
        <f t="shared" si="211"/>
        <v>0.45600000000000002</v>
      </c>
      <c r="V1424" s="121">
        <f t="shared" si="211"/>
        <v>1.0488</v>
      </c>
      <c r="W1424" s="121"/>
    </row>
    <row r="1425" spans="1:23" ht="18.75">
      <c r="A1425" s="125">
        <v>14</v>
      </c>
      <c r="B1425" s="209" t="s">
        <v>2273</v>
      </c>
      <c r="C1425" s="289"/>
      <c r="D1425" s="289" t="s">
        <v>2400</v>
      </c>
      <c r="E1425" s="289" t="s">
        <v>4925</v>
      </c>
      <c r="F1425" s="312">
        <v>104</v>
      </c>
      <c r="G1425" s="164"/>
      <c r="H1425" s="164"/>
      <c r="I1425" s="211">
        <f t="shared" si="204"/>
        <v>5.6160000000000005</v>
      </c>
      <c r="J1425" s="211">
        <f t="shared" si="205"/>
        <v>6.1776</v>
      </c>
      <c r="K1425" s="211">
        <f t="shared" si="206"/>
        <v>1.8720000000000001</v>
      </c>
      <c r="L1425" s="211">
        <f t="shared" si="207"/>
        <v>4.3056000000000001</v>
      </c>
      <c r="M1425" s="211">
        <v>0</v>
      </c>
      <c r="N1425" s="211">
        <f t="shared" si="208"/>
        <v>4.3056000000000001</v>
      </c>
      <c r="O1425" s="24">
        <f t="shared" si="209"/>
        <v>0.624</v>
      </c>
      <c r="P1425" s="24">
        <f t="shared" si="209"/>
        <v>1.4352</v>
      </c>
      <c r="Q1425" s="24"/>
      <c r="R1425" s="24">
        <f t="shared" si="210"/>
        <v>0.624</v>
      </c>
      <c r="S1425" s="212">
        <f t="shared" si="210"/>
        <v>1.4352</v>
      </c>
      <c r="T1425" s="121"/>
      <c r="U1425" s="121">
        <f t="shared" si="211"/>
        <v>0.624</v>
      </c>
      <c r="V1425" s="121">
        <f t="shared" si="211"/>
        <v>1.4352</v>
      </c>
      <c r="W1425" s="121"/>
    </row>
    <row r="1426" spans="1:23" ht="18.75">
      <c r="A1426" s="125">
        <v>15</v>
      </c>
      <c r="B1426" s="209" t="s">
        <v>2273</v>
      </c>
      <c r="C1426" s="289"/>
      <c r="D1426" s="289" t="s">
        <v>4926</v>
      </c>
      <c r="E1426" s="289" t="s">
        <v>4927</v>
      </c>
      <c r="F1426" s="312">
        <v>22</v>
      </c>
      <c r="G1426" s="164"/>
      <c r="H1426" s="164"/>
      <c r="I1426" s="211">
        <f t="shared" si="204"/>
        <v>1.1879999999999999</v>
      </c>
      <c r="J1426" s="211">
        <f t="shared" si="205"/>
        <v>1.3068</v>
      </c>
      <c r="K1426" s="211">
        <f t="shared" si="206"/>
        <v>0.39599999999999996</v>
      </c>
      <c r="L1426" s="211">
        <f t="shared" si="207"/>
        <v>0.91079999999999994</v>
      </c>
      <c r="M1426" s="211">
        <v>0</v>
      </c>
      <c r="N1426" s="211">
        <f t="shared" si="208"/>
        <v>0.91079999999999994</v>
      </c>
      <c r="O1426" s="24">
        <f t="shared" si="209"/>
        <v>0.13199999999999998</v>
      </c>
      <c r="P1426" s="24">
        <f t="shared" si="209"/>
        <v>0.30359999999999998</v>
      </c>
      <c r="Q1426" s="24"/>
      <c r="R1426" s="24">
        <f t="shared" si="210"/>
        <v>0.13199999999999998</v>
      </c>
      <c r="S1426" s="212">
        <f t="shared" si="210"/>
        <v>0.30359999999999998</v>
      </c>
      <c r="T1426" s="121"/>
      <c r="U1426" s="121">
        <f t="shared" si="211"/>
        <v>0.13199999999999998</v>
      </c>
      <c r="V1426" s="121">
        <f t="shared" si="211"/>
        <v>0.30359999999999998</v>
      </c>
      <c r="W1426" s="121"/>
    </row>
    <row r="1427" spans="1:23" ht="18.75">
      <c r="A1427" s="125">
        <v>16</v>
      </c>
      <c r="B1427" s="209" t="s">
        <v>2273</v>
      </c>
      <c r="C1427" s="289"/>
      <c r="D1427" s="289" t="s">
        <v>2390</v>
      </c>
      <c r="E1427" s="289" t="s">
        <v>4928</v>
      </c>
      <c r="F1427" s="312">
        <v>25</v>
      </c>
      <c r="G1427" s="164"/>
      <c r="H1427" s="164"/>
      <c r="I1427" s="211">
        <f t="shared" si="204"/>
        <v>1.35</v>
      </c>
      <c r="J1427" s="211">
        <f t="shared" si="205"/>
        <v>1.4849999999999999</v>
      </c>
      <c r="K1427" s="211">
        <f t="shared" si="206"/>
        <v>0.45</v>
      </c>
      <c r="L1427" s="211">
        <f t="shared" si="207"/>
        <v>1.0349999999999999</v>
      </c>
      <c r="M1427" s="211">
        <v>0</v>
      </c>
      <c r="N1427" s="211">
        <f t="shared" si="208"/>
        <v>1.0349999999999999</v>
      </c>
      <c r="O1427" s="24">
        <f t="shared" si="209"/>
        <v>0.15</v>
      </c>
      <c r="P1427" s="24">
        <f t="shared" si="209"/>
        <v>0.34499999999999997</v>
      </c>
      <c r="Q1427" s="24"/>
      <c r="R1427" s="24">
        <f t="shared" si="210"/>
        <v>0.15</v>
      </c>
      <c r="S1427" s="212">
        <f t="shared" si="210"/>
        <v>0.34499999999999997</v>
      </c>
      <c r="T1427" s="121"/>
      <c r="U1427" s="121">
        <f t="shared" si="211"/>
        <v>0.15</v>
      </c>
      <c r="V1427" s="121">
        <f t="shared" si="211"/>
        <v>0.34499999999999997</v>
      </c>
      <c r="W1427" s="121"/>
    </row>
    <row r="1428" spans="1:23" ht="18.75">
      <c r="A1428" s="125">
        <v>17</v>
      </c>
      <c r="B1428" s="209" t="s">
        <v>2273</v>
      </c>
      <c r="C1428" s="289"/>
      <c r="D1428" s="289" t="s">
        <v>2357</v>
      </c>
      <c r="E1428" s="289" t="s">
        <v>4929</v>
      </c>
      <c r="F1428" s="312">
        <v>275</v>
      </c>
      <c r="G1428" s="164"/>
      <c r="H1428" s="164"/>
      <c r="I1428" s="211">
        <f t="shared" si="204"/>
        <v>14.85</v>
      </c>
      <c r="J1428" s="211">
        <f t="shared" si="205"/>
        <v>16.334999999999997</v>
      </c>
      <c r="K1428" s="211">
        <f t="shared" si="206"/>
        <v>4.95</v>
      </c>
      <c r="L1428" s="211">
        <f t="shared" si="207"/>
        <v>11.384999999999998</v>
      </c>
      <c r="M1428" s="211">
        <v>0</v>
      </c>
      <c r="N1428" s="211">
        <f t="shared" si="208"/>
        <v>11.384999999999998</v>
      </c>
      <c r="O1428" s="24">
        <f t="shared" si="209"/>
        <v>1.6500000000000001</v>
      </c>
      <c r="P1428" s="24">
        <f t="shared" si="209"/>
        <v>3.7949999999999995</v>
      </c>
      <c r="Q1428" s="24"/>
      <c r="R1428" s="24">
        <f t="shared" si="210"/>
        <v>1.6500000000000001</v>
      </c>
      <c r="S1428" s="212">
        <f t="shared" si="210"/>
        <v>3.7949999999999995</v>
      </c>
      <c r="T1428" s="121"/>
      <c r="U1428" s="121">
        <f t="shared" si="211"/>
        <v>1.6500000000000001</v>
      </c>
      <c r="V1428" s="121">
        <f t="shared" si="211"/>
        <v>3.7949999999999995</v>
      </c>
      <c r="W1428" s="121"/>
    </row>
    <row r="1429" spans="1:23" ht="18.75">
      <c r="A1429" s="125">
        <v>18</v>
      </c>
      <c r="B1429" s="209" t="s">
        <v>2273</v>
      </c>
      <c r="C1429" s="289"/>
      <c r="D1429" s="289" t="s">
        <v>2359</v>
      </c>
      <c r="E1429" s="289" t="s">
        <v>4930</v>
      </c>
      <c r="F1429" s="312">
        <v>51</v>
      </c>
      <c r="G1429" s="164"/>
      <c r="H1429" s="164"/>
      <c r="I1429" s="211">
        <f t="shared" si="204"/>
        <v>2.754</v>
      </c>
      <c r="J1429" s="211">
        <f t="shared" si="205"/>
        <v>3.0293999999999999</v>
      </c>
      <c r="K1429" s="211">
        <f t="shared" si="206"/>
        <v>0.91800000000000004</v>
      </c>
      <c r="L1429" s="211">
        <f t="shared" si="207"/>
        <v>2.1113999999999997</v>
      </c>
      <c r="M1429" s="211">
        <v>0</v>
      </c>
      <c r="N1429" s="211">
        <f t="shared" si="208"/>
        <v>2.1113999999999997</v>
      </c>
      <c r="O1429" s="24">
        <f t="shared" si="209"/>
        <v>0.30599999999999999</v>
      </c>
      <c r="P1429" s="24">
        <f t="shared" si="209"/>
        <v>0.70379999999999987</v>
      </c>
      <c r="Q1429" s="24"/>
      <c r="R1429" s="24">
        <f t="shared" si="210"/>
        <v>0.30599999999999999</v>
      </c>
      <c r="S1429" s="212">
        <f t="shared" si="210"/>
        <v>0.70379999999999987</v>
      </c>
      <c r="T1429" s="121"/>
      <c r="U1429" s="121">
        <f t="shared" si="211"/>
        <v>0.30599999999999999</v>
      </c>
      <c r="V1429" s="121">
        <f t="shared" si="211"/>
        <v>0.70379999999999987</v>
      </c>
      <c r="W1429" s="121"/>
    </row>
    <row r="1430" spans="1:23" ht="18.75">
      <c r="A1430" s="125">
        <v>19</v>
      </c>
      <c r="B1430" s="209" t="s">
        <v>2273</v>
      </c>
      <c r="C1430" s="289"/>
      <c r="D1430" s="289"/>
      <c r="E1430" s="289" t="s">
        <v>4229</v>
      </c>
      <c r="F1430" s="312">
        <v>120</v>
      </c>
      <c r="G1430" s="164"/>
      <c r="H1430" s="164"/>
      <c r="I1430" s="211">
        <f t="shared" si="204"/>
        <v>6.48</v>
      </c>
      <c r="J1430" s="211">
        <f t="shared" si="205"/>
        <v>7.1280000000000001</v>
      </c>
      <c r="K1430" s="211">
        <f t="shared" si="206"/>
        <v>2.16</v>
      </c>
      <c r="L1430" s="211">
        <f t="shared" si="207"/>
        <v>4.968</v>
      </c>
      <c r="M1430" s="211">
        <v>0</v>
      </c>
      <c r="N1430" s="211">
        <f t="shared" si="208"/>
        <v>4.968</v>
      </c>
      <c r="O1430" s="24">
        <f t="shared" si="209"/>
        <v>0.72000000000000008</v>
      </c>
      <c r="P1430" s="24">
        <f t="shared" si="209"/>
        <v>1.6559999999999999</v>
      </c>
      <c r="Q1430" s="24"/>
      <c r="R1430" s="24">
        <f t="shared" si="210"/>
        <v>0.72000000000000008</v>
      </c>
      <c r="S1430" s="212">
        <f t="shared" si="210"/>
        <v>1.6559999999999999</v>
      </c>
      <c r="T1430" s="121"/>
      <c r="U1430" s="121">
        <f t="shared" si="211"/>
        <v>0.72000000000000008</v>
      </c>
      <c r="V1430" s="121">
        <f t="shared" si="211"/>
        <v>1.6559999999999999</v>
      </c>
      <c r="W1430" s="121"/>
    </row>
    <row r="1431" spans="1:23" ht="18.75">
      <c r="A1431" s="125">
        <v>20</v>
      </c>
      <c r="B1431" s="209" t="s">
        <v>2273</v>
      </c>
      <c r="C1431" s="289"/>
      <c r="D1431" s="289" t="s">
        <v>2364</v>
      </c>
      <c r="E1431" s="289" t="s">
        <v>4931</v>
      </c>
      <c r="F1431" s="312">
        <v>137</v>
      </c>
      <c r="G1431" s="164"/>
      <c r="H1431" s="164"/>
      <c r="I1431" s="211">
        <f t="shared" si="204"/>
        <v>7.3980000000000006</v>
      </c>
      <c r="J1431" s="211">
        <f t="shared" si="205"/>
        <v>8.1378000000000004</v>
      </c>
      <c r="K1431" s="211">
        <f t="shared" si="206"/>
        <v>2.4660000000000002</v>
      </c>
      <c r="L1431" s="211">
        <f t="shared" si="207"/>
        <v>5.6718000000000002</v>
      </c>
      <c r="M1431" s="211">
        <v>0</v>
      </c>
      <c r="N1431" s="211">
        <f t="shared" si="208"/>
        <v>5.6718000000000002</v>
      </c>
      <c r="O1431" s="24">
        <f t="shared" si="209"/>
        <v>0.82200000000000006</v>
      </c>
      <c r="P1431" s="24">
        <f t="shared" si="209"/>
        <v>1.8906000000000001</v>
      </c>
      <c r="Q1431" s="24"/>
      <c r="R1431" s="24">
        <f t="shared" si="210"/>
        <v>0.82200000000000006</v>
      </c>
      <c r="S1431" s="212">
        <f t="shared" si="210"/>
        <v>1.8906000000000001</v>
      </c>
      <c r="T1431" s="121"/>
      <c r="U1431" s="121">
        <f t="shared" si="211"/>
        <v>0.82200000000000006</v>
      </c>
      <c r="V1431" s="121">
        <f t="shared" si="211"/>
        <v>1.8906000000000001</v>
      </c>
      <c r="W1431" s="121"/>
    </row>
    <row r="1432" spans="1:23" ht="18.75">
      <c r="A1432" s="125">
        <v>21</v>
      </c>
      <c r="B1432" s="209" t="s">
        <v>2273</v>
      </c>
      <c r="C1432" s="289"/>
      <c r="D1432" s="289" t="s">
        <v>4932</v>
      </c>
      <c r="E1432" s="289" t="s">
        <v>4933</v>
      </c>
      <c r="F1432" s="312">
        <v>206</v>
      </c>
      <c r="G1432" s="164"/>
      <c r="H1432" s="164"/>
      <c r="I1432" s="211">
        <f t="shared" si="204"/>
        <v>11.124000000000001</v>
      </c>
      <c r="J1432" s="211">
        <f t="shared" si="205"/>
        <v>12.2364</v>
      </c>
      <c r="K1432" s="211">
        <f t="shared" si="206"/>
        <v>3.7080000000000002</v>
      </c>
      <c r="L1432" s="211">
        <f t="shared" si="207"/>
        <v>8.5283999999999995</v>
      </c>
      <c r="M1432" s="211">
        <v>0</v>
      </c>
      <c r="N1432" s="211">
        <f t="shared" si="208"/>
        <v>8.5283999999999995</v>
      </c>
      <c r="O1432" s="24">
        <f t="shared" si="209"/>
        <v>1.236</v>
      </c>
      <c r="P1432" s="24">
        <f t="shared" si="209"/>
        <v>2.8428</v>
      </c>
      <c r="Q1432" s="24"/>
      <c r="R1432" s="24">
        <f t="shared" si="210"/>
        <v>1.236</v>
      </c>
      <c r="S1432" s="212">
        <f t="shared" si="210"/>
        <v>2.8428</v>
      </c>
      <c r="T1432" s="121"/>
      <c r="U1432" s="121">
        <f t="shared" si="211"/>
        <v>1.236</v>
      </c>
      <c r="V1432" s="121">
        <f t="shared" si="211"/>
        <v>2.8428</v>
      </c>
      <c r="W1432" s="121"/>
    </row>
    <row r="1433" spans="1:23" ht="18.75">
      <c r="A1433" s="125">
        <v>22</v>
      </c>
      <c r="B1433" s="209" t="s">
        <v>2273</v>
      </c>
      <c r="C1433" s="289"/>
      <c r="D1433" s="289" t="s">
        <v>2373</v>
      </c>
      <c r="E1433" s="289" t="s">
        <v>4934</v>
      </c>
      <c r="F1433" s="312">
        <v>51</v>
      </c>
      <c r="G1433" s="164"/>
      <c r="H1433" s="164"/>
      <c r="I1433" s="211">
        <f t="shared" si="204"/>
        <v>2.754</v>
      </c>
      <c r="J1433" s="211">
        <f t="shared" si="205"/>
        <v>3.0293999999999999</v>
      </c>
      <c r="K1433" s="211">
        <f t="shared" si="206"/>
        <v>0.91800000000000004</v>
      </c>
      <c r="L1433" s="211">
        <f t="shared" si="207"/>
        <v>2.1113999999999997</v>
      </c>
      <c r="M1433" s="211">
        <v>0</v>
      </c>
      <c r="N1433" s="211">
        <f t="shared" si="208"/>
        <v>2.1113999999999997</v>
      </c>
      <c r="O1433" s="24">
        <f t="shared" si="209"/>
        <v>0.30599999999999999</v>
      </c>
      <c r="P1433" s="24">
        <f t="shared" si="209"/>
        <v>0.70379999999999987</v>
      </c>
      <c r="Q1433" s="24"/>
      <c r="R1433" s="24">
        <f t="shared" si="210"/>
        <v>0.30599999999999999</v>
      </c>
      <c r="S1433" s="212">
        <f t="shared" si="210"/>
        <v>0.70379999999999987</v>
      </c>
      <c r="T1433" s="121"/>
      <c r="U1433" s="121">
        <f t="shared" si="211"/>
        <v>0.30599999999999999</v>
      </c>
      <c r="V1433" s="121">
        <f t="shared" si="211"/>
        <v>0.70379999999999987</v>
      </c>
      <c r="W1433" s="121"/>
    </row>
    <row r="1434" spans="1:23" ht="18.75">
      <c r="A1434" s="125">
        <v>23</v>
      </c>
      <c r="B1434" s="209" t="s">
        <v>2273</v>
      </c>
      <c r="C1434" s="289"/>
      <c r="D1434" s="289" t="s">
        <v>2375</v>
      </c>
      <c r="E1434" s="289" t="s">
        <v>4935</v>
      </c>
      <c r="F1434" s="312">
        <v>144</v>
      </c>
      <c r="G1434" s="164"/>
      <c r="H1434" s="164"/>
      <c r="I1434" s="211">
        <f t="shared" si="204"/>
        <v>7.7759999999999998</v>
      </c>
      <c r="J1434" s="211">
        <f t="shared" si="205"/>
        <v>8.5535999999999994</v>
      </c>
      <c r="K1434" s="211">
        <f t="shared" si="206"/>
        <v>2.5920000000000001</v>
      </c>
      <c r="L1434" s="211">
        <f t="shared" si="207"/>
        <v>5.9615999999999998</v>
      </c>
      <c r="M1434" s="211">
        <v>0</v>
      </c>
      <c r="N1434" s="211">
        <f t="shared" si="208"/>
        <v>5.9615999999999998</v>
      </c>
      <c r="O1434" s="24">
        <f t="shared" si="209"/>
        <v>0.86399999999999999</v>
      </c>
      <c r="P1434" s="24">
        <f t="shared" si="209"/>
        <v>1.9871999999999999</v>
      </c>
      <c r="Q1434" s="24"/>
      <c r="R1434" s="24">
        <f t="shared" si="210"/>
        <v>0.86399999999999999</v>
      </c>
      <c r="S1434" s="212">
        <f t="shared" si="210"/>
        <v>1.9871999999999999</v>
      </c>
      <c r="T1434" s="121"/>
      <c r="U1434" s="121">
        <f t="shared" si="211"/>
        <v>0.86399999999999999</v>
      </c>
      <c r="V1434" s="121">
        <f t="shared" si="211"/>
        <v>1.9871999999999999</v>
      </c>
      <c r="W1434" s="121"/>
    </row>
    <row r="1435" spans="1:23" ht="18.75">
      <c r="A1435" s="125">
        <v>24</v>
      </c>
      <c r="B1435" s="209" t="s">
        <v>2273</v>
      </c>
      <c r="C1435" s="289"/>
      <c r="D1435" s="289" t="s">
        <v>4936</v>
      </c>
      <c r="E1435" s="289" t="s">
        <v>4937</v>
      </c>
      <c r="F1435" s="312">
        <v>120</v>
      </c>
      <c r="G1435" s="164"/>
      <c r="H1435" s="164"/>
      <c r="I1435" s="211">
        <f t="shared" si="204"/>
        <v>6.48</v>
      </c>
      <c r="J1435" s="211">
        <f t="shared" si="205"/>
        <v>7.1280000000000001</v>
      </c>
      <c r="K1435" s="211">
        <f t="shared" si="206"/>
        <v>2.16</v>
      </c>
      <c r="L1435" s="211">
        <f t="shared" si="207"/>
        <v>4.968</v>
      </c>
      <c r="M1435" s="211">
        <v>0</v>
      </c>
      <c r="N1435" s="211">
        <f t="shared" si="208"/>
        <v>4.968</v>
      </c>
      <c r="O1435" s="24">
        <f t="shared" si="209"/>
        <v>0.72000000000000008</v>
      </c>
      <c r="P1435" s="24">
        <f t="shared" si="209"/>
        <v>1.6559999999999999</v>
      </c>
      <c r="Q1435" s="24"/>
      <c r="R1435" s="24">
        <f t="shared" si="210"/>
        <v>0.72000000000000008</v>
      </c>
      <c r="S1435" s="212">
        <f t="shared" si="210"/>
        <v>1.6559999999999999</v>
      </c>
      <c r="T1435" s="121"/>
      <c r="U1435" s="121">
        <f t="shared" si="211"/>
        <v>0.72000000000000008</v>
      </c>
      <c r="V1435" s="121">
        <f t="shared" si="211"/>
        <v>1.6559999999999999</v>
      </c>
      <c r="W1435" s="121"/>
    </row>
    <row r="1436" spans="1:23" ht="18.75">
      <c r="A1436" s="125">
        <v>25</v>
      </c>
      <c r="B1436" s="209" t="s">
        <v>2273</v>
      </c>
      <c r="C1436" s="289"/>
      <c r="D1436" s="289"/>
      <c r="E1436" s="289" t="s">
        <v>4938</v>
      </c>
      <c r="F1436" s="312">
        <v>24</v>
      </c>
      <c r="G1436" s="164"/>
      <c r="H1436" s="164"/>
      <c r="I1436" s="211">
        <f t="shared" si="204"/>
        <v>1.296</v>
      </c>
      <c r="J1436" s="211">
        <f t="shared" si="205"/>
        <v>1.4256</v>
      </c>
      <c r="K1436" s="211">
        <f t="shared" si="206"/>
        <v>0.432</v>
      </c>
      <c r="L1436" s="211">
        <f t="shared" si="207"/>
        <v>0.99359999999999993</v>
      </c>
      <c r="M1436" s="211">
        <v>0</v>
      </c>
      <c r="N1436" s="211">
        <f t="shared" si="208"/>
        <v>0.99359999999999993</v>
      </c>
      <c r="O1436" s="24">
        <f t="shared" si="209"/>
        <v>0.14399999999999999</v>
      </c>
      <c r="P1436" s="24">
        <f t="shared" si="209"/>
        <v>0.33119999999999999</v>
      </c>
      <c r="Q1436" s="24"/>
      <c r="R1436" s="24">
        <f t="shared" si="210"/>
        <v>0.14399999999999999</v>
      </c>
      <c r="S1436" s="212">
        <f t="shared" si="210"/>
        <v>0.33119999999999999</v>
      </c>
      <c r="T1436" s="121"/>
      <c r="U1436" s="121">
        <f t="shared" si="211"/>
        <v>0.14399999999999999</v>
      </c>
      <c r="V1436" s="121">
        <f t="shared" si="211"/>
        <v>0.33119999999999999</v>
      </c>
      <c r="W1436" s="121"/>
    </row>
    <row r="1437" spans="1:23" ht="18.75">
      <c r="A1437" s="125">
        <v>26</v>
      </c>
      <c r="B1437" s="209" t="s">
        <v>2273</v>
      </c>
      <c r="C1437" s="289"/>
      <c r="D1437" s="289" t="s">
        <v>4939</v>
      </c>
      <c r="E1437" s="289" t="s">
        <v>4940</v>
      </c>
      <c r="F1437" s="312">
        <v>87</v>
      </c>
      <c r="G1437" s="164"/>
      <c r="H1437" s="164"/>
      <c r="I1437" s="211">
        <f t="shared" si="204"/>
        <v>4.6980000000000004</v>
      </c>
      <c r="J1437" s="211">
        <f t="shared" si="205"/>
        <v>5.1678000000000006</v>
      </c>
      <c r="K1437" s="211">
        <f t="shared" si="206"/>
        <v>1.5660000000000001</v>
      </c>
      <c r="L1437" s="211">
        <f t="shared" si="207"/>
        <v>3.6018000000000003</v>
      </c>
      <c r="M1437" s="211">
        <v>0</v>
      </c>
      <c r="N1437" s="211">
        <f t="shared" si="208"/>
        <v>3.6018000000000003</v>
      </c>
      <c r="O1437" s="24">
        <f t="shared" si="209"/>
        <v>0.52200000000000002</v>
      </c>
      <c r="P1437" s="24">
        <f t="shared" si="209"/>
        <v>1.2006000000000001</v>
      </c>
      <c r="Q1437" s="24"/>
      <c r="R1437" s="24">
        <f t="shared" si="210"/>
        <v>0.52200000000000002</v>
      </c>
      <c r="S1437" s="212">
        <f t="shared" si="210"/>
        <v>1.2006000000000001</v>
      </c>
      <c r="T1437" s="121"/>
      <c r="U1437" s="121">
        <f t="shared" si="211"/>
        <v>0.52200000000000002</v>
      </c>
      <c r="V1437" s="121">
        <f t="shared" si="211"/>
        <v>1.2006000000000001</v>
      </c>
      <c r="W1437" s="121"/>
    </row>
    <row r="1438" spans="1:23" ht="18.75">
      <c r="A1438" s="125">
        <v>27</v>
      </c>
      <c r="B1438" s="209" t="s">
        <v>2273</v>
      </c>
      <c r="C1438" s="289"/>
      <c r="D1438" s="289" t="s">
        <v>2368</v>
      </c>
      <c r="E1438" s="289" t="s">
        <v>4941</v>
      </c>
      <c r="F1438" s="312">
        <v>27</v>
      </c>
      <c r="G1438" s="164"/>
      <c r="H1438" s="164"/>
      <c r="I1438" s="211">
        <f t="shared" si="204"/>
        <v>1.458</v>
      </c>
      <c r="J1438" s="211">
        <f t="shared" si="205"/>
        <v>1.6037999999999999</v>
      </c>
      <c r="K1438" s="211">
        <f t="shared" si="206"/>
        <v>0.48599999999999999</v>
      </c>
      <c r="L1438" s="211">
        <f t="shared" si="207"/>
        <v>1.1177999999999999</v>
      </c>
      <c r="M1438" s="211">
        <v>0</v>
      </c>
      <c r="N1438" s="211">
        <f t="shared" si="208"/>
        <v>1.1177999999999999</v>
      </c>
      <c r="O1438" s="24">
        <f t="shared" si="209"/>
        <v>0.16200000000000001</v>
      </c>
      <c r="P1438" s="24">
        <f t="shared" si="209"/>
        <v>0.37259999999999999</v>
      </c>
      <c r="Q1438" s="24"/>
      <c r="R1438" s="24">
        <f t="shared" si="210"/>
        <v>0.16200000000000001</v>
      </c>
      <c r="S1438" s="212">
        <f t="shared" si="210"/>
        <v>0.37259999999999999</v>
      </c>
      <c r="T1438" s="121"/>
      <c r="U1438" s="121">
        <f t="shared" si="211"/>
        <v>0.16200000000000001</v>
      </c>
      <c r="V1438" s="121">
        <f t="shared" si="211"/>
        <v>0.37259999999999999</v>
      </c>
      <c r="W1438" s="121"/>
    </row>
    <row r="1439" spans="1:23" ht="18.75">
      <c r="A1439" s="125">
        <v>28</v>
      </c>
      <c r="B1439" s="209" t="s">
        <v>2273</v>
      </c>
      <c r="C1439" s="289"/>
      <c r="D1439" s="289" t="s">
        <v>2366</v>
      </c>
      <c r="E1439" s="289" t="s">
        <v>4942</v>
      </c>
      <c r="F1439" s="312">
        <v>104</v>
      </c>
      <c r="G1439" s="164"/>
      <c r="H1439" s="164"/>
      <c r="I1439" s="211">
        <f t="shared" si="204"/>
        <v>5.6160000000000005</v>
      </c>
      <c r="J1439" s="211">
        <f t="shared" si="205"/>
        <v>6.1776</v>
      </c>
      <c r="K1439" s="211">
        <f t="shared" si="206"/>
        <v>1.8720000000000001</v>
      </c>
      <c r="L1439" s="211">
        <f t="shared" si="207"/>
        <v>4.3056000000000001</v>
      </c>
      <c r="M1439" s="211">
        <v>0</v>
      </c>
      <c r="N1439" s="211">
        <f t="shared" si="208"/>
        <v>4.3056000000000001</v>
      </c>
      <c r="O1439" s="24">
        <f t="shared" si="209"/>
        <v>0.624</v>
      </c>
      <c r="P1439" s="24">
        <f t="shared" si="209"/>
        <v>1.4352</v>
      </c>
      <c r="Q1439" s="24"/>
      <c r="R1439" s="24">
        <f t="shared" si="210"/>
        <v>0.624</v>
      </c>
      <c r="S1439" s="212">
        <f t="shared" si="210"/>
        <v>1.4352</v>
      </c>
      <c r="T1439" s="121"/>
      <c r="U1439" s="121">
        <f t="shared" si="211"/>
        <v>0.624</v>
      </c>
      <c r="V1439" s="121">
        <f t="shared" si="211"/>
        <v>1.4352</v>
      </c>
      <c r="W1439" s="121"/>
    </row>
    <row r="1440" spans="1:23" ht="18.75">
      <c r="A1440" s="125">
        <v>29</v>
      </c>
      <c r="B1440" s="209" t="s">
        <v>2273</v>
      </c>
      <c r="C1440" s="289"/>
      <c r="D1440" s="289" t="s">
        <v>2415</v>
      </c>
      <c r="E1440" s="289" t="s">
        <v>4943</v>
      </c>
      <c r="F1440" s="312">
        <v>289</v>
      </c>
      <c r="G1440" s="164"/>
      <c r="H1440" s="164"/>
      <c r="I1440" s="211">
        <f t="shared" si="204"/>
        <v>15.606</v>
      </c>
      <c r="J1440" s="211">
        <f t="shared" si="205"/>
        <v>17.166599999999999</v>
      </c>
      <c r="K1440" s="211">
        <f t="shared" si="206"/>
        <v>5.202</v>
      </c>
      <c r="L1440" s="211">
        <f t="shared" si="207"/>
        <v>11.964599999999999</v>
      </c>
      <c r="M1440" s="211">
        <v>0</v>
      </c>
      <c r="N1440" s="211">
        <f t="shared" si="208"/>
        <v>11.964599999999999</v>
      </c>
      <c r="O1440" s="24">
        <f t="shared" si="209"/>
        <v>1.734</v>
      </c>
      <c r="P1440" s="24">
        <f t="shared" si="209"/>
        <v>3.9881999999999995</v>
      </c>
      <c r="Q1440" s="24"/>
      <c r="R1440" s="24">
        <f t="shared" si="210"/>
        <v>1.734</v>
      </c>
      <c r="S1440" s="212">
        <f t="shared" si="210"/>
        <v>3.9881999999999995</v>
      </c>
      <c r="T1440" s="121"/>
      <c r="U1440" s="121">
        <f t="shared" si="211"/>
        <v>1.734</v>
      </c>
      <c r="V1440" s="121">
        <f t="shared" si="211"/>
        <v>3.9881999999999995</v>
      </c>
      <c r="W1440" s="121"/>
    </row>
    <row r="1441" spans="1:23" ht="18.75">
      <c r="A1441" s="125">
        <v>30</v>
      </c>
      <c r="B1441" s="209" t="s">
        <v>2273</v>
      </c>
      <c r="C1441" s="289"/>
      <c r="D1441" s="289" t="s">
        <v>2419</v>
      </c>
      <c r="E1441" s="289" t="s">
        <v>4944</v>
      </c>
      <c r="F1441" s="312">
        <v>165</v>
      </c>
      <c r="G1441" s="164"/>
      <c r="H1441" s="164"/>
      <c r="I1441" s="211">
        <f t="shared" si="204"/>
        <v>8.91</v>
      </c>
      <c r="J1441" s="211">
        <f t="shared" si="205"/>
        <v>9.8010000000000002</v>
      </c>
      <c r="K1441" s="211">
        <f t="shared" si="206"/>
        <v>2.97</v>
      </c>
      <c r="L1441" s="211">
        <f t="shared" si="207"/>
        <v>6.8309999999999995</v>
      </c>
      <c r="M1441" s="211">
        <v>0</v>
      </c>
      <c r="N1441" s="211">
        <f t="shared" si="208"/>
        <v>6.8309999999999995</v>
      </c>
      <c r="O1441" s="24">
        <f t="shared" si="209"/>
        <v>0.9900000000000001</v>
      </c>
      <c r="P1441" s="24">
        <f t="shared" si="209"/>
        <v>2.2769999999999997</v>
      </c>
      <c r="Q1441" s="24"/>
      <c r="R1441" s="24">
        <f t="shared" si="210"/>
        <v>0.9900000000000001</v>
      </c>
      <c r="S1441" s="212">
        <f t="shared" si="210"/>
        <v>2.2769999999999997</v>
      </c>
      <c r="T1441" s="121"/>
      <c r="U1441" s="121">
        <f t="shared" si="211"/>
        <v>0.9900000000000001</v>
      </c>
      <c r="V1441" s="121">
        <f t="shared" si="211"/>
        <v>2.2769999999999997</v>
      </c>
      <c r="W1441" s="121"/>
    </row>
    <row r="1442" spans="1:23" ht="18.75">
      <c r="A1442" s="125">
        <v>31</v>
      </c>
      <c r="B1442" s="209" t="s">
        <v>2273</v>
      </c>
      <c r="C1442" s="289"/>
      <c r="D1442" s="289" t="s">
        <v>2423</v>
      </c>
      <c r="E1442" s="289" t="s">
        <v>4945</v>
      </c>
      <c r="F1442" s="312">
        <v>220</v>
      </c>
      <c r="G1442" s="164"/>
      <c r="H1442" s="164"/>
      <c r="I1442" s="211">
        <f t="shared" si="204"/>
        <v>11.88</v>
      </c>
      <c r="J1442" s="211">
        <f t="shared" si="205"/>
        <v>13.068</v>
      </c>
      <c r="K1442" s="211">
        <f t="shared" si="206"/>
        <v>3.9600000000000004</v>
      </c>
      <c r="L1442" s="211">
        <f t="shared" si="207"/>
        <v>9.1079999999999988</v>
      </c>
      <c r="M1442" s="211">
        <v>0</v>
      </c>
      <c r="N1442" s="211">
        <f t="shared" si="208"/>
        <v>9.1079999999999988</v>
      </c>
      <c r="O1442" s="24">
        <f t="shared" si="209"/>
        <v>1.32</v>
      </c>
      <c r="P1442" s="24">
        <f t="shared" si="209"/>
        <v>3.0359999999999996</v>
      </c>
      <c r="Q1442" s="24"/>
      <c r="R1442" s="24">
        <f t="shared" si="210"/>
        <v>1.32</v>
      </c>
      <c r="S1442" s="212">
        <f t="shared" si="210"/>
        <v>3.0359999999999996</v>
      </c>
      <c r="T1442" s="121"/>
      <c r="U1442" s="121">
        <f t="shared" si="211"/>
        <v>1.32</v>
      </c>
      <c r="V1442" s="121">
        <f t="shared" si="211"/>
        <v>3.0359999999999996</v>
      </c>
      <c r="W1442" s="121"/>
    </row>
    <row r="1443" spans="1:23" ht="18.75">
      <c r="A1443" s="125">
        <v>32</v>
      </c>
      <c r="B1443" s="209" t="s">
        <v>2273</v>
      </c>
      <c r="C1443" s="289"/>
      <c r="D1443" s="289" t="s">
        <v>4946</v>
      </c>
      <c r="E1443" s="289" t="s">
        <v>4947</v>
      </c>
      <c r="F1443" s="312">
        <v>105</v>
      </c>
      <c r="G1443" s="164"/>
      <c r="H1443" s="164"/>
      <c r="I1443" s="211">
        <f t="shared" si="204"/>
        <v>5.67</v>
      </c>
      <c r="J1443" s="211">
        <f t="shared" si="205"/>
        <v>6.2369999999999992</v>
      </c>
      <c r="K1443" s="211">
        <f t="shared" si="206"/>
        <v>1.89</v>
      </c>
      <c r="L1443" s="211">
        <f t="shared" si="207"/>
        <v>4.3469999999999995</v>
      </c>
      <c r="M1443" s="211">
        <v>0</v>
      </c>
      <c r="N1443" s="211">
        <f t="shared" si="208"/>
        <v>4.3469999999999995</v>
      </c>
      <c r="O1443" s="24">
        <f t="shared" si="209"/>
        <v>0.63</v>
      </c>
      <c r="P1443" s="24">
        <f t="shared" si="209"/>
        <v>1.4489999999999998</v>
      </c>
      <c r="Q1443" s="24"/>
      <c r="R1443" s="24">
        <f t="shared" si="210"/>
        <v>0.63</v>
      </c>
      <c r="S1443" s="212">
        <f t="shared" si="210"/>
        <v>1.4489999999999998</v>
      </c>
      <c r="T1443" s="121"/>
      <c r="U1443" s="121">
        <f t="shared" si="211"/>
        <v>0.63</v>
      </c>
      <c r="V1443" s="121">
        <f t="shared" si="211"/>
        <v>1.4489999999999998</v>
      </c>
      <c r="W1443" s="121"/>
    </row>
    <row r="1444" spans="1:23" ht="18.75">
      <c r="A1444" s="125">
        <v>33</v>
      </c>
      <c r="B1444" s="209" t="s">
        <v>2273</v>
      </c>
      <c r="C1444" s="289"/>
      <c r="D1444" s="289" t="s">
        <v>2320</v>
      </c>
      <c r="E1444" s="289" t="s">
        <v>4948</v>
      </c>
      <c r="F1444" s="312">
        <v>159</v>
      </c>
      <c r="G1444" s="164"/>
      <c r="H1444" s="164"/>
      <c r="I1444" s="211">
        <f t="shared" si="204"/>
        <v>8.5860000000000003</v>
      </c>
      <c r="J1444" s="211">
        <f t="shared" si="205"/>
        <v>9.4445999999999994</v>
      </c>
      <c r="K1444" s="211">
        <f t="shared" si="206"/>
        <v>2.8620000000000001</v>
      </c>
      <c r="L1444" s="211">
        <f t="shared" si="207"/>
        <v>6.5825999999999993</v>
      </c>
      <c r="M1444" s="211">
        <v>0</v>
      </c>
      <c r="N1444" s="211">
        <f t="shared" si="208"/>
        <v>6.5825999999999993</v>
      </c>
      <c r="O1444" s="24">
        <f t="shared" si="209"/>
        <v>0.95400000000000007</v>
      </c>
      <c r="P1444" s="24">
        <f t="shared" si="209"/>
        <v>2.1941999999999999</v>
      </c>
      <c r="Q1444" s="24"/>
      <c r="R1444" s="24">
        <f t="shared" si="210"/>
        <v>0.95400000000000007</v>
      </c>
      <c r="S1444" s="212">
        <f t="shared" si="210"/>
        <v>2.1941999999999999</v>
      </c>
      <c r="T1444" s="121"/>
      <c r="U1444" s="121">
        <f t="shared" si="211"/>
        <v>0.95400000000000007</v>
      </c>
      <c r="V1444" s="121">
        <f t="shared" si="211"/>
        <v>2.1941999999999999</v>
      </c>
      <c r="W1444" s="121"/>
    </row>
    <row r="1445" spans="1:23" ht="18.75">
      <c r="A1445" s="125">
        <v>34</v>
      </c>
      <c r="B1445" s="209" t="s">
        <v>2273</v>
      </c>
      <c r="C1445" s="289"/>
      <c r="D1445" s="289" t="s">
        <v>2292</v>
      </c>
      <c r="E1445" s="289" t="s">
        <v>4949</v>
      </c>
      <c r="F1445" s="312">
        <v>57</v>
      </c>
      <c r="G1445" s="164"/>
      <c r="H1445" s="164"/>
      <c r="I1445" s="211">
        <f t="shared" si="204"/>
        <v>3.0779999999999998</v>
      </c>
      <c r="J1445" s="211">
        <f t="shared" si="205"/>
        <v>3.3857999999999997</v>
      </c>
      <c r="K1445" s="211">
        <f t="shared" si="206"/>
        <v>1.026</v>
      </c>
      <c r="L1445" s="211">
        <f t="shared" si="207"/>
        <v>2.3597999999999995</v>
      </c>
      <c r="M1445" s="211">
        <v>0</v>
      </c>
      <c r="N1445" s="211">
        <f t="shared" si="208"/>
        <v>2.3597999999999995</v>
      </c>
      <c r="O1445" s="24">
        <f t="shared" si="209"/>
        <v>0.34200000000000003</v>
      </c>
      <c r="P1445" s="24">
        <f t="shared" si="209"/>
        <v>0.78659999999999985</v>
      </c>
      <c r="Q1445" s="24"/>
      <c r="R1445" s="24">
        <f t="shared" si="210"/>
        <v>0.34200000000000003</v>
      </c>
      <c r="S1445" s="212">
        <f t="shared" si="210"/>
        <v>0.78659999999999985</v>
      </c>
      <c r="T1445" s="121"/>
      <c r="U1445" s="121">
        <f t="shared" si="211"/>
        <v>0.34200000000000003</v>
      </c>
      <c r="V1445" s="121">
        <f t="shared" si="211"/>
        <v>0.78659999999999985</v>
      </c>
      <c r="W1445" s="121"/>
    </row>
    <row r="1446" spans="1:23" ht="18.75">
      <c r="A1446" s="125">
        <v>35</v>
      </c>
      <c r="B1446" s="209" t="s">
        <v>2273</v>
      </c>
      <c r="C1446" s="289"/>
      <c r="D1446" s="289" t="s">
        <v>2296</v>
      </c>
      <c r="E1446" s="289" t="s">
        <v>4950</v>
      </c>
      <c r="F1446" s="312">
        <v>74</v>
      </c>
      <c r="G1446" s="164"/>
      <c r="H1446" s="164"/>
      <c r="I1446" s="211">
        <f t="shared" si="204"/>
        <v>3.996</v>
      </c>
      <c r="J1446" s="211">
        <f t="shared" si="205"/>
        <v>4.3956</v>
      </c>
      <c r="K1446" s="211">
        <f t="shared" si="206"/>
        <v>1.3320000000000001</v>
      </c>
      <c r="L1446" s="211">
        <f t="shared" si="207"/>
        <v>3.0635999999999997</v>
      </c>
      <c r="M1446" s="211">
        <v>0</v>
      </c>
      <c r="N1446" s="211">
        <f t="shared" si="208"/>
        <v>3.0635999999999997</v>
      </c>
      <c r="O1446" s="24">
        <f t="shared" si="209"/>
        <v>0.44400000000000001</v>
      </c>
      <c r="P1446" s="24">
        <f t="shared" si="209"/>
        <v>1.0211999999999999</v>
      </c>
      <c r="Q1446" s="24"/>
      <c r="R1446" s="24">
        <f t="shared" si="210"/>
        <v>0.44400000000000001</v>
      </c>
      <c r="S1446" s="212">
        <f t="shared" si="210"/>
        <v>1.0211999999999999</v>
      </c>
      <c r="T1446" s="121"/>
      <c r="U1446" s="121">
        <f t="shared" si="211"/>
        <v>0.44400000000000001</v>
      </c>
      <c r="V1446" s="121">
        <f t="shared" si="211"/>
        <v>1.0211999999999999</v>
      </c>
      <c r="W1446" s="121"/>
    </row>
    <row r="1447" spans="1:23" ht="18.75">
      <c r="A1447" s="125">
        <v>36</v>
      </c>
      <c r="B1447" s="209" t="s">
        <v>2273</v>
      </c>
      <c r="C1447" s="289"/>
      <c r="D1447" s="289" t="s">
        <v>725</v>
      </c>
      <c r="E1447" s="289" t="s">
        <v>3729</v>
      </c>
      <c r="F1447" s="312">
        <v>150</v>
      </c>
      <c r="G1447" s="164"/>
      <c r="H1447" s="164"/>
      <c r="I1447" s="211">
        <f t="shared" si="204"/>
        <v>8.1</v>
      </c>
      <c r="J1447" s="211">
        <f t="shared" si="205"/>
        <v>8.91</v>
      </c>
      <c r="K1447" s="211">
        <f t="shared" si="206"/>
        <v>2.6999999999999997</v>
      </c>
      <c r="L1447" s="211">
        <f t="shared" si="207"/>
        <v>6.21</v>
      </c>
      <c r="M1447" s="211">
        <v>0</v>
      </c>
      <c r="N1447" s="211">
        <f t="shared" si="208"/>
        <v>6.21</v>
      </c>
      <c r="O1447" s="24">
        <f t="shared" si="209"/>
        <v>0.89999999999999991</v>
      </c>
      <c r="P1447" s="24">
        <f t="shared" si="209"/>
        <v>2.0699999999999998</v>
      </c>
      <c r="Q1447" s="24"/>
      <c r="R1447" s="24">
        <f t="shared" si="210"/>
        <v>0.89999999999999991</v>
      </c>
      <c r="S1447" s="212">
        <f t="shared" si="210"/>
        <v>2.0699999999999998</v>
      </c>
      <c r="T1447" s="121"/>
      <c r="U1447" s="121">
        <f t="shared" si="211"/>
        <v>0.89999999999999991</v>
      </c>
      <c r="V1447" s="121">
        <f t="shared" si="211"/>
        <v>2.0699999999999998</v>
      </c>
      <c r="W1447" s="121"/>
    </row>
    <row r="1448" spans="1:23" ht="18.75">
      <c r="A1448" s="125">
        <v>37</v>
      </c>
      <c r="B1448" s="209" t="s">
        <v>2273</v>
      </c>
      <c r="C1448" s="289"/>
      <c r="D1448" s="289" t="s">
        <v>3585</v>
      </c>
      <c r="E1448" s="289" t="s">
        <v>4951</v>
      </c>
      <c r="F1448" s="312">
        <v>176</v>
      </c>
      <c r="G1448" s="164"/>
      <c r="H1448" s="164"/>
      <c r="I1448" s="211">
        <f t="shared" si="204"/>
        <v>9.5039999999999996</v>
      </c>
      <c r="J1448" s="211">
        <f t="shared" si="205"/>
        <v>10.4544</v>
      </c>
      <c r="K1448" s="211">
        <f t="shared" si="206"/>
        <v>3.1679999999999997</v>
      </c>
      <c r="L1448" s="211">
        <f t="shared" si="207"/>
        <v>7.2863999999999995</v>
      </c>
      <c r="M1448" s="211">
        <v>0</v>
      </c>
      <c r="N1448" s="211">
        <f t="shared" si="208"/>
        <v>7.2863999999999995</v>
      </c>
      <c r="O1448" s="24">
        <f t="shared" si="209"/>
        <v>1.0559999999999998</v>
      </c>
      <c r="P1448" s="24">
        <f t="shared" si="209"/>
        <v>2.4287999999999998</v>
      </c>
      <c r="Q1448" s="24"/>
      <c r="R1448" s="24">
        <f t="shared" si="210"/>
        <v>1.0559999999999998</v>
      </c>
      <c r="S1448" s="212">
        <f t="shared" si="210"/>
        <v>2.4287999999999998</v>
      </c>
      <c r="T1448" s="121"/>
      <c r="U1448" s="121">
        <f t="shared" si="211"/>
        <v>1.0559999999999998</v>
      </c>
      <c r="V1448" s="121">
        <f t="shared" si="211"/>
        <v>2.4287999999999998</v>
      </c>
      <c r="W1448" s="121"/>
    </row>
    <row r="1449" spans="1:23" ht="18.75">
      <c r="A1449" s="125">
        <v>38</v>
      </c>
      <c r="B1449" s="209" t="s">
        <v>2273</v>
      </c>
      <c r="C1449" s="289"/>
      <c r="D1449" s="289"/>
      <c r="E1449" s="289" t="s">
        <v>4952</v>
      </c>
      <c r="F1449" s="312">
        <v>148</v>
      </c>
      <c r="G1449" s="164"/>
      <c r="H1449" s="164"/>
      <c r="I1449" s="211">
        <f t="shared" si="204"/>
        <v>7.992</v>
      </c>
      <c r="J1449" s="211">
        <f t="shared" si="205"/>
        <v>8.7911999999999999</v>
      </c>
      <c r="K1449" s="211">
        <f t="shared" si="206"/>
        <v>2.6640000000000001</v>
      </c>
      <c r="L1449" s="211">
        <f t="shared" si="207"/>
        <v>6.1271999999999993</v>
      </c>
      <c r="M1449" s="211">
        <v>0</v>
      </c>
      <c r="N1449" s="211">
        <f t="shared" si="208"/>
        <v>6.1271999999999993</v>
      </c>
      <c r="O1449" s="24">
        <f t="shared" si="209"/>
        <v>0.88800000000000001</v>
      </c>
      <c r="P1449" s="24">
        <f t="shared" si="209"/>
        <v>2.0423999999999998</v>
      </c>
      <c r="Q1449" s="24"/>
      <c r="R1449" s="24">
        <f t="shared" si="210"/>
        <v>0.88800000000000001</v>
      </c>
      <c r="S1449" s="212">
        <f t="shared" si="210"/>
        <v>2.0423999999999998</v>
      </c>
      <c r="T1449" s="121"/>
      <c r="U1449" s="121">
        <f t="shared" si="211"/>
        <v>0.88800000000000001</v>
      </c>
      <c r="V1449" s="121">
        <f t="shared" si="211"/>
        <v>2.0423999999999998</v>
      </c>
      <c r="W1449" s="121"/>
    </row>
    <row r="1450" spans="1:23" ht="18.75">
      <c r="A1450" s="125">
        <v>39</v>
      </c>
      <c r="B1450" s="209" t="s">
        <v>2273</v>
      </c>
      <c r="C1450" s="289"/>
      <c r="D1450" s="289" t="s">
        <v>2328</v>
      </c>
      <c r="E1450" s="289" t="s">
        <v>4953</v>
      </c>
      <c r="F1450" s="312">
        <v>42</v>
      </c>
      <c r="G1450" s="164"/>
      <c r="H1450" s="164"/>
      <c r="I1450" s="211">
        <f t="shared" si="204"/>
        <v>2.2680000000000002</v>
      </c>
      <c r="J1450" s="211">
        <f t="shared" si="205"/>
        <v>2.4948000000000001</v>
      </c>
      <c r="K1450" s="211">
        <f t="shared" si="206"/>
        <v>0.75600000000000012</v>
      </c>
      <c r="L1450" s="211">
        <f t="shared" si="207"/>
        <v>1.7388000000000001</v>
      </c>
      <c r="M1450" s="211">
        <v>0</v>
      </c>
      <c r="N1450" s="211">
        <f t="shared" si="208"/>
        <v>1.7388000000000001</v>
      </c>
      <c r="O1450" s="24">
        <f t="shared" si="209"/>
        <v>0.25200000000000006</v>
      </c>
      <c r="P1450" s="24">
        <f t="shared" si="209"/>
        <v>0.5796</v>
      </c>
      <c r="Q1450" s="24"/>
      <c r="R1450" s="24">
        <f t="shared" si="210"/>
        <v>0.25200000000000006</v>
      </c>
      <c r="S1450" s="212">
        <f t="shared" si="210"/>
        <v>0.5796</v>
      </c>
      <c r="T1450" s="121"/>
      <c r="U1450" s="121">
        <f t="shared" si="211"/>
        <v>0.25200000000000006</v>
      </c>
      <c r="V1450" s="121">
        <f t="shared" si="211"/>
        <v>0.5796</v>
      </c>
      <c r="W1450" s="121"/>
    </row>
    <row r="1451" spans="1:23" ht="18.75">
      <c r="A1451" s="125">
        <v>40</v>
      </c>
      <c r="B1451" s="209" t="s">
        <v>2273</v>
      </c>
      <c r="C1451" s="289"/>
      <c r="D1451" s="289" t="s">
        <v>2313</v>
      </c>
      <c r="E1451" s="289" t="s">
        <v>4954</v>
      </c>
      <c r="F1451" s="312">
        <v>57</v>
      </c>
      <c r="G1451" s="164"/>
      <c r="H1451" s="164"/>
      <c r="I1451" s="211">
        <f t="shared" si="204"/>
        <v>3.0779999999999998</v>
      </c>
      <c r="J1451" s="211">
        <f t="shared" si="205"/>
        <v>3.3857999999999997</v>
      </c>
      <c r="K1451" s="211">
        <f t="shared" si="206"/>
        <v>1.026</v>
      </c>
      <c r="L1451" s="211">
        <f t="shared" si="207"/>
        <v>2.3597999999999995</v>
      </c>
      <c r="M1451" s="211">
        <v>0</v>
      </c>
      <c r="N1451" s="211">
        <f t="shared" si="208"/>
        <v>2.3597999999999995</v>
      </c>
      <c r="O1451" s="24">
        <f t="shared" si="209"/>
        <v>0.34200000000000003</v>
      </c>
      <c r="P1451" s="24">
        <f t="shared" si="209"/>
        <v>0.78659999999999985</v>
      </c>
      <c r="Q1451" s="24"/>
      <c r="R1451" s="24">
        <f t="shared" si="210"/>
        <v>0.34200000000000003</v>
      </c>
      <c r="S1451" s="212">
        <f t="shared" si="210"/>
        <v>0.78659999999999985</v>
      </c>
      <c r="T1451" s="121"/>
      <c r="U1451" s="121">
        <f t="shared" si="211"/>
        <v>0.34200000000000003</v>
      </c>
      <c r="V1451" s="121">
        <f t="shared" si="211"/>
        <v>0.78659999999999985</v>
      </c>
      <c r="W1451" s="121"/>
    </row>
    <row r="1452" spans="1:23" ht="18.75">
      <c r="A1452" s="125">
        <v>41</v>
      </c>
      <c r="B1452" s="209" t="s">
        <v>2273</v>
      </c>
      <c r="C1452" s="289"/>
      <c r="D1452" s="289" t="s">
        <v>4955</v>
      </c>
      <c r="E1452" s="289" t="s">
        <v>4956</v>
      </c>
      <c r="F1452" s="312">
        <v>46</v>
      </c>
      <c r="G1452" s="164"/>
      <c r="H1452" s="164"/>
      <c r="I1452" s="211">
        <f t="shared" si="204"/>
        <v>2.484</v>
      </c>
      <c r="J1452" s="211">
        <f t="shared" si="205"/>
        <v>2.7323999999999997</v>
      </c>
      <c r="K1452" s="211">
        <f t="shared" si="206"/>
        <v>0.82799999999999996</v>
      </c>
      <c r="L1452" s="211">
        <f t="shared" si="207"/>
        <v>1.9043999999999999</v>
      </c>
      <c r="M1452" s="211">
        <v>0</v>
      </c>
      <c r="N1452" s="211">
        <f t="shared" si="208"/>
        <v>1.9043999999999999</v>
      </c>
      <c r="O1452" s="24">
        <f t="shared" si="209"/>
        <v>0.27599999999999997</v>
      </c>
      <c r="P1452" s="24">
        <f t="shared" si="209"/>
        <v>0.63479999999999992</v>
      </c>
      <c r="Q1452" s="24"/>
      <c r="R1452" s="24">
        <f t="shared" si="210"/>
        <v>0.27599999999999997</v>
      </c>
      <c r="S1452" s="212">
        <f t="shared" si="210"/>
        <v>0.63479999999999992</v>
      </c>
      <c r="T1452" s="121"/>
      <c r="U1452" s="121">
        <f t="shared" si="211"/>
        <v>0.27599999999999997</v>
      </c>
      <c r="V1452" s="121">
        <f t="shared" si="211"/>
        <v>0.63479999999999992</v>
      </c>
      <c r="W1452" s="121"/>
    </row>
    <row r="1453" spans="1:23" ht="18.75">
      <c r="A1453" s="125">
        <v>42</v>
      </c>
      <c r="B1453" s="209" t="s">
        <v>2273</v>
      </c>
      <c r="C1453" s="289"/>
      <c r="D1453" s="289" t="s">
        <v>2303</v>
      </c>
      <c r="E1453" s="289" t="s">
        <v>4957</v>
      </c>
      <c r="F1453" s="312">
        <v>80</v>
      </c>
      <c r="G1453" s="164"/>
      <c r="H1453" s="164"/>
      <c r="I1453" s="211">
        <f t="shared" si="204"/>
        <v>4.32</v>
      </c>
      <c r="J1453" s="211">
        <f t="shared" si="205"/>
        <v>4.7519999999999998</v>
      </c>
      <c r="K1453" s="211">
        <f t="shared" si="206"/>
        <v>1.4400000000000002</v>
      </c>
      <c r="L1453" s="211">
        <f t="shared" si="207"/>
        <v>3.3119999999999998</v>
      </c>
      <c r="M1453" s="211">
        <v>0</v>
      </c>
      <c r="N1453" s="211">
        <f t="shared" si="208"/>
        <v>3.3119999999999998</v>
      </c>
      <c r="O1453" s="24">
        <f t="shared" si="209"/>
        <v>0.48000000000000004</v>
      </c>
      <c r="P1453" s="24">
        <f t="shared" si="209"/>
        <v>1.1039999999999999</v>
      </c>
      <c r="Q1453" s="24"/>
      <c r="R1453" s="24">
        <f t="shared" si="210"/>
        <v>0.48000000000000004</v>
      </c>
      <c r="S1453" s="212">
        <f t="shared" si="210"/>
        <v>1.1039999999999999</v>
      </c>
      <c r="T1453" s="121"/>
      <c r="U1453" s="121">
        <f t="shared" si="211"/>
        <v>0.48000000000000004</v>
      </c>
      <c r="V1453" s="121">
        <f t="shared" si="211"/>
        <v>1.1039999999999999</v>
      </c>
      <c r="W1453" s="121"/>
    </row>
    <row r="1454" spans="1:23" ht="18.75">
      <c r="A1454" s="125">
        <v>43</v>
      </c>
      <c r="B1454" s="209" t="s">
        <v>2273</v>
      </c>
      <c r="C1454" s="289"/>
      <c r="D1454" s="289" t="s">
        <v>2330</v>
      </c>
      <c r="E1454" s="289" t="s">
        <v>4958</v>
      </c>
      <c r="F1454" s="312">
        <v>75</v>
      </c>
      <c r="G1454" s="164"/>
      <c r="H1454" s="164"/>
      <c r="I1454" s="211">
        <f t="shared" si="204"/>
        <v>4.05</v>
      </c>
      <c r="J1454" s="211">
        <f t="shared" si="205"/>
        <v>4.4550000000000001</v>
      </c>
      <c r="K1454" s="211">
        <f t="shared" si="206"/>
        <v>1.3499999999999999</v>
      </c>
      <c r="L1454" s="211">
        <f t="shared" si="207"/>
        <v>3.105</v>
      </c>
      <c r="M1454" s="211">
        <v>0</v>
      </c>
      <c r="N1454" s="211">
        <f t="shared" si="208"/>
        <v>3.105</v>
      </c>
      <c r="O1454" s="24">
        <f t="shared" si="209"/>
        <v>0.44999999999999996</v>
      </c>
      <c r="P1454" s="24">
        <f t="shared" si="209"/>
        <v>1.0349999999999999</v>
      </c>
      <c r="Q1454" s="24"/>
      <c r="R1454" s="24">
        <f t="shared" si="210"/>
        <v>0.44999999999999996</v>
      </c>
      <c r="S1454" s="212">
        <f t="shared" si="210"/>
        <v>1.0349999999999999</v>
      </c>
      <c r="T1454" s="121"/>
      <c r="U1454" s="121">
        <f t="shared" si="211"/>
        <v>0.44999999999999996</v>
      </c>
      <c r="V1454" s="121">
        <f t="shared" si="211"/>
        <v>1.0349999999999999</v>
      </c>
      <c r="W1454" s="121"/>
    </row>
    <row r="1455" spans="1:23" ht="18.75">
      <c r="A1455" s="125">
        <v>44</v>
      </c>
      <c r="B1455" s="209" t="s">
        <v>2273</v>
      </c>
      <c r="C1455" s="289"/>
      <c r="D1455" s="289" t="s">
        <v>4959</v>
      </c>
      <c r="E1455" s="289" t="s">
        <v>4960</v>
      </c>
      <c r="F1455" s="312">
        <v>112</v>
      </c>
      <c r="G1455" s="164"/>
      <c r="H1455" s="164"/>
      <c r="I1455" s="211">
        <f t="shared" si="204"/>
        <v>6.048</v>
      </c>
      <c r="J1455" s="211">
        <f t="shared" si="205"/>
        <v>6.6528</v>
      </c>
      <c r="K1455" s="211">
        <f t="shared" si="206"/>
        <v>2.016</v>
      </c>
      <c r="L1455" s="211">
        <f t="shared" si="207"/>
        <v>4.6368</v>
      </c>
      <c r="M1455" s="211">
        <v>0</v>
      </c>
      <c r="N1455" s="211">
        <f t="shared" si="208"/>
        <v>4.6368</v>
      </c>
      <c r="O1455" s="24">
        <f t="shared" si="209"/>
        <v>0.67200000000000004</v>
      </c>
      <c r="P1455" s="24">
        <f t="shared" si="209"/>
        <v>1.5456000000000001</v>
      </c>
      <c r="Q1455" s="24"/>
      <c r="R1455" s="24">
        <f t="shared" si="210"/>
        <v>0.67200000000000004</v>
      </c>
      <c r="S1455" s="212">
        <f t="shared" si="210"/>
        <v>1.5456000000000001</v>
      </c>
      <c r="T1455" s="121"/>
      <c r="U1455" s="121">
        <f t="shared" si="211"/>
        <v>0.67200000000000004</v>
      </c>
      <c r="V1455" s="121">
        <f t="shared" si="211"/>
        <v>1.5456000000000001</v>
      </c>
      <c r="W1455" s="121"/>
    </row>
    <row r="1456" spans="1:23" ht="18.75">
      <c r="A1456" s="125">
        <v>45</v>
      </c>
      <c r="B1456" s="209" t="s">
        <v>2273</v>
      </c>
      <c r="C1456" s="289"/>
      <c r="D1456" s="289" t="s">
        <v>2318</v>
      </c>
      <c r="E1456" s="289" t="s">
        <v>4961</v>
      </c>
      <c r="F1456" s="312">
        <v>31</v>
      </c>
      <c r="G1456" s="164"/>
      <c r="H1456" s="164"/>
      <c r="I1456" s="211">
        <f t="shared" si="204"/>
        <v>1.6739999999999999</v>
      </c>
      <c r="J1456" s="211">
        <f t="shared" si="205"/>
        <v>1.8413999999999997</v>
      </c>
      <c r="K1456" s="211">
        <f t="shared" si="206"/>
        <v>0.55799999999999994</v>
      </c>
      <c r="L1456" s="211">
        <f t="shared" si="207"/>
        <v>1.2833999999999999</v>
      </c>
      <c r="M1456" s="211">
        <v>0</v>
      </c>
      <c r="N1456" s="211">
        <f t="shared" si="208"/>
        <v>1.2833999999999999</v>
      </c>
      <c r="O1456" s="24">
        <f t="shared" si="209"/>
        <v>0.18599999999999997</v>
      </c>
      <c r="P1456" s="24">
        <f t="shared" si="209"/>
        <v>0.42779999999999996</v>
      </c>
      <c r="Q1456" s="24"/>
      <c r="R1456" s="24">
        <f t="shared" si="210"/>
        <v>0.18599999999999997</v>
      </c>
      <c r="S1456" s="212">
        <f t="shared" si="210"/>
        <v>0.42779999999999996</v>
      </c>
      <c r="T1456" s="121"/>
      <c r="U1456" s="121">
        <f t="shared" si="211"/>
        <v>0.18599999999999997</v>
      </c>
      <c r="V1456" s="121">
        <f t="shared" si="211"/>
        <v>0.42779999999999996</v>
      </c>
      <c r="W1456" s="121"/>
    </row>
    <row r="1457" spans="1:23" ht="18.75">
      <c r="A1457" s="125">
        <v>46</v>
      </c>
      <c r="B1457" s="209" t="s">
        <v>2273</v>
      </c>
      <c r="C1457" s="289"/>
      <c r="D1457" s="289" t="s">
        <v>2274</v>
      </c>
      <c r="E1457" s="289" t="s">
        <v>4962</v>
      </c>
      <c r="F1457" s="312">
        <v>86</v>
      </c>
      <c r="G1457" s="164"/>
      <c r="H1457" s="164"/>
      <c r="I1457" s="211">
        <f t="shared" si="204"/>
        <v>4.6440000000000001</v>
      </c>
      <c r="J1457" s="211">
        <f t="shared" si="205"/>
        <v>5.1083999999999996</v>
      </c>
      <c r="K1457" s="211">
        <f t="shared" si="206"/>
        <v>1.548</v>
      </c>
      <c r="L1457" s="211">
        <f t="shared" si="207"/>
        <v>3.5603999999999996</v>
      </c>
      <c r="M1457" s="211">
        <v>0</v>
      </c>
      <c r="N1457" s="211">
        <f t="shared" si="208"/>
        <v>3.5603999999999996</v>
      </c>
      <c r="O1457" s="24">
        <f t="shared" si="209"/>
        <v>0.51600000000000001</v>
      </c>
      <c r="P1457" s="24">
        <f t="shared" si="209"/>
        <v>1.1867999999999999</v>
      </c>
      <c r="Q1457" s="24"/>
      <c r="R1457" s="24">
        <f t="shared" si="210"/>
        <v>0.51600000000000001</v>
      </c>
      <c r="S1457" s="212">
        <f t="shared" si="210"/>
        <v>1.1867999999999999</v>
      </c>
      <c r="T1457" s="121"/>
      <c r="U1457" s="121">
        <f t="shared" si="211"/>
        <v>0.51600000000000001</v>
      </c>
      <c r="V1457" s="121">
        <f t="shared" si="211"/>
        <v>1.1867999999999999</v>
      </c>
      <c r="W1457" s="121"/>
    </row>
    <row r="1458" spans="1:23" ht="18.75">
      <c r="A1458" s="125">
        <v>47</v>
      </c>
      <c r="B1458" s="209" t="s">
        <v>2273</v>
      </c>
      <c r="C1458" s="289"/>
      <c r="D1458" s="289" t="s">
        <v>2286</v>
      </c>
      <c r="E1458" s="289" t="s">
        <v>4963</v>
      </c>
      <c r="F1458" s="312">
        <v>48</v>
      </c>
      <c r="G1458" s="164"/>
      <c r="H1458" s="164"/>
      <c r="I1458" s="211">
        <f t="shared" si="204"/>
        <v>2.5920000000000001</v>
      </c>
      <c r="J1458" s="211">
        <f t="shared" si="205"/>
        <v>2.8512</v>
      </c>
      <c r="K1458" s="211">
        <f t="shared" si="206"/>
        <v>0.86399999999999999</v>
      </c>
      <c r="L1458" s="211">
        <f t="shared" si="207"/>
        <v>1.9871999999999999</v>
      </c>
      <c r="M1458" s="211">
        <v>0</v>
      </c>
      <c r="N1458" s="211">
        <f t="shared" si="208"/>
        <v>1.9871999999999999</v>
      </c>
      <c r="O1458" s="24">
        <f t="shared" si="209"/>
        <v>0.28799999999999998</v>
      </c>
      <c r="P1458" s="24">
        <f t="shared" si="209"/>
        <v>0.66239999999999999</v>
      </c>
      <c r="Q1458" s="24"/>
      <c r="R1458" s="24">
        <f t="shared" si="210"/>
        <v>0.28799999999999998</v>
      </c>
      <c r="S1458" s="212">
        <f t="shared" si="210"/>
        <v>0.66239999999999999</v>
      </c>
      <c r="T1458" s="121"/>
      <c r="U1458" s="121">
        <f t="shared" si="211"/>
        <v>0.28799999999999998</v>
      </c>
      <c r="V1458" s="121">
        <f t="shared" si="211"/>
        <v>0.66239999999999999</v>
      </c>
      <c r="W1458" s="121"/>
    </row>
    <row r="1459" spans="1:23" ht="37.5">
      <c r="A1459" s="125">
        <v>48</v>
      </c>
      <c r="B1459" s="209" t="s">
        <v>2273</v>
      </c>
      <c r="C1459" s="289"/>
      <c r="D1459" s="289"/>
      <c r="E1459" s="213" t="s">
        <v>4964</v>
      </c>
      <c r="F1459" s="114">
        <v>288</v>
      </c>
      <c r="G1459" s="164"/>
      <c r="H1459" s="164"/>
      <c r="I1459" s="211">
        <f t="shared" si="204"/>
        <v>15.552</v>
      </c>
      <c r="J1459" s="211">
        <f t="shared" si="205"/>
        <v>17.107199999999999</v>
      </c>
      <c r="K1459" s="211">
        <f t="shared" si="206"/>
        <v>5.1840000000000002</v>
      </c>
      <c r="L1459" s="211">
        <f t="shared" si="207"/>
        <v>11.9232</v>
      </c>
      <c r="M1459" s="211">
        <v>0</v>
      </c>
      <c r="N1459" s="211">
        <f t="shared" si="208"/>
        <v>11.9232</v>
      </c>
      <c r="O1459" s="24">
        <f t="shared" si="209"/>
        <v>1.728</v>
      </c>
      <c r="P1459" s="24">
        <f t="shared" si="209"/>
        <v>3.9743999999999997</v>
      </c>
      <c r="Q1459" s="24"/>
      <c r="R1459" s="24">
        <f t="shared" si="210"/>
        <v>1.728</v>
      </c>
      <c r="S1459" s="212">
        <f t="shared" si="210"/>
        <v>3.9743999999999997</v>
      </c>
      <c r="T1459" s="121"/>
      <c r="U1459" s="121">
        <f t="shared" si="211"/>
        <v>1.728</v>
      </c>
      <c r="V1459" s="121">
        <f t="shared" si="211"/>
        <v>3.9743999999999997</v>
      </c>
      <c r="W1459" s="121"/>
    </row>
    <row r="1460" spans="1:23" ht="37.5">
      <c r="A1460" s="125">
        <v>49</v>
      </c>
      <c r="B1460" s="209" t="s">
        <v>2273</v>
      </c>
      <c r="C1460" s="289"/>
      <c r="D1460" s="289"/>
      <c r="E1460" s="213" t="s">
        <v>4965</v>
      </c>
      <c r="F1460" s="114">
        <v>233</v>
      </c>
      <c r="G1460" s="164"/>
      <c r="H1460" s="164"/>
      <c r="I1460" s="211">
        <f t="shared" si="204"/>
        <v>12.582000000000001</v>
      </c>
      <c r="J1460" s="211">
        <f t="shared" si="205"/>
        <v>13.840199999999999</v>
      </c>
      <c r="K1460" s="211">
        <f t="shared" si="206"/>
        <v>4.194</v>
      </c>
      <c r="L1460" s="211">
        <f t="shared" si="207"/>
        <v>9.6462000000000003</v>
      </c>
      <c r="M1460" s="211">
        <v>0</v>
      </c>
      <c r="N1460" s="211">
        <f t="shared" si="208"/>
        <v>9.6462000000000003</v>
      </c>
      <c r="O1460" s="24">
        <f t="shared" si="209"/>
        <v>1.3979999999999999</v>
      </c>
      <c r="P1460" s="24">
        <f t="shared" si="209"/>
        <v>3.2154000000000003</v>
      </c>
      <c r="Q1460" s="24"/>
      <c r="R1460" s="24">
        <f t="shared" si="210"/>
        <v>1.3979999999999999</v>
      </c>
      <c r="S1460" s="212">
        <f t="shared" si="210"/>
        <v>3.2154000000000003</v>
      </c>
      <c r="T1460" s="121"/>
      <c r="U1460" s="121">
        <f t="shared" si="211"/>
        <v>1.3979999999999999</v>
      </c>
      <c r="V1460" s="121">
        <f t="shared" si="211"/>
        <v>3.2154000000000003</v>
      </c>
      <c r="W1460" s="121"/>
    </row>
    <row r="1461" spans="1:23" ht="18.75">
      <c r="A1461" s="125">
        <v>50</v>
      </c>
      <c r="B1461" s="209" t="s">
        <v>2273</v>
      </c>
      <c r="C1461" s="289"/>
      <c r="D1461" s="289" t="s">
        <v>2288</v>
      </c>
      <c r="E1461" s="213" t="s">
        <v>4966</v>
      </c>
      <c r="F1461" s="114">
        <v>62</v>
      </c>
      <c r="G1461" s="164"/>
      <c r="H1461" s="164"/>
      <c r="I1461" s="211">
        <f t="shared" si="204"/>
        <v>3.3479999999999999</v>
      </c>
      <c r="J1461" s="211">
        <f t="shared" si="205"/>
        <v>3.6827999999999994</v>
      </c>
      <c r="K1461" s="211">
        <f t="shared" si="206"/>
        <v>1.1159999999999999</v>
      </c>
      <c r="L1461" s="211">
        <f t="shared" si="207"/>
        <v>2.5667999999999997</v>
      </c>
      <c r="M1461" s="211">
        <v>0</v>
      </c>
      <c r="N1461" s="211">
        <f t="shared" si="208"/>
        <v>2.5667999999999997</v>
      </c>
      <c r="O1461" s="24">
        <f t="shared" si="209"/>
        <v>0.37199999999999994</v>
      </c>
      <c r="P1461" s="24">
        <f t="shared" si="209"/>
        <v>0.85559999999999992</v>
      </c>
      <c r="Q1461" s="24"/>
      <c r="R1461" s="24">
        <f t="shared" si="210"/>
        <v>0.37199999999999994</v>
      </c>
      <c r="S1461" s="212">
        <f t="shared" si="210"/>
        <v>0.85559999999999992</v>
      </c>
      <c r="T1461" s="121"/>
      <c r="U1461" s="121">
        <f t="shared" si="211"/>
        <v>0.37199999999999994</v>
      </c>
      <c r="V1461" s="121">
        <f t="shared" si="211"/>
        <v>0.85559999999999992</v>
      </c>
      <c r="W1461" s="121"/>
    </row>
    <row r="1462" spans="1:23" ht="20.25">
      <c r="A1462" s="220"/>
      <c r="B1462" s="221"/>
      <c r="C1462" s="221"/>
      <c r="D1462" s="222"/>
      <c r="E1462" s="223" t="s">
        <v>222</v>
      </c>
      <c r="F1462" s="224"/>
      <c r="G1462" s="165"/>
      <c r="H1462" s="165"/>
      <c r="I1462" s="165">
        <f t="shared" ref="I1462:P1462" si="212">SUM(I1412:I1461)</f>
        <v>298.13399999999996</v>
      </c>
      <c r="J1462" s="165"/>
      <c r="K1462" s="165">
        <f t="shared" si="212"/>
        <v>99.378</v>
      </c>
      <c r="L1462" s="165">
        <f t="shared" si="212"/>
        <v>228.5694</v>
      </c>
      <c r="M1462" s="165">
        <f t="shared" si="212"/>
        <v>0</v>
      </c>
      <c r="N1462" s="165">
        <f t="shared" si="212"/>
        <v>228.5694</v>
      </c>
      <c r="O1462" s="165">
        <f t="shared" si="212"/>
        <v>33.125999999999998</v>
      </c>
      <c r="P1462" s="165">
        <f t="shared" si="212"/>
        <v>76.189800000000005</v>
      </c>
      <c r="Q1462" s="165"/>
      <c r="R1462" s="165">
        <f>SUM(R1412:R1461)</f>
        <v>33.125999999999998</v>
      </c>
      <c r="S1462" s="165">
        <f>SUM(S1412:S1461)</f>
        <v>76.189800000000005</v>
      </c>
      <c r="T1462" s="165"/>
      <c r="U1462" s="165">
        <f>SUM(U1412:U1461)</f>
        <v>33.125999999999998</v>
      </c>
      <c r="V1462" s="165">
        <f>SUM(V1412:V1461)</f>
        <v>76.189800000000005</v>
      </c>
      <c r="W1462" s="165"/>
    </row>
    <row r="1463" spans="1:23" ht="20.25">
      <c r="A1463" s="246"/>
      <c r="B1463" s="247"/>
      <c r="C1463" s="247"/>
      <c r="D1463" s="248"/>
      <c r="E1463" s="249"/>
      <c r="F1463" s="250"/>
      <c r="G1463" s="245"/>
      <c r="H1463" s="245"/>
      <c r="I1463" s="245"/>
      <c r="J1463" s="245"/>
      <c r="K1463" s="245"/>
      <c r="L1463" s="245"/>
      <c r="M1463" s="245"/>
      <c r="N1463" s="245"/>
      <c r="O1463" s="245"/>
      <c r="P1463" s="245"/>
      <c r="Q1463" s="245"/>
      <c r="R1463" s="245"/>
      <c r="S1463" s="245"/>
      <c r="T1463" s="245"/>
      <c r="U1463" s="245"/>
      <c r="V1463" s="245"/>
      <c r="W1463" s="245"/>
    </row>
    <row r="1464" spans="1:23" ht="18.75">
      <c r="A1464" s="114">
        <v>1</v>
      </c>
      <c r="B1464" s="209" t="s">
        <v>1791</v>
      </c>
      <c r="C1464" s="217"/>
      <c r="D1464" s="217" t="s">
        <v>3380</v>
      </c>
      <c r="E1464" s="217" t="s">
        <v>4967</v>
      </c>
      <c r="F1464" s="114">
        <v>383</v>
      </c>
      <c r="G1464" s="164"/>
      <c r="H1464" s="164"/>
      <c r="I1464" s="211">
        <f t="shared" ref="I1464:I1527" si="213">F1464*60/100*60*0.0015</f>
        <v>20.682000000000002</v>
      </c>
      <c r="J1464" s="211">
        <f t="shared" ref="J1464:J1527" si="214">K1464+L1464</f>
        <v>22.060800000000004</v>
      </c>
      <c r="K1464" s="211">
        <f t="shared" ref="K1464:K1527" si="215">I1464*1/3</f>
        <v>6.894000000000001</v>
      </c>
      <c r="L1464" s="211">
        <f t="shared" ref="L1464:L1527" si="216">I1464*2.2/3</f>
        <v>15.166800000000002</v>
      </c>
      <c r="M1464" s="211">
        <v>0</v>
      </c>
      <c r="N1464" s="211">
        <f t="shared" ref="N1464:N1527" si="217">L1464-H1464</f>
        <v>15.166800000000002</v>
      </c>
      <c r="O1464" s="24">
        <f t="shared" ref="O1464:P1527" si="218">K1464*1/3</f>
        <v>2.2980000000000005</v>
      </c>
      <c r="P1464" s="24">
        <f t="shared" si="218"/>
        <v>5.055600000000001</v>
      </c>
      <c r="Q1464" s="24"/>
      <c r="R1464" s="24">
        <f t="shared" ref="R1464:S1527" si="219">K1464*1/3</f>
        <v>2.2980000000000005</v>
      </c>
      <c r="S1464" s="212">
        <f t="shared" si="219"/>
        <v>5.055600000000001</v>
      </c>
      <c r="T1464" s="121"/>
      <c r="U1464" s="121">
        <f t="shared" ref="U1464:V1527" si="220">K1464*1/3</f>
        <v>2.2980000000000005</v>
      </c>
      <c r="V1464" s="121">
        <f t="shared" si="220"/>
        <v>5.055600000000001</v>
      </c>
      <c r="W1464" s="121"/>
    </row>
    <row r="1465" spans="1:23" ht="18.75">
      <c r="A1465" s="114">
        <v>2</v>
      </c>
      <c r="B1465" s="209" t="s">
        <v>1791</v>
      </c>
      <c r="C1465" s="217"/>
      <c r="D1465" s="217" t="s">
        <v>4968</v>
      </c>
      <c r="E1465" s="217" t="s">
        <v>4969</v>
      </c>
      <c r="F1465" s="114">
        <v>65</v>
      </c>
      <c r="G1465" s="164"/>
      <c r="H1465" s="164"/>
      <c r="I1465" s="211">
        <f t="shared" si="213"/>
        <v>3.5100000000000002</v>
      </c>
      <c r="J1465" s="211">
        <f t="shared" si="214"/>
        <v>3.7440000000000007</v>
      </c>
      <c r="K1465" s="211">
        <f t="shared" si="215"/>
        <v>1.1700000000000002</v>
      </c>
      <c r="L1465" s="211">
        <f t="shared" si="216"/>
        <v>2.5740000000000003</v>
      </c>
      <c r="M1465" s="211">
        <v>0</v>
      </c>
      <c r="N1465" s="211">
        <f t="shared" si="217"/>
        <v>2.5740000000000003</v>
      </c>
      <c r="O1465" s="24">
        <f t="shared" si="218"/>
        <v>0.39000000000000007</v>
      </c>
      <c r="P1465" s="24">
        <f t="shared" si="218"/>
        <v>0.8580000000000001</v>
      </c>
      <c r="Q1465" s="24"/>
      <c r="R1465" s="24">
        <f t="shared" si="219"/>
        <v>0.39000000000000007</v>
      </c>
      <c r="S1465" s="212">
        <f t="shared" si="219"/>
        <v>0.8580000000000001</v>
      </c>
      <c r="T1465" s="121"/>
      <c r="U1465" s="121">
        <f t="shared" si="220"/>
        <v>0.39000000000000007</v>
      </c>
      <c r="V1465" s="121">
        <f t="shared" si="220"/>
        <v>0.8580000000000001</v>
      </c>
      <c r="W1465" s="121"/>
    </row>
    <row r="1466" spans="1:23" ht="18.75">
      <c r="A1466" s="114">
        <v>3</v>
      </c>
      <c r="B1466" s="209" t="s">
        <v>1791</v>
      </c>
      <c r="C1466" s="210"/>
      <c r="D1466" s="210" t="s">
        <v>3339</v>
      </c>
      <c r="E1466" s="210" t="s">
        <v>4970</v>
      </c>
      <c r="F1466" s="114">
        <v>111</v>
      </c>
      <c r="G1466" s="164"/>
      <c r="H1466" s="164"/>
      <c r="I1466" s="211">
        <f t="shared" si="213"/>
        <v>5.9939999999999998</v>
      </c>
      <c r="J1466" s="211">
        <f t="shared" si="214"/>
        <v>6.3936000000000002</v>
      </c>
      <c r="K1466" s="211">
        <f t="shared" si="215"/>
        <v>1.998</v>
      </c>
      <c r="L1466" s="211">
        <f t="shared" si="216"/>
        <v>4.3956</v>
      </c>
      <c r="M1466" s="211">
        <v>0</v>
      </c>
      <c r="N1466" s="211">
        <f t="shared" si="217"/>
        <v>4.3956</v>
      </c>
      <c r="O1466" s="24">
        <f t="shared" si="218"/>
        <v>0.66600000000000004</v>
      </c>
      <c r="P1466" s="24">
        <f t="shared" si="218"/>
        <v>1.4652000000000001</v>
      </c>
      <c r="Q1466" s="24"/>
      <c r="R1466" s="24">
        <f t="shared" si="219"/>
        <v>0.66600000000000004</v>
      </c>
      <c r="S1466" s="212">
        <f t="shared" si="219"/>
        <v>1.4652000000000001</v>
      </c>
      <c r="T1466" s="121"/>
      <c r="U1466" s="121">
        <f t="shared" si="220"/>
        <v>0.66600000000000004</v>
      </c>
      <c r="V1466" s="121">
        <f t="shared" si="220"/>
        <v>1.4652000000000001</v>
      </c>
      <c r="W1466" s="121"/>
    </row>
    <row r="1467" spans="1:23" ht="18.75">
      <c r="A1467" s="114">
        <v>4</v>
      </c>
      <c r="B1467" s="209" t="s">
        <v>1791</v>
      </c>
      <c r="C1467" s="210"/>
      <c r="D1467" s="210" t="s">
        <v>3390</v>
      </c>
      <c r="E1467" s="210" t="s">
        <v>4971</v>
      </c>
      <c r="F1467" s="114">
        <v>257</v>
      </c>
      <c r="G1467" s="164"/>
      <c r="H1467" s="164"/>
      <c r="I1467" s="211">
        <f t="shared" si="213"/>
        <v>13.878</v>
      </c>
      <c r="J1467" s="211">
        <f t="shared" si="214"/>
        <v>15.265799999999999</v>
      </c>
      <c r="K1467" s="211">
        <f t="shared" si="215"/>
        <v>4.6260000000000003</v>
      </c>
      <c r="L1467" s="211">
        <f>I1467*2.3/3</f>
        <v>10.639799999999999</v>
      </c>
      <c r="M1467" s="211">
        <v>0</v>
      </c>
      <c r="N1467" s="211">
        <f t="shared" si="217"/>
        <v>10.639799999999999</v>
      </c>
      <c r="O1467" s="24">
        <f t="shared" si="218"/>
        <v>1.542</v>
      </c>
      <c r="P1467" s="24">
        <f t="shared" si="218"/>
        <v>3.5465999999999998</v>
      </c>
      <c r="Q1467" s="24"/>
      <c r="R1467" s="24">
        <f t="shared" si="219"/>
        <v>1.542</v>
      </c>
      <c r="S1467" s="212">
        <f t="shared" si="219"/>
        <v>3.5465999999999998</v>
      </c>
      <c r="T1467" s="121"/>
      <c r="U1467" s="121">
        <f t="shared" si="220"/>
        <v>1.542</v>
      </c>
      <c r="V1467" s="121">
        <f t="shared" si="220"/>
        <v>3.5465999999999998</v>
      </c>
      <c r="W1467" s="121"/>
    </row>
    <row r="1468" spans="1:23" ht="18.75">
      <c r="A1468" s="114">
        <v>5</v>
      </c>
      <c r="B1468" s="209" t="s">
        <v>1791</v>
      </c>
      <c r="C1468" s="210"/>
      <c r="D1468" s="210" t="s">
        <v>3366</v>
      </c>
      <c r="E1468" s="210" t="s">
        <v>4972</v>
      </c>
      <c r="F1468" s="114">
        <v>82</v>
      </c>
      <c r="G1468" s="164"/>
      <c r="H1468" s="164"/>
      <c r="I1468" s="211">
        <f t="shared" si="213"/>
        <v>4.4279999999999999</v>
      </c>
      <c r="J1468" s="211">
        <f t="shared" si="214"/>
        <v>4.8707999999999991</v>
      </c>
      <c r="K1468" s="211">
        <f t="shared" si="215"/>
        <v>1.476</v>
      </c>
      <c r="L1468" s="211">
        <f>I1468*2.3/3</f>
        <v>3.3947999999999996</v>
      </c>
      <c r="M1468" s="211">
        <v>0</v>
      </c>
      <c r="N1468" s="211">
        <f t="shared" si="217"/>
        <v>3.3947999999999996</v>
      </c>
      <c r="O1468" s="24">
        <f t="shared" si="218"/>
        <v>0.49199999999999999</v>
      </c>
      <c r="P1468" s="24">
        <f t="shared" si="218"/>
        <v>1.1315999999999999</v>
      </c>
      <c r="Q1468" s="24"/>
      <c r="R1468" s="24">
        <f t="shared" si="219"/>
        <v>0.49199999999999999</v>
      </c>
      <c r="S1468" s="212">
        <f t="shared" si="219"/>
        <v>1.1315999999999999</v>
      </c>
      <c r="T1468" s="121"/>
      <c r="U1468" s="121">
        <f t="shared" si="220"/>
        <v>0.49199999999999999</v>
      </c>
      <c r="V1468" s="121">
        <f t="shared" si="220"/>
        <v>1.1315999999999999</v>
      </c>
      <c r="W1468" s="121"/>
    </row>
    <row r="1469" spans="1:23" ht="18.75">
      <c r="A1469" s="114">
        <v>6</v>
      </c>
      <c r="B1469" s="209" t="s">
        <v>1791</v>
      </c>
      <c r="C1469" s="210"/>
      <c r="D1469" s="210" t="s">
        <v>3494</v>
      </c>
      <c r="E1469" s="210" t="s">
        <v>4973</v>
      </c>
      <c r="F1469" s="114">
        <v>199</v>
      </c>
      <c r="G1469" s="164"/>
      <c r="H1469" s="164"/>
      <c r="I1469" s="211">
        <f t="shared" si="213"/>
        <v>10.746</v>
      </c>
      <c r="J1469" s="211">
        <f t="shared" si="214"/>
        <v>11.462400000000001</v>
      </c>
      <c r="K1469" s="211">
        <f t="shared" si="215"/>
        <v>3.5820000000000003</v>
      </c>
      <c r="L1469" s="211">
        <f t="shared" si="216"/>
        <v>7.8804000000000007</v>
      </c>
      <c r="M1469" s="211">
        <v>0</v>
      </c>
      <c r="N1469" s="211">
        <f t="shared" si="217"/>
        <v>7.8804000000000007</v>
      </c>
      <c r="O1469" s="24">
        <f t="shared" si="218"/>
        <v>1.1940000000000002</v>
      </c>
      <c r="P1469" s="24">
        <f t="shared" si="218"/>
        <v>2.6268000000000002</v>
      </c>
      <c r="Q1469" s="24"/>
      <c r="R1469" s="24">
        <f t="shared" si="219"/>
        <v>1.1940000000000002</v>
      </c>
      <c r="S1469" s="212">
        <f t="shared" si="219"/>
        <v>2.6268000000000002</v>
      </c>
      <c r="T1469" s="121"/>
      <c r="U1469" s="121">
        <f t="shared" si="220"/>
        <v>1.1940000000000002</v>
      </c>
      <c r="V1469" s="121">
        <f t="shared" si="220"/>
        <v>2.6268000000000002</v>
      </c>
      <c r="W1469" s="121"/>
    </row>
    <row r="1470" spans="1:23" ht="18.75">
      <c r="A1470" s="114">
        <v>7</v>
      </c>
      <c r="B1470" s="209" t="s">
        <v>1791</v>
      </c>
      <c r="C1470" s="210"/>
      <c r="D1470" s="210" t="s">
        <v>4974</v>
      </c>
      <c r="E1470" s="210" t="s">
        <v>4975</v>
      </c>
      <c r="F1470" s="114">
        <v>47</v>
      </c>
      <c r="G1470" s="164"/>
      <c r="H1470" s="164"/>
      <c r="I1470" s="211">
        <f t="shared" si="213"/>
        <v>2.5380000000000003</v>
      </c>
      <c r="J1470" s="211">
        <f t="shared" si="214"/>
        <v>2.7918000000000003</v>
      </c>
      <c r="K1470" s="211">
        <f t="shared" si="215"/>
        <v>0.84600000000000009</v>
      </c>
      <c r="L1470" s="211">
        <f t="shared" ref="L1470:L1474" si="221">I1470*2.3/3</f>
        <v>1.9458</v>
      </c>
      <c r="M1470" s="211">
        <v>0</v>
      </c>
      <c r="N1470" s="211">
        <f t="shared" si="217"/>
        <v>1.9458</v>
      </c>
      <c r="O1470" s="24">
        <f t="shared" si="218"/>
        <v>0.28200000000000003</v>
      </c>
      <c r="P1470" s="24">
        <f t="shared" si="218"/>
        <v>0.64859999999999995</v>
      </c>
      <c r="Q1470" s="24"/>
      <c r="R1470" s="24">
        <f t="shared" si="219"/>
        <v>0.28200000000000003</v>
      </c>
      <c r="S1470" s="212">
        <f t="shared" si="219"/>
        <v>0.64859999999999995</v>
      </c>
      <c r="T1470" s="121"/>
      <c r="U1470" s="121">
        <f t="shared" si="220"/>
        <v>0.28200000000000003</v>
      </c>
      <c r="V1470" s="121">
        <f t="shared" si="220"/>
        <v>0.64859999999999995</v>
      </c>
      <c r="W1470" s="121"/>
    </row>
    <row r="1471" spans="1:23" ht="18.75">
      <c r="A1471" s="114">
        <v>8</v>
      </c>
      <c r="B1471" s="209" t="s">
        <v>1791</v>
      </c>
      <c r="C1471" s="210"/>
      <c r="D1471" s="210" t="s">
        <v>3373</v>
      </c>
      <c r="E1471" s="210" t="s">
        <v>4976</v>
      </c>
      <c r="F1471" s="114">
        <v>57</v>
      </c>
      <c r="G1471" s="164"/>
      <c r="H1471" s="164"/>
      <c r="I1471" s="211">
        <f t="shared" si="213"/>
        <v>3.0779999999999998</v>
      </c>
      <c r="J1471" s="211">
        <f t="shared" si="214"/>
        <v>3.3857999999999997</v>
      </c>
      <c r="K1471" s="211">
        <f t="shared" si="215"/>
        <v>1.026</v>
      </c>
      <c r="L1471" s="211">
        <f t="shared" si="221"/>
        <v>2.3597999999999995</v>
      </c>
      <c r="M1471" s="211">
        <v>0</v>
      </c>
      <c r="N1471" s="211">
        <f t="shared" si="217"/>
        <v>2.3597999999999995</v>
      </c>
      <c r="O1471" s="24">
        <f t="shared" si="218"/>
        <v>0.34200000000000003</v>
      </c>
      <c r="P1471" s="24">
        <f t="shared" si="218"/>
        <v>0.78659999999999985</v>
      </c>
      <c r="Q1471" s="24"/>
      <c r="R1471" s="24">
        <f t="shared" si="219"/>
        <v>0.34200000000000003</v>
      </c>
      <c r="S1471" s="212">
        <f t="shared" si="219"/>
        <v>0.78659999999999985</v>
      </c>
      <c r="T1471" s="121"/>
      <c r="U1471" s="121">
        <f t="shared" si="220"/>
        <v>0.34200000000000003</v>
      </c>
      <c r="V1471" s="121">
        <f t="shared" si="220"/>
        <v>0.78659999999999985</v>
      </c>
      <c r="W1471" s="121"/>
    </row>
    <row r="1472" spans="1:23" ht="18.75">
      <c r="A1472" s="114">
        <v>9</v>
      </c>
      <c r="B1472" s="209" t="s">
        <v>1791</v>
      </c>
      <c r="C1472" s="210"/>
      <c r="D1472" s="210" t="s">
        <v>4977</v>
      </c>
      <c r="E1472" s="210" t="s">
        <v>4978</v>
      </c>
      <c r="F1472" s="114">
        <v>51</v>
      </c>
      <c r="G1472" s="164"/>
      <c r="H1472" s="164"/>
      <c r="I1472" s="211">
        <f t="shared" si="213"/>
        <v>2.754</v>
      </c>
      <c r="J1472" s="211">
        <f t="shared" si="214"/>
        <v>3.0293999999999999</v>
      </c>
      <c r="K1472" s="211">
        <f t="shared" si="215"/>
        <v>0.91800000000000004</v>
      </c>
      <c r="L1472" s="211">
        <f t="shared" si="221"/>
        <v>2.1113999999999997</v>
      </c>
      <c r="M1472" s="211">
        <v>0</v>
      </c>
      <c r="N1472" s="211">
        <f t="shared" si="217"/>
        <v>2.1113999999999997</v>
      </c>
      <c r="O1472" s="24">
        <f t="shared" si="218"/>
        <v>0.30599999999999999</v>
      </c>
      <c r="P1472" s="24">
        <f t="shared" si="218"/>
        <v>0.70379999999999987</v>
      </c>
      <c r="Q1472" s="24"/>
      <c r="R1472" s="24">
        <f t="shared" si="219"/>
        <v>0.30599999999999999</v>
      </c>
      <c r="S1472" s="212">
        <f t="shared" si="219"/>
        <v>0.70379999999999987</v>
      </c>
      <c r="T1472" s="121"/>
      <c r="U1472" s="121">
        <f t="shared" si="220"/>
        <v>0.30599999999999999</v>
      </c>
      <c r="V1472" s="121">
        <f t="shared" si="220"/>
        <v>0.70379999999999987</v>
      </c>
      <c r="W1472" s="121"/>
    </row>
    <row r="1473" spans="1:23" ht="18.75">
      <c r="A1473" s="114">
        <v>10</v>
      </c>
      <c r="B1473" s="209" t="s">
        <v>1791</v>
      </c>
      <c r="C1473" s="210"/>
      <c r="D1473" s="210" t="s">
        <v>3362</v>
      </c>
      <c r="E1473" s="210" t="s">
        <v>4979</v>
      </c>
      <c r="F1473" s="114">
        <v>61</v>
      </c>
      <c r="G1473" s="164"/>
      <c r="H1473" s="164"/>
      <c r="I1473" s="211">
        <f t="shared" si="213"/>
        <v>3.294</v>
      </c>
      <c r="J1473" s="211">
        <f t="shared" si="214"/>
        <v>3.6234000000000002</v>
      </c>
      <c r="K1473" s="211">
        <f t="shared" si="215"/>
        <v>1.0980000000000001</v>
      </c>
      <c r="L1473" s="211">
        <f t="shared" si="221"/>
        <v>2.5253999999999999</v>
      </c>
      <c r="M1473" s="211">
        <v>0</v>
      </c>
      <c r="N1473" s="211">
        <f t="shared" si="217"/>
        <v>2.5253999999999999</v>
      </c>
      <c r="O1473" s="24">
        <f t="shared" si="218"/>
        <v>0.36600000000000005</v>
      </c>
      <c r="P1473" s="24">
        <f t="shared" si="218"/>
        <v>0.84179999999999999</v>
      </c>
      <c r="Q1473" s="24"/>
      <c r="R1473" s="24">
        <f t="shared" si="219"/>
        <v>0.36600000000000005</v>
      </c>
      <c r="S1473" s="212">
        <f t="shared" si="219"/>
        <v>0.84179999999999999</v>
      </c>
      <c r="T1473" s="121"/>
      <c r="U1473" s="121">
        <f t="shared" si="220"/>
        <v>0.36600000000000005</v>
      </c>
      <c r="V1473" s="121">
        <f t="shared" si="220"/>
        <v>0.84179999999999999</v>
      </c>
      <c r="W1473" s="121"/>
    </row>
    <row r="1474" spans="1:23" ht="18.75">
      <c r="A1474" s="114">
        <v>11</v>
      </c>
      <c r="B1474" s="209" t="s">
        <v>1791</v>
      </c>
      <c r="C1474" s="210"/>
      <c r="D1474" s="210" t="s">
        <v>4980</v>
      </c>
      <c r="E1474" s="210" t="s">
        <v>4981</v>
      </c>
      <c r="F1474" s="114">
        <v>46</v>
      </c>
      <c r="G1474" s="164"/>
      <c r="H1474" s="164"/>
      <c r="I1474" s="211">
        <f t="shared" si="213"/>
        <v>2.484</v>
      </c>
      <c r="J1474" s="211">
        <f t="shared" si="214"/>
        <v>2.7323999999999997</v>
      </c>
      <c r="K1474" s="211">
        <f t="shared" si="215"/>
        <v>0.82799999999999996</v>
      </c>
      <c r="L1474" s="211">
        <f t="shared" si="221"/>
        <v>1.9043999999999999</v>
      </c>
      <c r="M1474" s="211">
        <v>0</v>
      </c>
      <c r="N1474" s="211">
        <f t="shared" si="217"/>
        <v>1.9043999999999999</v>
      </c>
      <c r="O1474" s="24">
        <f t="shared" si="218"/>
        <v>0.27599999999999997</v>
      </c>
      <c r="P1474" s="24">
        <f t="shared" si="218"/>
        <v>0.63479999999999992</v>
      </c>
      <c r="Q1474" s="24"/>
      <c r="R1474" s="24">
        <f t="shared" si="219"/>
        <v>0.27599999999999997</v>
      </c>
      <c r="S1474" s="212">
        <f t="shared" si="219"/>
        <v>0.63479999999999992</v>
      </c>
      <c r="T1474" s="121"/>
      <c r="U1474" s="121">
        <f t="shared" si="220"/>
        <v>0.27599999999999997</v>
      </c>
      <c r="V1474" s="121">
        <f t="shared" si="220"/>
        <v>0.63479999999999992</v>
      </c>
      <c r="W1474" s="121"/>
    </row>
    <row r="1475" spans="1:23" ht="18.75">
      <c r="A1475" s="114">
        <v>12</v>
      </c>
      <c r="B1475" s="209" t="s">
        <v>1791</v>
      </c>
      <c r="C1475" s="210"/>
      <c r="D1475" s="210" t="s">
        <v>3394</v>
      </c>
      <c r="E1475" s="210" t="s">
        <v>4982</v>
      </c>
      <c r="F1475" s="114">
        <v>120</v>
      </c>
      <c r="G1475" s="164"/>
      <c r="H1475" s="164"/>
      <c r="I1475" s="211">
        <f t="shared" si="213"/>
        <v>6.48</v>
      </c>
      <c r="J1475" s="211">
        <f t="shared" si="214"/>
        <v>6.9120000000000008</v>
      </c>
      <c r="K1475" s="211">
        <f t="shared" si="215"/>
        <v>2.16</v>
      </c>
      <c r="L1475" s="211">
        <f t="shared" si="216"/>
        <v>4.7520000000000007</v>
      </c>
      <c r="M1475" s="211">
        <v>0</v>
      </c>
      <c r="N1475" s="211">
        <f t="shared" si="217"/>
        <v>4.7520000000000007</v>
      </c>
      <c r="O1475" s="24">
        <f t="shared" si="218"/>
        <v>0.72000000000000008</v>
      </c>
      <c r="P1475" s="24">
        <f t="shared" si="218"/>
        <v>1.5840000000000003</v>
      </c>
      <c r="Q1475" s="24"/>
      <c r="R1475" s="24">
        <f t="shared" si="219"/>
        <v>0.72000000000000008</v>
      </c>
      <c r="S1475" s="212">
        <f t="shared" si="219"/>
        <v>1.5840000000000003</v>
      </c>
      <c r="T1475" s="121"/>
      <c r="U1475" s="121">
        <f t="shared" si="220"/>
        <v>0.72000000000000008</v>
      </c>
      <c r="V1475" s="121">
        <f t="shared" si="220"/>
        <v>1.5840000000000003</v>
      </c>
      <c r="W1475" s="121"/>
    </row>
    <row r="1476" spans="1:23" ht="18.75">
      <c r="A1476" s="114">
        <v>13</v>
      </c>
      <c r="B1476" s="209" t="s">
        <v>1791</v>
      </c>
      <c r="C1476" s="210"/>
      <c r="D1476" s="210" t="s">
        <v>2231</v>
      </c>
      <c r="E1476" s="210" t="s">
        <v>4983</v>
      </c>
      <c r="F1476" s="114">
        <v>196</v>
      </c>
      <c r="G1476" s="164"/>
      <c r="H1476" s="164"/>
      <c r="I1476" s="211">
        <f t="shared" si="213"/>
        <v>10.584</v>
      </c>
      <c r="J1476" s="211">
        <f t="shared" si="214"/>
        <v>11.2896</v>
      </c>
      <c r="K1476" s="211">
        <f t="shared" si="215"/>
        <v>3.528</v>
      </c>
      <c r="L1476" s="211">
        <f t="shared" si="216"/>
        <v>7.7616000000000005</v>
      </c>
      <c r="M1476" s="211">
        <v>0</v>
      </c>
      <c r="N1476" s="211">
        <f t="shared" si="217"/>
        <v>7.7616000000000005</v>
      </c>
      <c r="O1476" s="24">
        <f t="shared" si="218"/>
        <v>1.1759999999999999</v>
      </c>
      <c r="P1476" s="24">
        <f t="shared" si="218"/>
        <v>2.5872000000000002</v>
      </c>
      <c r="Q1476" s="24"/>
      <c r="R1476" s="24">
        <f t="shared" si="219"/>
        <v>1.1759999999999999</v>
      </c>
      <c r="S1476" s="212">
        <f t="shared" si="219"/>
        <v>2.5872000000000002</v>
      </c>
      <c r="T1476" s="121"/>
      <c r="U1476" s="121">
        <f t="shared" si="220"/>
        <v>1.1759999999999999</v>
      </c>
      <c r="V1476" s="121">
        <f t="shared" si="220"/>
        <v>2.5872000000000002</v>
      </c>
      <c r="W1476" s="121"/>
    </row>
    <row r="1477" spans="1:23" ht="18.75">
      <c r="A1477" s="114">
        <v>14</v>
      </c>
      <c r="B1477" s="209" t="s">
        <v>1791</v>
      </c>
      <c r="C1477" s="210"/>
      <c r="D1477" s="210" t="s">
        <v>4984</v>
      </c>
      <c r="E1477" s="210" t="s">
        <v>4985</v>
      </c>
      <c r="F1477" s="114">
        <v>57</v>
      </c>
      <c r="G1477" s="164"/>
      <c r="H1477" s="164"/>
      <c r="I1477" s="211">
        <f t="shared" si="213"/>
        <v>3.0779999999999998</v>
      </c>
      <c r="J1477" s="211">
        <f t="shared" si="214"/>
        <v>3.3857999999999997</v>
      </c>
      <c r="K1477" s="211">
        <f t="shared" si="215"/>
        <v>1.026</v>
      </c>
      <c r="L1477" s="211">
        <f>I1477*2.3/3</f>
        <v>2.3597999999999995</v>
      </c>
      <c r="M1477" s="211">
        <v>0</v>
      </c>
      <c r="N1477" s="211">
        <f t="shared" si="217"/>
        <v>2.3597999999999995</v>
      </c>
      <c r="O1477" s="24">
        <f t="shared" si="218"/>
        <v>0.34200000000000003</v>
      </c>
      <c r="P1477" s="24">
        <f t="shared" si="218"/>
        <v>0.78659999999999985</v>
      </c>
      <c r="Q1477" s="24"/>
      <c r="R1477" s="24">
        <f t="shared" si="219"/>
        <v>0.34200000000000003</v>
      </c>
      <c r="S1477" s="212">
        <f t="shared" si="219"/>
        <v>0.78659999999999985</v>
      </c>
      <c r="T1477" s="121"/>
      <c r="U1477" s="121">
        <f t="shared" si="220"/>
        <v>0.34200000000000003</v>
      </c>
      <c r="V1477" s="121">
        <f t="shared" si="220"/>
        <v>0.78659999999999985</v>
      </c>
      <c r="W1477" s="121"/>
    </row>
    <row r="1478" spans="1:23" ht="18.75">
      <c r="A1478" s="114">
        <v>15</v>
      </c>
      <c r="B1478" s="209" t="s">
        <v>1791</v>
      </c>
      <c r="C1478" s="217"/>
      <c r="D1478" s="217" t="s">
        <v>4986</v>
      </c>
      <c r="E1478" s="217" t="s">
        <v>4987</v>
      </c>
      <c r="F1478" s="114">
        <v>192</v>
      </c>
      <c r="G1478" s="164"/>
      <c r="H1478" s="164"/>
      <c r="I1478" s="211">
        <f t="shared" si="213"/>
        <v>10.368</v>
      </c>
      <c r="J1478" s="211">
        <f t="shared" si="214"/>
        <v>11.059200000000001</v>
      </c>
      <c r="K1478" s="211">
        <f t="shared" si="215"/>
        <v>3.456</v>
      </c>
      <c r="L1478" s="211">
        <f t="shared" si="216"/>
        <v>7.6032000000000011</v>
      </c>
      <c r="M1478" s="211">
        <v>0</v>
      </c>
      <c r="N1478" s="211">
        <f t="shared" si="217"/>
        <v>7.6032000000000011</v>
      </c>
      <c r="O1478" s="24">
        <f t="shared" si="218"/>
        <v>1.1519999999999999</v>
      </c>
      <c r="P1478" s="24">
        <f t="shared" si="218"/>
        <v>2.5344000000000002</v>
      </c>
      <c r="Q1478" s="24"/>
      <c r="R1478" s="24">
        <f t="shared" si="219"/>
        <v>1.1519999999999999</v>
      </c>
      <c r="S1478" s="212">
        <f t="shared" si="219"/>
        <v>2.5344000000000002</v>
      </c>
      <c r="T1478" s="121"/>
      <c r="U1478" s="121">
        <f t="shared" si="220"/>
        <v>1.1519999999999999</v>
      </c>
      <c r="V1478" s="121">
        <f t="shared" si="220"/>
        <v>2.5344000000000002</v>
      </c>
      <c r="W1478" s="121"/>
    </row>
    <row r="1479" spans="1:23" ht="18.75">
      <c r="A1479" s="114">
        <v>16</v>
      </c>
      <c r="B1479" s="209" t="s">
        <v>1791</v>
      </c>
      <c r="C1479" s="217"/>
      <c r="D1479" s="217" t="s">
        <v>3430</v>
      </c>
      <c r="E1479" s="217" t="s">
        <v>4988</v>
      </c>
      <c r="F1479" s="114">
        <v>32</v>
      </c>
      <c r="G1479" s="164"/>
      <c r="H1479" s="164"/>
      <c r="I1479" s="211">
        <f t="shared" si="213"/>
        <v>1.728</v>
      </c>
      <c r="J1479" s="211">
        <f t="shared" si="214"/>
        <v>1.9007999999999998</v>
      </c>
      <c r="K1479" s="211">
        <f t="shared" si="215"/>
        <v>0.57599999999999996</v>
      </c>
      <c r="L1479" s="211">
        <f t="shared" ref="L1479:L1480" si="222">I1479*2.3/3</f>
        <v>1.3248</v>
      </c>
      <c r="M1479" s="211">
        <v>0</v>
      </c>
      <c r="N1479" s="211">
        <f t="shared" si="217"/>
        <v>1.3248</v>
      </c>
      <c r="O1479" s="24">
        <f t="shared" si="218"/>
        <v>0.19199999999999998</v>
      </c>
      <c r="P1479" s="24">
        <f t="shared" si="218"/>
        <v>0.44159999999999999</v>
      </c>
      <c r="Q1479" s="24"/>
      <c r="R1479" s="24">
        <f t="shared" si="219"/>
        <v>0.19199999999999998</v>
      </c>
      <c r="S1479" s="212">
        <f t="shared" si="219"/>
        <v>0.44159999999999999</v>
      </c>
      <c r="T1479" s="121"/>
      <c r="U1479" s="121">
        <f t="shared" si="220"/>
        <v>0.19199999999999998</v>
      </c>
      <c r="V1479" s="121">
        <f t="shared" si="220"/>
        <v>0.44159999999999999</v>
      </c>
      <c r="W1479" s="121"/>
    </row>
    <row r="1480" spans="1:23" ht="18.75">
      <c r="A1480" s="114">
        <v>17</v>
      </c>
      <c r="B1480" s="209" t="s">
        <v>1791</v>
      </c>
      <c r="C1480" s="217"/>
      <c r="D1480" s="217" t="s">
        <v>4989</v>
      </c>
      <c r="E1480" s="217" t="s">
        <v>4990</v>
      </c>
      <c r="F1480" s="114">
        <v>92</v>
      </c>
      <c r="G1480" s="164"/>
      <c r="H1480" s="164"/>
      <c r="I1480" s="211">
        <f t="shared" si="213"/>
        <v>4.968</v>
      </c>
      <c r="J1480" s="211">
        <f t="shared" si="214"/>
        <v>5.4647999999999994</v>
      </c>
      <c r="K1480" s="211">
        <f t="shared" si="215"/>
        <v>1.6559999999999999</v>
      </c>
      <c r="L1480" s="211">
        <f t="shared" si="222"/>
        <v>3.8087999999999997</v>
      </c>
      <c r="M1480" s="211">
        <v>0</v>
      </c>
      <c r="N1480" s="211">
        <f t="shared" si="217"/>
        <v>3.8087999999999997</v>
      </c>
      <c r="O1480" s="24">
        <f t="shared" si="218"/>
        <v>0.55199999999999994</v>
      </c>
      <c r="P1480" s="24">
        <f t="shared" si="218"/>
        <v>1.2695999999999998</v>
      </c>
      <c r="Q1480" s="24"/>
      <c r="R1480" s="24">
        <f t="shared" si="219"/>
        <v>0.55199999999999994</v>
      </c>
      <c r="S1480" s="212">
        <f t="shared" si="219"/>
        <v>1.2695999999999998</v>
      </c>
      <c r="T1480" s="121"/>
      <c r="U1480" s="121">
        <f t="shared" si="220"/>
        <v>0.55199999999999994</v>
      </c>
      <c r="V1480" s="121">
        <f t="shared" si="220"/>
        <v>1.2695999999999998</v>
      </c>
      <c r="W1480" s="121"/>
    </row>
    <row r="1481" spans="1:23" ht="18.75">
      <c r="A1481" s="114">
        <v>18</v>
      </c>
      <c r="B1481" s="209" t="s">
        <v>1791</v>
      </c>
      <c r="C1481" s="231"/>
      <c r="D1481" s="231" t="s">
        <v>3415</v>
      </c>
      <c r="E1481" s="210" t="s">
        <v>4991</v>
      </c>
      <c r="F1481" s="114">
        <v>113</v>
      </c>
      <c r="G1481" s="164"/>
      <c r="H1481" s="164"/>
      <c r="I1481" s="211">
        <f t="shared" si="213"/>
        <v>6.1020000000000003</v>
      </c>
      <c r="J1481" s="211">
        <f t="shared" si="214"/>
        <v>6.5088000000000008</v>
      </c>
      <c r="K1481" s="211">
        <f t="shared" si="215"/>
        <v>2.0340000000000003</v>
      </c>
      <c r="L1481" s="211">
        <f t="shared" si="216"/>
        <v>4.474800000000001</v>
      </c>
      <c r="M1481" s="211">
        <v>0</v>
      </c>
      <c r="N1481" s="211">
        <f t="shared" si="217"/>
        <v>4.474800000000001</v>
      </c>
      <c r="O1481" s="24">
        <f t="shared" si="218"/>
        <v>0.67800000000000005</v>
      </c>
      <c r="P1481" s="24">
        <f t="shared" si="218"/>
        <v>1.4916000000000003</v>
      </c>
      <c r="Q1481" s="24"/>
      <c r="R1481" s="24">
        <f t="shared" si="219"/>
        <v>0.67800000000000005</v>
      </c>
      <c r="S1481" s="212">
        <f t="shared" si="219"/>
        <v>1.4916000000000003</v>
      </c>
      <c r="T1481" s="121"/>
      <c r="U1481" s="121">
        <f t="shared" si="220"/>
        <v>0.67800000000000005</v>
      </c>
      <c r="V1481" s="121">
        <f t="shared" si="220"/>
        <v>1.4916000000000003</v>
      </c>
      <c r="W1481" s="121"/>
    </row>
    <row r="1482" spans="1:23" ht="18.75">
      <c r="A1482" s="114">
        <v>19</v>
      </c>
      <c r="B1482" s="209" t="s">
        <v>1791</v>
      </c>
      <c r="C1482" s="231"/>
      <c r="D1482" s="231"/>
      <c r="E1482" s="210" t="s">
        <v>4992</v>
      </c>
      <c r="F1482" s="114">
        <v>64</v>
      </c>
      <c r="G1482" s="164"/>
      <c r="H1482" s="164"/>
      <c r="I1482" s="211">
        <f t="shared" si="213"/>
        <v>3.456</v>
      </c>
      <c r="J1482" s="211">
        <f t="shared" si="214"/>
        <v>3.8015999999999996</v>
      </c>
      <c r="K1482" s="211">
        <f t="shared" si="215"/>
        <v>1.1519999999999999</v>
      </c>
      <c r="L1482" s="211">
        <f>I1482*2.3/3</f>
        <v>2.6496</v>
      </c>
      <c r="M1482" s="211">
        <v>0</v>
      </c>
      <c r="N1482" s="211">
        <f t="shared" si="217"/>
        <v>2.6496</v>
      </c>
      <c r="O1482" s="24">
        <f t="shared" si="218"/>
        <v>0.38399999999999995</v>
      </c>
      <c r="P1482" s="24">
        <f t="shared" si="218"/>
        <v>0.88319999999999999</v>
      </c>
      <c r="Q1482" s="24"/>
      <c r="R1482" s="24">
        <f t="shared" si="219"/>
        <v>0.38399999999999995</v>
      </c>
      <c r="S1482" s="212">
        <f t="shared" si="219"/>
        <v>0.88319999999999999</v>
      </c>
      <c r="T1482" s="121"/>
      <c r="U1482" s="121">
        <f t="shared" si="220"/>
        <v>0.38399999999999995</v>
      </c>
      <c r="V1482" s="121">
        <f t="shared" si="220"/>
        <v>0.88319999999999999</v>
      </c>
      <c r="W1482" s="121"/>
    </row>
    <row r="1483" spans="1:23" ht="18.75">
      <c r="A1483" s="114">
        <v>20</v>
      </c>
      <c r="B1483" s="209" t="s">
        <v>1791</v>
      </c>
      <c r="C1483" s="210"/>
      <c r="D1483" s="210" t="s">
        <v>3421</v>
      </c>
      <c r="E1483" s="210" t="s">
        <v>4993</v>
      </c>
      <c r="F1483" s="114">
        <v>31</v>
      </c>
      <c r="G1483" s="164"/>
      <c r="H1483" s="164"/>
      <c r="I1483" s="211">
        <f t="shared" si="213"/>
        <v>1.6739999999999999</v>
      </c>
      <c r="J1483" s="211">
        <f t="shared" si="214"/>
        <v>1.7856000000000001</v>
      </c>
      <c r="K1483" s="211">
        <f t="shared" si="215"/>
        <v>0.55799999999999994</v>
      </c>
      <c r="L1483" s="211">
        <f t="shared" si="216"/>
        <v>1.2276</v>
      </c>
      <c r="M1483" s="211">
        <v>0</v>
      </c>
      <c r="N1483" s="211">
        <f t="shared" si="217"/>
        <v>1.2276</v>
      </c>
      <c r="O1483" s="24">
        <f t="shared" si="218"/>
        <v>0.18599999999999997</v>
      </c>
      <c r="P1483" s="24">
        <f t="shared" si="218"/>
        <v>0.40920000000000001</v>
      </c>
      <c r="Q1483" s="24"/>
      <c r="R1483" s="24">
        <f t="shared" si="219"/>
        <v>0.18599999999999997</v>
      </c>
      <c r="S1483" s="212">
        <f t="shared" si="219"/>
        <v>0.40920000000000001</v>
      </c>
      <c r="T1483" s="121"/>
      <c r="U1483" s="121">
        <f t="shared" si="220"/>
        <v>0.18599999999999997</v>
      </c>
      <c r="V1483" s="121">
        <f t="shared" si="220"/>
        <v>0.40920000000000001</v>
      </c>
      <c r="W1483" s="121"/>
    </row>
    <row r="1484" spans="1:23" ht="18.75">
      <c r="A1484" s="114">
        <v>21</v>
      </c>
      <c r="B1484" s="209" t="s">
        <v>1791</v>
      </c>
      <c r="C1484" s="210"/>
      <c r="D1484" s="210" t="s">
        <v>3433</v>
      </c>
      <c r="E1484" s="210" t="s">
        <v>4994</v>
      </c>
      <c r="F1484" s="114">
        <v>42</v>
      </c>
      <c r="G1484" s="164"/>
      <c r="H1484" s="164"/>
      <c r="I1484" s="211">
        <f t="shared" si="213"/>
        <v>2.2680000000000002</v>
      </c>
      <c r="J1484" s="211">
        <f t="shared" si="214"/>
        <v>2.4948000000000001</v>
      </c>
      <c r="K1484" s="211">
        <f t="shared" si="215"/>
        <v>0.75600000000000012</v>
      </c>
      <c r="L1484" s="211">
        <f>I1484*2.3/3</f>
        <v>1.7388000000000001</v>
      </c>
      <c r="M1484" s="211">
        <v>0</v>
      </c>
      <c r="N1484" s="211">
        <f t="shared" si="217"/>
        <v>1.7388000000000001</v>
      </c>
      <c r="O1484" s="24">
        <f t="shared" si="218"/>
        <v>0.25200000000000006</v>
      </c>
      <c r="P1484" s="24">
        <f t="shared" si="218"/>
        <v>0.5796</v>
      </c>
      <c r="Q1484" s="24"/>
      <c r="R1484" s="24">
        <f t="shared" si="219"/>
        <v>0.25200000000000006</v>
      </c>
      <c r="S1484" s="212">
        <f t="shared" si="219"/>
        <v>0.5796</v>
      </c>
      <c r="T1484" s="121"/>
      <c r="U1484" s="121">
        <f t="shared" si="220"/>
        <v>0.25200000000000006</v>
      </c>
      <c r="V1484" s="121">
        <f t="shared" si="220"/>
        <v>0.5796</v>
      </c>
      <c r="W1484" s="121"/>
    </row>
    <row r="1485" spans="1:23" ht="18.75">
      <c r="A1485" s="114">
        <v>22</v>
      </c>
      <c r="B1485" s="209" t="s">
        <v>1791</v>
      </c>
      <c r="C1485" s="210"/>
      <c r="D1485" s="210"/>
      <c r="E1485" s="210" t="s">
        <v>4995</v>
      </c>
      <c r="F1485" s="114">
        <v>149</v>
      </c>
      <c r="G1485" s="164"/>
      <c r="H1485" s="164"/>
      <c r="I1485" s="211">
        <f t="shared" si="213"/>
        <v>8.0459999999999994</v>
      </c>
      <c r="J1485" s="211">
        <f t="shared" si="214"/>
        <v>8.5823999999999998</v>
      </c>
      <c r="K1485" s="211">
        <f t="shared" si="215"/>
        <v>2.6819999999999999</v>
      </c>
      <c r="L1485" s="211">
        <f t="shared" si="216"/>
        <v>5.9004000000000003</v>
      </c>
      <c r="M1485" s="211">
        <v>0</v>
      </c>
      <c r="N1485" s="211">
        <f t="shared" si="217"/>
        <v>5.9004000000000003</v>
      </c>
      <c r="O1485" s="24">
        <f t="shared" si="218"/>
        <v>0.89400000000000002</v>
      </c>
      <c r="P1485" s="24">
        <f t="shared" si="218"/>
        <v>1.9668000000000001</v>
      </c>
      <c r="Q1485" s="24"/>
      <c r="R1485" s="24">
        <f t="shared" si="219"/>
        <v>0.89400000000000002</v>
      </c>
      <c r="S1485" s="212">
        <f t="shared" si="219"/>
        <v>1.9668000000000001</v>
      </c>
      <c r="T1485" s="121"/>
      <c r="U1485" s="121">
        <f t="shared" si="220"/>
        <v>0.89400000000000002</v>
      </c>
      <c r="V1485" s="121">
        <f t="shared" si="220"/>
        <v>1.9668000000000001</v>
      </c>
      <c r="W1485" s="121"/>
    </row>
    <row r="1486" spans="1:23" ht="18.75">
      <c r="A1486" s="114">
        <v>23</v>
      </c>
      <c r="B1486" s="209" t="s">
        <v>1791</v>
      </c>
      <c r="C1486" s="210"/>
      <c r="D1486" s="210" t="s">
        <v>3369</v>
      </c>
      <c r="E1486" s="210" t="s">
        <v>4996</v>
      </c>
      <c r="F1486" s="114">
        <v>184</v>
      </c>
      <c r="G1486" s="164"/>
      <c r="H1486" s="164"/>
      <c r="I1486" s="211">
        <f t="shared" si="213"/>
        <v>9.9359999999999999</v>
      </c>
      <c r="J1486" s="211">
        <f t="shared" si="214"/>
        <v>10.5984</v>
      </c>
      <c r="K1486" s="211">
        <f t="shared" si="215"/>
        <v>3.3119999999999998</v>
      </c>
      <c r="L1486" s="211">
        <f t="shared" si="216"/>
        <v>7.2864000000000004</v>
      </c>
      <c r="M1486" s="211">
        <v>0</v>
      </c>
      <c r="N1486" s="211">
        <f t="shared" si="217"/>
        <v>7.2864000000000004</v>
      </c>
      <c r="O1486" s="24">
        <f t="shared" si="218"/>
        <v>1.1039999999999999</v>
      </c>
      <c r="P1486" s="24">
        <f t="shared" si="218"/>
        <v>2.4288000000000003</v>
      </c>
      <c r="Q1486" s="24"/>
      <c r="R1486" s="24">
        <f t="shared" si="219"/>
        <v>1.1039999999999999</v>
      </c>
      <c r="S1486" s="212">
        <f t="shared" si="219"/>
        <v>2.4288000000000003</v>
      </c>
      <c r="T1486" s="121"/>
      <c r="U1486" s="121">
        <f t="shared" si="220"/>
        <v>1.1039999999999999</v>
      </c>
      <c r="V1486" s="121">
        <f t="shared" si="220"/>
        <v>2.4288000000000003</v>
      </c>
      <c r="W1486" s="121"/>
    </row>
    <row r="1487" spans="1:23" ht="18.75">
      <c r="A1487" s="114">
        <v>24</v>
      </c>
      <c r="B1487" s="209" t="s">
        <v>1791</v>
      </c>
      <c r="C1487" s="217"/>
      <c r="D1487" s="217" t="s">
        <v>3443</v>
      </c>
      <c r="E1487" s="217" t="s">
        <v>4997</v>
      </c>
      <c r="F1487" s="114">
        <v>114</v>
      </c>
      <c r="G1487" s="164"/>
      <c r="H1487" s="164"/>
      <c r="I1487" s="211">
        <f t="shared" si="213"/>
        <v>6.1559999999999997</v>
      </c>
      <c r="J1487" s="211">
        <f t="shared" si="214"/>
        <v>6.5663999999999998</v>
      </c>
      <c r="K1487" s="211">
        <f t="shared" si="215"/>
        <v>2.052</v>
      </c>
      <c r="L1487" s="211">
        <f t="shared" si="216"/>
        <v>4.5144000000000002</v>
      </c>
      <c r="M1487" s="211">
        <v>0</v>
      </c>
      <c r="N1487" s="211">
        <f t="shared" si="217"/>
        <v>4.5144000000000002</v>
      </c>
      <c r="O1487" s="24">
        <f t="shared" si="218"/>
        <v>0.68400000000000005</v>
      </c>
      <c r="P1487" s="24">
        <f t="shared" si="218"/>
        <v>1.5048000000000001</v>
      </c>
      <c r="Q1487" s="24"/>
      <c r="R1487" s="24">
        <f t="shared" si="219"/>
        <v>0.68400000000000005</v>
      </c>
      <c r="S1487" s="212">
        <f t="shared" si="219"/>
        <v>1.5048000000000001</v>
      </c>
      <c r="T1487" s="121"/>
      <c r="U1487" s="121">
        <f t="shared" si="220"/>
        <v>0.68400000000000005</v>
      </c>
      <c r="V1487" s="121">
        <f t="shared" si="220"/>
        <v>1.5048000000000001</v>
      </c>
      <c r="W1487" s="121"/>
    </row>
    <row r="1488" spans="1:23" ht="18.75">
      <c r="A1488" s="114">
        <v>25</v>
      </c>
      <c r="B1488" s="209" t="s">
        <v>1791</v>
      </c>
      <c r="C1488" s="217"/>
      <c r="D1488" s="217" t="s">
        <v>3440</v>
      </c>
      <c r="E1488" s="217" t="s">
        <v>4998</v>
      </c>
      <c r="F1488" s="114">
        <v>134</v>
      </c>
      <c r="G1488" s="164"/>
      <c r="H1488" s="164"/>
      <c r="I1488" s="211">
        <f t="shared" si="213"/>
        <v>7.2359999999999998</v>
      </c>
      <c r="J1488" s="211">
        <f t="shared" si="214"/>
        <v>7.7183999999999999</v>
      </c>
      <c r="K1488" s="211">
        <f t="shared" si="215"/>
        <v>2.4119999999999999</v>
      </c>
      <c r="L1488" s="211">
        <f t="shared" si="216"/>
        <v>5.3064</v>
      </c>
      <c r="M1488" s="211">
        <v>0</v>
      </c>
      <c r="N1488" s="211">
        <f t="shared" si="217"/>
        <v>5.3064</v>
      </c>
      <c r="O1488" s="24">
        <f t="shared" si="218"/>
        <v>0.80399999999999994</v>
      </c>
      <c r="P1488" s="24">
        <f t="shared" si="218"/>
        <v>1.7687999999999999</v>
      </c>
      <c r="Q1488" s="24"/>
      <c r="R1488" s="24">
        <f t="shared" si="219"/>
        <v>0.80399999999999994</v>
      </c>
      <c r="S1488" s="212">
        <f t="shared" si="219"/>
        <v>1.7687999999999999</v>
      </c>
      <c r="T1488" s="121"/>
      <c r="U1488" s="121">
        <f t="shared" si="220"/>
        <v>0.80399999999999994</v>
      </c>
      <c r="V1488" s="121">
        <f t="shared" si="220"/>
        <v>1.7687999999999999</v>
      </c>
      <c r="W1488" s="121"/>
    </row>
    <row r="1489" spans="1:23" ht="18.75">
      <c r="A1489" s="114">
        <v>26</v>
      </c>
      <c r="B1489" s="209" t="s">
        <v>1791</v>
      </c>
      <c r="C1489" s="210"/>
      <c r="D1489" s="210" t="s">
        <v>4999</v>
      </c>
      <c r="E1489" s="210" t="s">
        <v>5000</v>
      </c>
      <c r="F1489" s="114">
        <v>115</v>
      </c>
      <c r="G1489" s="164"/>
      <c r="H1489" s="164"/>
      <c r="I1489" s="211">
        <f t="shared" si="213"/>
        <v>6.21</v>
      </c>
      <c r="J1489" s="211">
        <f t="shared" si="214"/>
        <v>6.6240000000000006</v>
      </c>
      <c r="K1489" s="211">
        <f t="shared" si="215"/>
        <v>2.0699999999999998</v>
      </c>
      <c r="L1489" s="211">
        <f t="shared" si="216"/>
        <v>4.5540000000000003</v>
      </c>
      <c r="M1489" s="211">
        <v>0</v>
      </c>
      <c r="N1489" s="211">
        <f t="shared" si="217"/>
        <v>4.5540000000000003</v>
      </c>
      <c r="O1489" s="24">
        <f t="shared" si="218"/>
        <v>0.69</v>
      </c>
      <c r="P1489" s="24">
        <f t="shared" si="218"/>
        <v>1.518</v>
      </c>
      <c r="Q1489" s="24"/>
      <c r="R1489" s="24">
        <f t="shared" si="219"/>
        <v>0.69</v>
      </c>
      <c r="S1489" s="212">
        <f t="shared" si="219"/>
        <v>1.518</v>
      </c>
      <c r="T1489" s="121"/>
      <c r="U1489" s="121">
        <f t="shared" si="220"/>
        <v>0.69</v>
      </c>
      <c r="V1489" s="121">
        <f t="shared" si="220"/>
        <v>1.518</v>
      </c>
      <c r="W1489" s="121"/>
    </row>
    <row r="1490" spans="1:23" ht="18.75">
      <c r="A1490" s="114">
        <v>27</v>
      </c>
      <c r="B1490" s="209" t="s">
        <v>1791</v>
      </c>
      <c r="C1490" s="217"/>
      <c r="D1490" s="217" t="s">
        <v>3473</v>
      </c>
      <c r="E1490" s="217" t="s">
        <v>5001</v>
      </c>
      <c r="F1490" s="114">
        <v>26</v>
      </c>
      <c r="G1490" s="164"/>
      <c r="H1490" s="164"/>
      <c r="I1490" s="211">
        <f t="shared" si="213"/>
        <v>1.4040000000000001</v>
      </c>
      <c r="J1490" s="211">
        <f t="shared" si="214"/>
        <v>1.5444</v>
      </c>
      <c r="K1490" s="211">
        <f t="shared" si="215"/>
        <v>0.46800000000000003</v>
      </c>
      <c r="L1490" s="211">
        <f>I1490*2.3/3</f>
        <v>1.0764</v>
      </c>
      <c r="M1490" s="211">
        <v>0</v>
      </c>
      <c r="N1490" s="211">
        <f t="shared" si="217"/>
        <v>1.0764</v>
      </c>
      <c r="O1490" s="24">
        <f t="shared" si="218"/>
        <v>0.156</v>
      </c>
      <c r="P1490" s="24">
        <f t="shared" si="218"/>
        <v>0.35880000000000001</v>
      </c>
      <c r="Q1490" s="24"/>
      <c r="R1490" s="24">
        <f t="shared" si="219"/>
        <v>0.156</v>
      </c>
      <c r="S1490" s="212">
        <f t="shared" si="219"/>
        <v>0.35880000000000001</v>
      </c>
      <c r="T1490" s="121"/>
      <c r="U1490" s="121">
        <f t="shared" si="220"/>
        <v>0.156</v>
      </c>
      <c r="V1490" s="121">
        <f t="shared" si="220"/>
        <v>0.35880000000000001</v>
      </c>
      <c r="W1490" s="121"/>
    </row>
    <row r="1491" spans="1:23" ht="18.75">
      <c r="A1491" s="114">
        <v>28</v>
      </c>
      <c r="B1491" s="209" t="s">
        <v>1791</v>
      </c>
      <c r="C1491" s="217"/>
      <c r="D1491" s="217"/>
      <c r="E1491" s="217" t="s">
        <v>5002</v>
      </c>
      <c r="F1491" s="114">
        <v>109</v>
      </c>
      <c r="G1491" s="164"/>
      <c r="H1491" s="164"/>
      <c r="I1491" s="211">
        <f t="shared" si="213"/>
        <v>5.886000000000001</v>
      </c>
      <c r="J1491" s="211">
        <f t="shared" si="214"/>
        <v>6.2784000000000013</v>
      </c>
      <c r="K1491" s="211">
        <f t="shared" si="215"/>
        <v>1.9620000000000004</v>
      </c>
      <c r="L1491" s="211">
        <f t="shared" si="216"/>
        <v>4.3164000000000007</v>
      </c>
      <c r="M1491" s="211">
        <v>0</v>
      </c>
      <c r="N1491" s="211">
        <f t="shared" si="217"/>
        <v>4.3164000000000007</v>
      </c>
      <c r="O1491" s="24">
        <f t="shared" si="218"/>
        <v>0.65400000000000014</v>
      </c>
      <c r="P1491" s="24">
        <f t="shared" si="218"/>
        <v>1.4388000000000003</v>
      </c>
      <c r="Q1491" s="24"/>
      <c r="R1491" s="24">
        <f t="shared" si="219"/>
        <v>0.65400000000000014</v>
      </c>
      <c r="S1491" s="212">
        <f t="shared" si="219"/>
        <v>1.4388000000000003</v>
      </c>
      <c r="T1491" s="121"/>
      <c r="U1491" s="121">
        <f t="shared" si="220"/>
        <v>0.65400000000000014</v>
      </c>
      <c r="V1491" s="121">
        <f t="shared" si="220"/>
        <v>1.4388000000000003</v>
      </c>
      <c r="W1491" s="121"/>
    </row>
    <row r="1492" spans="1:23" ht="18.75">
      <c r="A1492" s="114">
        <v>29</v>
      </c>
      <c r="B1492" s="209" t="s">
        <v>1791</v>
      </c>
      <c r="C1492" s="210"/>
      <c r="D1492" s="210"/>
      <c r="E1492" s="210" t="s">
        <v>5003</v>
      </c>
      <c r="F1492" s="114">
        <v>107</v>
      </c>
      <c r="G1492" s="164"/>
      <c r="H1492" s="164"/>
      <c r="I1492" s="211">
        <f t="shared" si="213"/>
        <v>5.7780000000000005</v>
      </c>
      <c r="J1492" s="211">
        <f t="shared" si="214"/>
        <v>6.1632000000000007</v>
      </c>
      <c r="K1492" s="211">
        <f t="shared" si="215"/>
        <v>1.9260000000000002</v>
      </c>
      <c r="L1492" s="211">
        <f t="shared" si="216"/>
        <v>4.2372000000000005</v>
      </c>
      <c r="M1492" s="211">
        <v>0</v>
      </c>
      <c r="N1492" s="211">
        <f t="shared" si="217"/>
        <v>4.2372000000000005</v>
      </c>
      <c r="O1492" s="24">
        <f t="shared" si="218"/>
        <v>0.64200000000000002</v>
      </c>
      <c r="P1492" s="24">
        <f t="shared" si="218"/>
        <v>1.4124000000000001</v>
      </c>
      <c r="Q1492" s="24"/>
      <c r="R1492" s="24">
        <f t="shared" si="219"/>
        <v>0.64200000000000002</v>
      </c>
      <c r="S1492" s="212">
        <f t="shared" si="219"/>
        <v>1.4124000000000001</v>
      </c>
      <c r="T1492" s="121"/>
      <c r="U1492" s="121">
        <f t="shared" si="220"/>
        <v>0.64200000000000002</v>
      </c>
      <c r="V1492" s="121">
        <f t="shared" si="220"/>
        <v>1.4124000000000001</v>
      </c>
      <c r="W1492" s="121"/>
    </row>
    <row r="1493" spans="1:23" ht="18.75">
      <c r="A1493" s="114">
        <v>30</v>
      </c>
      <c r="B1493" s="209" t="s">
        <v>1791</v>
      </c>
      <c r="C1493" s="210"/>
      <c r="D1493" s="210" t="s">
        <v>3480</v>
      </c>
      <c r="E1493" s="210" t="s">
        <v>5004</v>
      </c>
      <c r="F1493" s="114">
        <v>116</v>
      </c>
      <c r="G1493" s="164"/>
      <c r="H1493" s="164"/>
      <c r="I1493" s="211">
        <f t="shared" si="213"/>
        <v>6.2640000000000002</v>
      </c>
      <c r="J1493" s="211">
        <f t="shared" si="214"/>
        <v>6.6816000000000004</v>
      </c>
      <c r="K1493" s="211">
        <f t="shared" si="215"/>
        <v>2.0880000000000001</v>
      </c>
      <c r="L1493" s="211">
        <f t="shared" si="216"/>
        <v>4.5936000000000003</v>
      </c>
      <c r="M1493" s="211">
        <v>0</v>
      </c>
      <c r="N1493" s="211">
        <f t="shared" si="217"/>
        <v>4.5936000000000003</v>
      </c>
      <c r="O1493" s="24">
        <f t="shared" si="218"/>
        <v>0.69600000000000006</v>
      </c>
      <c r="P1493" s="24">
        <f t="shared" si="218"/>
        <v>1.5312000000000001</v>
      </c>
      <c r="Q1493" s="24"/>
      <c r="R1493" s="24">
        <f t="shared" si="219"/>
        <v>0.69600000000000006</v>
      </c>
      <c r="S1493" s="212">
        <f t="shared" si="219"/>
        <v>1.5312000000000001</v>
      </c>
      <c r="T1493" s="121"/>
      <c r="U1493" s="121">
        <f t="shared" si="220"/>
        <v>0.69600000000000006</v>
      </c>
      <c r="V1493" s="121">
        <f t="shared" si="220"/>
        <v>1.5312000000000001</v>
      </c>
      <c r="W1493" s="121"/>
    </row>
    <row r="1494" spans="1:23" ht="18.75">
      <c r="A1494" s="114">
        <v>31</v>
      </c>
      <c r="B1494" s="209" t="s">
        <v>1791</v>
      </c>
      <c r="C1494" s="210"/>
      <c r="D1494" s="210" t="s">
        <v>3477</v>
      </c>
      <c r="E1494" s="210" t="s">
        <v>5005</v>
      </c>
      <c r="F1494" s="114">
        <v>41</v>
      </c>
      <c r="G1494" s="164"/>
      <c r="H1494" s="164"/>
      <c r="I1494" s="211">
        <f t="shared" si="213"/>
        <v>2.214</v>
      </c>
      <c r="J1494" s="211">
        <f t="shared" si="214"/>
        <v>2.4353999999999996</v>
      </c>
      <c r="K1494" s="211">
        <f t="shared" si="215"/>
        <v>0.73799999999999999</v>
      </c>
      <c r="L1494" s="211">
        <f>I1494*2.3/3</f>
        <v>1.6973999999999998</v>
      </c>
      <c r="M1494" s="211">
        <v>0</v>
      </c>
      <c r="N1494" s="211">
        <f t="shared" si="217"/>
        <v>1.6973999999999998</v>
      </c>
      <c r="O1494" s="24">
        <f t="shared" si="218"/>
        <v>0.246</v>
      </c>
      <c r="P1494" s="24">
        <f t="shared" si="218"/>
        <v>0.56579999999999997</v>
      </c>
      <c r="Q1494" s="24"/>
      <c r="R1494" s="24">
        <f t="shared" si="219"/>
        <v>0.246</v>
      </c>
      <c r="S1494" s="212">
        <f t="shared" si="219"/>
        <v>0.56579999999999997</v>
      </c>
      <c r="T1494" s="121"/>
      <c r="U1494" s="121">
        <f t="shared" si="220"/>
        <v>0.246</v>
      </c>
      <c r="V1494" s="121">
        <f t="shared" si="220"/>
        <v>0.56579999999999997</v>
      </c>
      <c r="W1494" s="121"/>
    </row>
    <row r="1495" spans="1:23" ht="18.75">
      <c r="A1495" s="114">
        <v>32</v>
      </c>
      <c r="B1495" s="209" t="s">
        <v>1791</v>
      </c>
      <c r="C1495" s="217"/>
      <c r="D1495" s="217" t="s">
        <v>3467</v>
      </c>
      <c r="E1495" s="217" t="s">
        <v>5006</v>
      </c>
      <c r="F1495" s="114">
        <v>171</v>
      </c>
      <c r="G1495" s="164"/>
      <c r="H1495" s="164"/>
      <c r="I1495" s="211">
        <f t="shared" si="213"/>
        <v>9.234</v>
      </c>
      <c r="J1495" s="211">
        <f t="shared" si="214"/>
        <v>9.8496000000000006</v>
      </c>
      <c r="K1495" s="211">
        <f t="shared" si="215"/>
        <v>3.0779999999999998</v>
      </c>
      <c r="L1495" s="211">
        <f t="shared" si="216"/>
        <v>6.7716000000000003</v>
      </c>
      <c r="M1495" s="211">
        <v>0</v>
      </c>
      <c r="N1495" s="211">
        <f t="shared" si="217"/>
        <v>6.7716000000000003</v>
      </c>
      <c r="O1495" s="24">
        <f t="shared" si="218"/>
        <v>1.026</v>
      </c>
      <c r="P1495" s="24">
        <f t="shared" si="218"/>
        <v>2.2572000000000001</v>
      </c>
      <c r="Q1495" s="24"/>
      <c r="R1495" s="24">
        <f t="shared" si="219"/>
        <v>1.026</v>
      </c>
      <c r="S1495" s="212">
        <f t="shared" si="219"/>
        <v>2.2572000000000001</v>
      </c>
      <c r="T1495" s="121"/>
      <c r="U1495" s="121">
        <f t="shared" si="220"/>
        <v>1.026</v>
      </c>
      <c r="V1495" s="121">
        <f t="shared" si="220"/>
        <v>2.2572000000000001</v>
      </c>
      <c r="W1495" s="121"/>
    </row>
    <row r="1496" spans="1:23" ht="18.75">
      <c r="A1496" s="114">
        <v>33</v>
      </c>
      <c r="B1496" s="209" t="s">
        <v>1791</v>
      </c>
      <c r="C1496" s="217"/>
      <c r="D1496" s="217" t="s">
        <v>3459</v>
      </c>
      <c r="E1496" s="217" t="s">
        <v>5007</v>
      </c>
      <c r="F1496" s="114">
        <v>100</v>
      </c>
      <c r="G1496" s="164"/>
      <c r="H1496" s="164"/>
      <c r="I1496" s="211">
        <f t="shared" si="213"/>
        <v>5.4</v>
      </c>
      <c r="J1496" s="211">
        <f t="shared" si="214"/>
        <v>5.7600000000000007</v>
      </c>
      <c r="K1496" s="211">
        <f t="shared" si="215"/>
        <v>1.8</v>
      </c>
      <c r="L1496" s="211">
        <f t="shared" si="216"/>
        <v>3.9600000000000009</v>
      </c>
      <c r="M1496" s="211">
        <v>0</v>
      </c>
      <c r="N1496" s="211">
        <f t="shared" si="217"/>
        <v>3.9600000000000009</v>
      </c>
      <c r="O1496" s="24">
        <f t="shared" si="218"/>
        <v>0.6</v>
      </c>
      <c r="P1496" s="24">
        <f t="shared" si="218"/>
        <v>1.3200000000000003</v>
      </c>
      <c r="Q1496" s="24"/>
      <c r="R1496" s="24">
        <f t="shared" si="219"/>
        <v>0.6</v>
      </c>
      <c r="S1496" s="212">
        <f t="shared" si="219"/>
        <v>1.3200000000000003</v>
      </c>
      <c r="T1496" s="121"/>
      <c r="U1496" s="121">
        <f t="shared" si="220"/>
        <v>0.6</v>
      </c>
      <c r="V1496" s="121">
        <f t="shared" si="220"/>
        <v>1.3200000000000003</v>
      </c>
      <c r="W1496" s="121"/>
    </row>
    <row r="1497" spans="1:23" ht="18.75">
      <c r="A1497" s="114">
        <v>34</v>
      </c>
      <c r="B1497" s="209" t="s">
        <v>1791</v>
      </c>
      <c r="C1497" s="210"/>
      <c r="D1497" s="210" t="s">
        <v>3465</v>
      </c>
      <c r="E1497" s="210" t="s">
        <v>5008</v>
      </c>
      <c r="F1497" s="114">
        <v>40</v>
      </c>
      <c r="G1497" s="164"/>
      <c r="H1497" s="164"/>
      <c r="I1497" s="211">
        <f t="shared" si="213"/>
        <v>2.16</v>
      </c>
      <c r="J1497" s="211">
        <f t="shared" si="214"/>
        <v>2.3759999999999999</v>
      </c>
      <c r="K1497" s="211">
        <f t="shared" si="215"/>
        <v>0.72000000000000008</v>
      </c>
      <c r="L1497" s="211">
        <f t="shared" ref="L1497:L1498" si="223">I1497*2.3/3</f>
        <v>1.6559999999999999</v>
      </c>
      <c r="M1497" s="211">
        <v>0</v>
      </c>
      <c r="N1497" s="211">
        <f t="shared" si="217"/>
        <v>1.6559999999999999</v>
      </c>
      <c r="O1497" s="24">
        <f t="shared" si="218"/>
        <v>0.24000000000000002</v>
      </c>
      <c r="P1497" s="24">
        <f t="shared" si="218"/>
        <v>0.55199999999999994</v>
      </c>
      <c r="Q1497" s="24"/>
      <c r="R1497" s="24">
        <f t="shared" si="219"/>
        <v>0.24000000000000002</v>
      </c>
      <c r="S1497" s="212">
        <f t="shared" si="219"/>
        <v>0.55199999999999994</v>
      </c>
      <c r="T1497" s="121"/>
      <c r="U1497" s="121">
        <f t="shared" si="220"/>
        <v>0.24000000000000002</v>
      </c>
      <c r="V1497" s="121">
        <f t="shared" si="220"/>
        <v>0.55199999999999994</v>
      </c>
      <c r="W1497" s="121"/>
    </row>
    <row r="1498" spans="1:23" ht="18.75">
      <c r="A1498" s="114">
        <v>35</v>
      </c>
      <c r="B1498" s="209" t="s">
        <v>1791</v>
      </c>
      <c r="C1498" s="210"/>
      <c r="D1498" s="210" t="s">
        <v>3463</v>
      </c>
      <c r="E1498" s="210" t="s">
        <v>5009</v>
      </c>
      <c r="F1498" s="114">
        <v>62</v>
      </c>
      <c r="G1498" s="164"/>
      <c r="H1498" s="164"/>
      <c r="I1498" s="211">
        <f t="shared" si="213"/>
        <v>3.3479999999999999</v>
      </c>
      <c r="J1498" s="211">
        <f t="shared" si="214"/>
        <v>3.6827999999999994</v>
      </c>
      <c r="K1498" s="211">
        <f t="shared" si="215"/>
        <v>1.1159999999999999</v>
      </c>
      <c r="L1498" s="211">
        <f t="shared" si="223"/>
        <v>2.5667999999999997</v>
      </c>
      <c r="M1498" s="211">
        <v>0</v>
      </c>
      <c r="N1498" s="211">
        <f t="shared" si="217"/>
        <v>2.5667999999999997</v>
      </c>
      <c r="O1498" s="24">
        <f t="shared" si="218"/>
        <v>0.37199999999999994</v>
      </c>
      <c r="P1498" s="24">
        <f t="shared" si="218"/>
        <v>0.85559999999999992</v>
      </c>
      <c r="Q1498" s="24"/>
      <c r="R1498" s="24">
        <f t="shared" si="219"/>
        <v>0.37199999999999994</v>
      </c>
      <c r="S1498" s="212">
        <f t="shared" si="219"/>
        <v>0.85559999999999992</v>
      </c>
      <c r="T1498" s="121"/>
      <c r="U1498" s="121">
        <f t="shared" si="220"/>
        <v>0.37199999999999994</v>
      </c>
      <c r="V1498" s="121">
        <f t="shared" si="220"/>
        <v>0.85559999999999992</v>
      </c>
      <c r="W1498" s="121"/>
    </row>
    <row r="1499" spans="1:23" ht="18.75">
      <c r="A1499" s="114">
        <v>36</v>
      </c>
      <c r="B1499" s="209" t="s">
        <v>1791</v>
      </c>
      <c r="C1499" s="217"/>
      <c r="D1499" s="217" t="s">
        <v>3397</v>
      </c>
      <c r="E1499" s="217" t="s">
        <v>5010</v>
      </c>
      <c r="F1499" s="114">
        <v>75</v>
      </c>
      <c r="G1499" s="164"/>
      <c r="H1499" s="164"/>
      <c r="I1499" s="211">
        <f t="shared" si="213"/>
        <v>4.05</v>
      </c>
      <c r="J1499" s="211">
        <f t="shared" si="214"/>
        <v>4.4550000000000001</v>
      </c>
      <c r="K1499" s="211">
        <f t="shared" si="215"/>
        <v>1.3499999999999999</v>
      </c>
      <c r="L1499" s="211">
        <f>I1499*2.3/3</f>
        <v>3.105</v>
      </c>
      <c r="M1499" s="211">
        <v>0</v>
      </c>
      <c r="N1499" s="211">
        <f t="shared" si="217"/>
        <v>3.105</v>
      </c>
      <c r="O1499" s="24">
        <f t="shared" si="218"/>
        <v>0.44999999999999996</v>
      </c>
      <c r="P1499" s="24">
        <f t="shared" si="218"/>
        <v>1.0349999999999999</v>
      </c>
      <c r="Q1499" s="24"/>
      <c r="R1499" s="24">
        <f t="shared" si="219"/>
        <v>0.44999999999999996</v>
      </c>
      <c r="S1499" s="212">
        <f t="shared" si="219"/>
        <v>1.0349999999999999</v>
      </c>
      <c r="T1499" s="121"/>
      <c r="U1499" s="121">
        <f t="shared" si="220"/>
        <v>0.44999999999999996</v>
      </c>
      <c r="V1499" s="121">
        <f t="shared" si="220"/>
        <v>1.0349999999999999</v>
      </c>
      <c r="W1499" s="121"/>
    </row>
    <row r="1500" spans="1:23" ht="18.75">
      <c r="A1500" s="114">
        <v>37</v>
      </c>
      <c r="B1500" s="209" t="s">
        <v>1791</v>
      </c>
      <c r="C1500" s="217"/>
      <c r="D1500" s="217" t="s">
        <v>5011</v>
      </c>
      <c r="E1500" s="217" t="s">
        <v>5012</v>
      </c>
      <c r="F1500" s="114">
        <v>113</v>
      </c>
      <c r="G1500" s="164"/>
      <c r="H1500" s="164"/>
      <c r="I1500" s="211">
        <f t="shared" si="213"/>
        <v>6.1020000000000003</v>
      </c>
      <c r="J1500" s="211">
        <f t="shared" si="214"/>
        <v>6.5088000000000008</v>
      </c>
      <c r="K1500" s="211">
        <f t="shared" si="215"/>
        <v>2.0340000000000003</v>
      </c>
      <c r="L1500" s="211">
        <f t="shared" si="216"/>
        <v>4.474800000000001</v>
      </c>
      <c r="M1500" s="211">
        <v>0</v>
      </c>
      <c r="N1500" s="211">
        <f t="shared" si="217"/>
        <v>4.474800000000001</v>
      </c>
      <c r="O1500" s="24">
        <f t="shared" si="218"/>
        <v>0.67800000000000005</v>
      </c>
      <c r="P1500" s="24">
        <f t="shared" si="218"/>
        <v>1.4916000000000003</v>
      </c>
      <c r="Q1500" s="24"/>
      <c r="R1500" s="24">
        <f t="shared" si="219"/>
        <v>0.67800000000000005</v>
      </c>
      <c r="S1500" s="212">
        <f t="shared" si="219"/>
        <v>1.4916000000000003</v>
      </c>
      <c r="T1500" s="121"/>
      <c r="U1500" s="121">
        <f t="shared" si="220"/>
        <v>0.67800000000000005</v>
      </c>
      <c r="V1500" s="121">
        <f t="shared" si="220"/>
        <v>1.4916000000000003</v>
      </c>
      <c r="W1500" s="121"/>
    </row>
    <row r="1501" spans="1:23" ht="18.75">
      <c r="A1501" s="114">
        <v>38</v>
      </c>
      <c r="B1501" s="209" t="s">
        <v>1791</v>
      </c>
      <c r="C1501" s="217"/>
      <c r="D1501" s="217" t="s">
        <v>5011</v>
      </c>
      <c r="E1501" s="217" t="s">
        <v>5013</v>
      </c>
      <c r="F1501" s="114">
        <v>251</v>
      </c>
      <c r="G1501" s="164"/>
      <c r="H1501" s="164"/>
      <c r="I1501" s="211">
        <f t="shared" si="213"/>
        <v>13.554</v>
      </c>
      <c r="J1501" s="211">
        <f t="shared" si="214"/>
        <v>14.457599999999999</v>
      </c>
      <c r="K1501" s="211">
        <f t="shared" si="215"/>
        <v>4.5179999999999998</v>
      </c>
      <c r="L1501" s="211">
        <f t="shared" si="216"/>
        <v>9.9396000000000004</v>
      </c>
      <c r="M1501" s="211">
        <v>0</v>
      </c>
      <c r="N1501" s="211">
        <f t="shared" si="217"/>
        <v>9.9396000000000004</v>
      </c>
      <c r="O1501" s="24">
        <f t="shared" si="218"/>
        <v>1.506</v>
      </c>
      <c r="P1501" s="24">
        <f t="shared" si="218"/>
        <v>3.3132000000000001</v>
      </c>
      <c r="Q1501" s="24"/>
      <c r="R1501" s="24">
        <f t="shared" si="219"/>
        <v>1.506</v>
      </c>
      <c r="S1501" s="212">
        <f t="shared" si="219"/>
        <v>3.3132000000000001</v>
      </c>
      <c r="T1501" s="121"/>
      <c r="U1501" s="121">
        <f t="shared" si="220"/>
        <v>1.506</v>
      </c>
      <c r="V1501" s="121">
        <f t="shared" si="220"/>
        <v>3.3132000000000001</v>
      </c>
      <c r="W1501" s="121"/>
    </row>
    <row r="1502" spans="1:23" ht="18.75">
      <c r="A1502" s="114">
        <v>39</v>
      </c>
      <c r="B1502" s="209" t="s">
        <v>1791</v>
      </c>
      <c r="C1502" s="210"/>
      <c r="D1502" s="210" t="s">
        <v>3405</v>
      </c>
      <c r="E1502" s="210" t="s">
        <v>5014</v>
      </c>
      <c r="F1502" s="114">
        <v>222</v>
      </c>
      <c r="G1502" s="164"/>
      <c r="H1502" s="164"/>
      <c r="I1502" s="211">
        <f t="shared" si="213"/>
        <v>11.988</v>
      </c>
      <c r="J1502" s="211">
        <f t="shared" si="214"/>
        <v>12.7872</v>
      </c>
      <c r="K1502" s="211">
        <f t="shared" si="215"/>
        <v>3.996</v>
      </c>
      <c r="L1502" s="211">
        <f t="shared" si="216"/>
        <v>8.7911999999999999</v>
      </c>
      <c r="M1502" s="211">
        <v>0</v>
      </c>
      <c r="N1502" s="211">
        <f t="shared" si="217"/>
        <v>8.7911999999999999</v>
      </c>
      <c r="O1502" s="24">
        <f t="shared" si="218"/>
        <v>1.3320000000000001</v>
      </c>
      <c r="P1502" s="24">
        <f t="shared" si="218"/>
        <v>2.9304000000000001</v>
      </c>
      <c r="Q1502" s="24"/>
      <c r="R1502" s="24">
        <f t="shared" si="219"/>
        <v>1.3320000000000001</v>
      </c>
      <c r="S1502" s="212">
        <f t="shared" si="219"/>
        <v>2.9304000000000001</v>
      </c>
      <c r="T1502" s="121"/>
      <c r="U1502" s="121">
        <f t="shared" si="220"/>
        <v>1.3320000000000001</v>
      </c>
      <c r="V1502" s="121">
        <f t="shared" si="220"/>
        <v>2.9304000000000001</v>
      </c>
      <c r="W1502" s="121"/>
    </row>
    <row r="1503" spans="1:23" ht="18.75">
      <c r="A1503" s="114">
        <v>40</v>
      </c>
      <c r="B1503" s="209" t="s">
        <v>1791</v>
      </c>
      <c r="C1503" s="210"/>
      <c r="D1503" s="210" t="s">
        <v>5015</v>
      </c>
      <c r="E1503" s="210" t="s">
        <v>5016</v>
      </c>
      <c r="F1503" s="114">
        <v>68</v>
      </c>
      <c r="G1503" s="164"/>
      <c r="H1503" s="164"/>
      <c r="I1503" s="211">
        <f t="shared" si="213"/>
        <v>3.6720000000000002</v>
      </c>
      <c r="J1503" s="211">
        <f t="shared" si="214"/>
        <v>4.0391999999999992</v>
      </c>
      <c r="K1503" s="211">
        <f t="shared" si="215"/>
        <v>1.224</v>
      </c>
      <c r="L1503" s="211">
        <f>I1503*2.3/3</f>
        <v>2.8151999999999995</v>
      </c>
      <c r="M1503" s="211">
        <v>0</v>
      </c>
      <c r="N1503" s="211">
        <f t="shared" si="217"/>
        <v>2.8151999999999995</v>
      </c>
      <c r="O1503" s="24">
        <f t="shared" si="218"/>
        <v>0.40799999999999997</v>
      </c>
      <c r="P1503" s="24">
        <f t="shared" si="218"/>
        <v>0.93839999999999979</v>
      </c>
      <c r="Q1503" s="24"/>
      <c r="R1503" s="24">
        <f t="shared" si="219"/>
        <v>0.40799999999999997</v>
      </c>
      <c r="S1503" s="212">
        <f t="shared" si="219"/>
        <v>0.93839999999999979</v>
      </c>
      <c r="T1503" s="121"/>
      <c r="U1503" s="121">
        <f t="shared" si="220"/>
        <v>0.40799999999999997</v>
      </c>
      <c r="V1503" s="121">
        <f t="shared" si="220"/>
        <v>0.93839999999999979</v>
      </c>
      <c r="W1503" s="121"/>
    </row>
    <row r="1504" spans="1:23" ht="18.75">
      <c r="A1504" s="114">
        <v>41</v>
      </c>
      <c r="B1504" s="209" t="s">
        <v>1791</v>
      </c>
      <c r="C1504" s="217"/>
      <c r="D1504" s="217" t="s">
        <v>5017</v>
      </c>
      <c r="E1504" s="217" t="s">
        <v>5018</v>
      </c>
      <c r="F1504" s="114">
        <v>164</v>
      </c>
      <c r="G1504" s="164"/>
      <c r="H1504" s="164"/>
      <c r="I1504" s="211">
        <f t="shared" si="213"/>
        <v>8.8559999999999999</v>
      </c>
      <c r="J1504" s="211">
        <f t="shared" si="214"/>
        <v>9.4464000000000006</v>
      </c>
      <c r="K1504" s="211">
        <f t="shared" si="215"/>
        <v>2.952</v>
      </c>
      <c r="L1504" s="211">
        <f t="shared" si="216"/>
        <v>6.4943999999999997</v>
      </c>
      <c r="M1504" s="211">
        <v>0</v>
      </c>
      <c r="N1504" s="211">
        <f t="shared" si="217"/>
        <v>6.4943999999999997</v>
      </c>
      <c r="O1504" s="24">
        <f t="shared" si="218"/>
        <v>0.98399999999999999</v>
      </c>
      <c r="P1504" s="24">
        <f t="shared" si="218"/>
        <v>2.1648000000000001</v>
      </c>
      <c r="Q1504" s="24"/>
      <c r="R1504" s="24">
        <f t="shared" si="219"/>
        <v>0.98399999999999999</v>
      </c>
      <c r="S1504" s="212">
        <f t="shared" si="219"/>
        <v>2.1648000000000001</v>
      </c>
      <c r="T1504" s="121"/>
      <c r="U1504" s="121">
        <f t="shared" si="220"/>
        <v>0.98399999999999999</v>
      </c>
      <c r="V1504" s="121">
        <f t="shared" si="220"/>
        <v>2.1648000000000001</v>
      </c>
      <c r="W1504" s="121"/>
    </row>
    <row r="1505" spans="1:23" ht="18.75">
      <c r="A1505" s="114">
        <v>42</v>
      </c>
      <c r="B1505" s="209" t="s">
        <v>1791</v>
      </c>
      <c r="C1505" s="217"/>
      <c r="D1505" s="217" t="s">
        <v>5019</v>
      </c>
      <c r="E1505" s="217" t="s">
        <v>5020</v>
      </c>
      <c r="F1505" s="114">
        <v>44</v>
      </c>
      <c r="G1505" s="164"/>
      <c r="H1505" s="164"/>
      <c r="I1505" s="211">
        <f t="shared" si="213"/>
        <v>2.3759999999999999</v>
      </c>
      <c r="J1505" s="211">
        <f t="shared" si="214"/>
        <v>2.6135999999999999</v>
      </c>
      <c r="K1505" s="211">
        <f t="shared" si="215"/>
        <v>0.79199999999999993</v>
      </c>
      <c r="L1505" s="211">
        <f>I1505*2.3/3</f>
        <v>1.8215999999999999</v>
      </c>
      <c r="M1505" s="211">
        <v>0</v>
      </c>
      <c r="N1505" s="211">
        <f t="shared" si="217"/>
        <v>1.8215999999999999</v>
      </c>
      <c r="O1505" s="24">
        <f t="shared" si="218"/>
        <v>0.26399999999999996</v>
      </c>
      <c r="P1505" s="24">
        <f t="shared" si="218"/>
        <v>0.60719999999999996</v>
      </c>
      <c r="Q1505" s="24"/>
      <c r="R1505" s="24">
        <f t="shared" si="219"/>
        <v>0.26399999999999996</v>
      </c>
      <c r="S1505" s="212">
        <f t="shared" si="219"/>
        <v>0.60719999999999996</v>
      </c>
      <c r="T1505" s="121"/>
      <c r="U1505" s="121">
        <f t="shared" si="220"/>
        <v>0.26399999999999996</v>
      </c>
      <c r="V1505" s="121">
        <f t="shared" si="220"/>
        <v>0.60719999999999996</v>
      </c>
      <c r="W1505" s="121"/>
    </row>
    <row r="1506" spans="1:23" ht="18.75">
      <c r="A1506" s="114">
        <v>43</v>
      </c>
      <c r="B1506" s="209" t="s">
        <v>1791</v>
      </c>
      <c r="C1506" s="217"/>
      <c r="D1506" s="217" t="s">
        <v>2606</v>
      </c>
      <c r="E1506" s="217" t="s">
        <v>4180</v>
      </c>
      <c r="F1506" s="114">
        <v>107</v>
      </c>
      <c r="G1506" s="164"/>
      <c r="H1506" s="164"/>
      <c r="I1506" s="211">
        <f t="shared" si="213"/>
        <v>5.7780000000000005</v>
      </c>
      <c r="J1506" s="211">
        <f t="shared" si="214"/>
        <v>6.1632000000000007</v>
      </c>
      <c r="K1506" s="211">
        <f t="shared" si="215"/>
        <v>1.9260000000000002</v>
      </c>
      <c r="L1506" s="211">
        <f t="shared" si="216"/>
        <v>4.2372000000000005</v>
      </c>
      <c r="M1506" s="211">
        <v>0</v>
      </c>
      <c r="N1506" s="211">
        <f t="shared" si="217"/>
        <v>4.2372000000000005</v>
      </c>
      <c r="O1506" s="24">
        <f t="shared" si="218"/>
        <v>0.64200000000000002</v>
      </c>
      <c r="P1506" s="24">
        <f t="shared" si="218"/>
        <v>1.4124000000000001</v>
      </c>
      <c r="Q1506" s="24"/>
      <c r="R1506" s="24">
        <f t="shared" si="219"/>
        <v>0.64200000000000002</v>
      </c>
      <c r="S1506" s="212">
        <f t="shared" si="219"/>
        <v>1.4124000000000001</v>
      </c>
      <c r="T1506" s="121"/>
      <c r="U1506" s="121">
        <f t="shared" si="220"/>
        <v>0.64200000000000002</v>
      </c>
      <c r="V1506" s="121">
        <f t="shared" si="220"/>
        <v>1.4124000000000001</v>
      </c>
      <c r="W1506" s="121"/>
    </row>
    <row r="1507" spans="1:23" ht="18.75">
      <c r="A1507" s="114">
        <v>44</v>
      </c>
      <c r="B1507" s="209" t="s">
        <v>1791</v>
      </c>
      <c r="C1507" s="289"/>
      <c r="D1507" s="289" t="s">
        <v>5021</v>
      </c>
      <c r="E1507" s="313" t="s">
        <v>5022</v>
      </c>
      <c r="F1507" s="114">
        <v>212</v>
      </c>
      <c r="G1507" s="164"/>
      <c r="H1507" s="164"/>
      <c r="I1507" s="211">
        <f t="shared" si="213"/>
        <v>11.448</v>
      </c>
      <c r="J1507" s="211">
        <f t="shared" si="214"/>
        <v>12.211200000000002</v>
      </c>
      <c r="K1507" s="211">
        <f t="shared" si="215"/>
        <v>3.8160000000000003</v>
      </c>
      <c r="L1507" s="211">
        <f t="shared" si="216"/>
        <v>8.3952000000000009</v>
      </c>
      <c r="M1507" s="211">
        <v>0</v>
      </c>
      <c r="N1507" s="211">
        <f t="shared" si="217"/>
        <v>8.3952000000000009</v>
      </c>
      <c r="O1507" s="24">
        <f t="shared" si="218"/>
        <v>1.272</v>
      </c>
      <c r="P1507" s="24">
        <f t="shared" si="218"/>
        <v>2.7984000000000004</v>
      </c>
      <c r="Q1507" s="24"/>
      <c r="R1507" s="24">
        <f t="shared" si="219"/>
        <v>1.272</v>
      </c>
      <c r="S1507" s="212">
        <f t="shared" si="219"/>
        <v>2.7984000000000004</v>
      </c>
      <c r="T1507" s="121"/>
      <c r="U1507" s="121">
        <f t="shared" si="220"/>
        <v>1.272</v>
      </c>
      <c r="V1507" s="121">
        <f t="shared" si="220"/>
        <v>2.7984000000000004</v>
      </c>
      <c r="W1507" s="121"/>
    </row>
    <row r="1508" spans="1:23" ht="18.75">
      <c r="A1508" s="114">
        <v>45</v>
      </c>
      <c r="B1508" s="209" t="s">
        <v>1791</v>
      </c>
      <c r="C1508" s="289"/>
      <c r="D1508" s="289" t="s">
        <v>3451</v>
      </c>
      <c r="E1508" s="289" t="s">
        <v>5023</v>
      </c>
      <c r="F1508" s="114">
        <v>73</v>
      </c>
      <c r="G1508" s="164"/>
      <c r="H1508" s="164"/>
      <c r="I1508" s="211">
        <f t="shared" si="213"/>
        <v>3.9420000000000002</v>
      </c>
      <c r="J1508" s="211">
        <f t="shared" si="214"/>
        <v>4.3361999999999998</v>
      </c>
      <c r="K1508" s="211">
        <f t="shared" si="215"/>
        <v>1.3140000000000001</v>
      </c>
      <c r="L1508" s="211">
        <f>I1508*2.3/3</f>
        <v>3.0221999999999998</v>
      </c>
      <c r="M1508" s="211">
        <v>0</v>
      </c>
      <c r="N1508" s="211">
        <f t="shared" si="217"/>
        <v>3.0221999999999998</v>
      </c>
      <c r="O1508" s="24">
        <f t="shared" si="218"/>
        <v>0.438</v>
      </c>
      <c r="P1508" s="24">
        <f t="shared" si="218"/>
        <v>1.0073999999999999</v>
      </c>
      <c r="Q1508" s="24"/>
      <c r="R1508" s="24">
        <f t="shared" si="219"/>
        <v>0.438</v>
      </c>
      <c r="S1508" s="212">
        <f t="shared" si="219"/>
        <v>1.0073999999999999</v>
      </c>
      <c r="T1508" s="121"/>
      <c r="U1508" s="121">
        <f t="shared" si="220"/>
        <v>0.438</v>
      </c>
      <c r="V1508" s="121">
        <f t="shared" si="220"/>
        <v>1.0073999999999999</v>
      </c>
      <c r="W1508" s="121"/>
    </row>
    <row r="1509" spans="1:23" ht="18.75">
      <c r="A1509" s="114">
        <v>46</v>
      </c>
      <c r="B1509" s="209" t="s">
        <v>1791</v>
      </c>
      <c r="C1509" s="289"/>
      <c r="D1509" s="289" t="s">
        <v>5024</v>
      </c>
      <c r="E1509" s="289" t="s">
        <v>5025</v>
      </c>
      <c r="F1509" s="114">
        <v>146</v>
      </c>
      <c r="G1509" s="164"/>
      <c r="H1509" s="164"/>
      <c r="I1509" s="211">
        <f t="shared" si="213"/>
        <v>7.8840000000000003</v>
      </c>
      <c r="J1509" s="211">
        <f t="shared" si="214"/>
        <v>8.4096000000000011</v>
      </c>
      <c r="K1509" s="211">
        <f t="shared" si="215"/>
        <v>2.6280000000000001</v>
      </c>
      <c r="L1509" s="211">
        <f t="shared" si="216"/>
        <v>5.781600000000001</v>
      </c>
      <c r="M1509" s="211">
        <v>0</v>
      </c>
      <c r="N1509" s="211">
        <f t="shared" si="217"/>
        <v>5.781600000000001</v>
      </c>
      <c r="O1509" s="24">
        <f t="shared" si="218"/>
        <v>0.876</v>
      </c>
      <c r="P1509" s="24">
        <f t="shared" si="218"/>
        <v>1.9272000000000002</v>
      </c>
      <c r="Q1509" s="24"/>
      <c r="R1509" s="24">
        <f t="shared" si="219"/>
        <v>0.876</v>
      </c>
      <c r="S1509" s="212">
        <f t="shared" si="219"/>
        <v>1.9272000000000002</v>
      </c>
      <c r="T1509" s="121"/>
      <c r="U1509" s="121">
        <f t="shared" si="220"/>
        <v>0.876</v>
      </c>
      <c r="V1509" s="121">
        <f t="shared" si="220"/>
        <v>1.9272000000000002</v>
      </c>
      <c r="W1509" s="121"/>
    </row>
    <row r="1510" spans="1:23" ht="18.75">
      <c r="A1510" s="114">
        <v>47</v>
      </c>
      <c r="B1510" s="209" t="s">
        <v>1791</v>
      </c>
      <c r="C1510" s="286"/>
      <c r="D1510" s="286" t="s">
        <v>3418</v>
      </c>
      <c r="E1510" s="215" t="s">
        <v>5026</v>
      </c>
      <c r="F1510" s="308">
        <v>179</v>
      </c>
      <c r="G1510" s="164"/>
      <c r="H1510" s="164"/>
      <c r="I1510" s="211">
        <f t="shared" si="213"/>
        <v>9.6660000000000004</v>
      </c>
      <c r="J1510" s="211">
        <f t="shared" si="214"/>
        <v>10.310400000000001</v>
      </c>
      <c r="K1510" s="211">
        <f t="shared" si="215"/>
        <v>3.222</v>
      </c>
      <c r="L1510" s="211">
        <f t="shared" si="216"/>
        <v>7.0884000000000009</v>
      </c>
      <c r="M1510" s="211">
        <v>0</v>
      </c>
      <c r="N1510" s="211">
        <f t="shared" si="217"/>
        <v>7.0884000000000009</v>
      </c>
      <c r="O1510" s="24">
        <f t="shared" si="218"/>
        <v>1.0740000000000001</v>
      </c>
      <c r="P1510" s="24">
        <f t="shared" si="218"/>
        <v>2.3628000000000005</v>
      </c>
      <c r="Q1510" s="24"/>
      <c r="R1510" s="24">
        <f t="shared" si="219"/>
        <v>1.0740000000000001</v>
      </c>
      <c r="S1510" s="212">
        <f t="shared" si="219"/>
        <v>2.3628000000000005</v>
      </c>
      <c r="T1510" s="121"/>
      <c r="U1510" s="121">
        <f t="shared" si="220"/>
        <v>1.0740000000000001</v>
      </c>
      <c r="V1510" s="121">
        <f t="shared" si="220"/>
        <v>2.3628000000000005</v>
      </c>
      <c r="W1510" s="121"/>
    </row>
    <row r="1511" spans="1:23" ht="31.5">
      <c r="A1511" s="114">
        <v>48</v>
      </c>
      <c r="B1511" s="209" t="s">
        <v>1791</v>
      </c>
      <c r="C1511" s="286"/>
      <c r="D1511" s="286" t="s">
        <v>5027</v>
      </c>
      <c r="E1511" s="215" t="s">
        <v>5028</v>
      </c>
      <c r="F1511" s="216">
        <v>199</v>
      </c>
      <c r="G1511" s="164"/>
      <c r="H1511" s="164"/>
      <c r="I1511" s="211">
        <f t="shared" si="213"/>
        <v>10.746</v>
      </c>
      <c r="J1511" s="211">
        <f t="shared" si="214"/>
        <v>11.462400000000001</v>
      </c>
      <c r="K1511" s="211">
        <f t="shared" si="215"/>
        <v>3.5820000000000003</v>
      </c>
      <c r="L1511" s="211">
        <f t="shared" si="216"/>
        <v>7.8804000000000007</v>
      </c>
      <c r="M1511" s="211">
        <v>0</v>
      </c>
      <c r="N1511" s="211">
        <f t="shared" si="217"/>
        <v>7.8804000000000007</v>
      </c>
      <c r="O1511" s="24">
        <f t="shared" si="218"/>
        <v>1.1940000000000002</v>
      </c>
      <c r="P1511" s="24">
        <f t="shared" si="218"/>
        <v>2.6268000000000002</v>
      </c>
      <c r="Q1511" s="24"/>
      <c r="R1511" s="24">
        <f t="shared" si="219"/>
        <v>1.1940000000000002</v>
      </c>
      <c r="S1511" s="212">
        <f t="shared" si="219"/>
        <v>2.6268000000000002</v>
      </c>
      <c r="T1511" s="121"/>
      <c r="U1511" s="121">
        <f t="shared" si="220"/>
        <v>1.1940000000000002</v>
      </c>
      <c r="V1511" s="121">
        <f t="shared" si="220"/>
        <v>2.6268000000000002</v>
      </c>
      <c r="W1511" s="121"/>
    </row>
    <row r="1512" spans="1:23" ht="18.75">
      <c r="A1512" s="114">
        <v>49</v>
      </c>
      <c r="B1512" s="209" t="s">
        <v>1791</v>
      </c>
      <c r="C1512" s="286"/>
      <c r="D1512" s="286" t="s">
        <v>5029</v>
      </c>
      <c r="E1512" s="215" t="s">
        <v>5030</v>
      </c>
      <c r="F1512" s="216">
        <v>162</v>
      </c>
      <c r="G1512" s="164"/>
      <c r="H1512" s="164"/>
      <c r="I1512" s="211">
        <f t="shared" si="213"/>
        <v>8.7479999999999993</v>
      </c>
      <c r="J1512" s="211">
        <f t="shared" si="214"/>
        <v>9.3311999999999991</v>
      </c>
      <c r="K1512" s="211">
        <f t="shared" si="215"/>
        <v>2.9159999999999999</v>
      </c>
      <c r="L1512" s="211">
        <f t="shared" si="216"/>
        <v>6.4151999999999996</v>
      </c>
      <c r="M1512" s="211">
        <v>0</v>
      </c>
      <c r="N1512" s="211">
        <f t="shared" si="217"/>
        <v>6.4151999999999996</v>
      </c>
      <c r="O1512" s="24">
        <f t="shared" si="218"/>
        <v>0.97199999999999998</v>
      </c>
      <c r="P1512" s="24">
        <f t="shared" si="218"/>
        <v>2.1383999999999999</v>
      </c>
      <c r="Q1512" s="24"/>
      <c r="R1512" s="24">
        <f t="shared" si="219"/>
        <v>0.97199999999999998</v>
      </c>
      <c r="S1512" s="212">
        <f t="shared" si="219"/>
        <v>2.1383999999999999</v>
      </c>
      <c r="T1512" s="121"/>
      <c r="U1512" s="121">
        <f t="shared" si="220"/>
        <v>0.97199999999999998</v>
      </c>
      <c r="V1512" s="121">
        <f t="shared" si="220"/>
        <v>2.1383999999999999</v>
      </c>
      <c r="W1512" s="121"/>
    </row>
    <row r="1513" spans="1:23" ht="18.75">
      <c r="A1513" s="114">
        <v>50</v>
      </c>
      <c r="B1513" s="209" t="s">
        <v>1791</v>
      </c>
      <c r="C1513" s="286"/>
      <c r="D1513" s="286" t="s">
        <v>3470</v>
      </c>
      <c r="E1513" s="215" t="s">
        <v>5031</v>
      </c>
      <c r="F1513" s="216">
        <v>216</v>
      </c>
      <c r="G1513" s="164"/>
      <c r="H1513" s="164"/>
      <c r="I1513" s="211">
        <f t="shared" si="213"/>
        <v>11.664</v>
      </c>
      <c r="J1513" s="211">
        <f t="shared" si="214"/>
        <v>12.441600000000001</v>
      </c>
      <c r="K1513" s="211">
        <f t="shared" si="215"/>
        <v>3.8879999999999999</v>
      </c>
      <c r="L1513" s="211">
        <f t="shared" si="216"/>
        <v>8.5536000000000012</v>
      </c>
      <c r="M1513" s="211">
        <v>0</v>
      </c>
      <c r="N1513" s="211">
        <f t="shared" si="217"/>
        <v>8.5536000000000012</v>
      </c>
      <c r="O1513" s="24">
        <f t="shared" si="218"/>
        <v>1.296</v>
      </c>
      <c r="P1513" s="24">
        <f t="shared" si="218"/>
        <v>2.8512000000000004</v>
      </c>
      <c r="Q1513" s="24"/>
      <c r="R1513" s="24">
        <f t="shared" si="219"/>
        <v>1.296</v>
      </c>
      <c r="S1513" s="212">
        <f t="shared" si="219"/>
        <v>2.8512000000000004</v>
      </c>
      <c r="T1513" s="121"/>
      <c r="U1513" s="121">
        <f t="shared" si="220"/>
        <v>1.296</v>
      </c>
      <c r="V1513" s="121">
        <f t="shared" si="220"/>
        <v>2.8512000000000004</v>
      </c>
      <c r="W1513" s="121"/>
    </row>
    <row r="1514" spans="1:23" ht="18.75">
      <c r="A1514" s="114">
        <v>51</v>
      </c>
      <c r="B1514" s="209" t="s">
        <v>1791</v>
      </c>
      <c r="C1514" s="286"/>
      <c r="D1514" s="286" t="s">
        <v>5029</v>
      </c>
      <c r="E1514" s="215" t="s">
        <v>5032</v>
      </c>
      <c r="F1514" s="216">
        <v>178</v>
      </c>
      <c r="G1514" s="164"/>
      <c r="H1514" s="164"/>
      <c r="I1514" s="211">
        <f t="shared" si="213"/>
        <v>9.6120000000000001</v>
      </c>
      <c r="J1514" s="211">
        <f t="shared" si="214"/>
        <v>10.252800000000001</v>
      </c>
      <c r="K1514" s="211">
        <f t="shared" si="215"/>
        <v>3.2040000000000002</v>
      </c>
      <c r="L1514" s="211">
        <f t="shared" si="216"/>
        <v>7.0488000000000008</v>
      </c>
      <c r="M1514" s="211">
        <v>0</v>
      </c>
      <c r="N1514" s="211">
        <f t="shared" si="217"/>
        <v>7.0488000000000008</v>
      </c>
      <c r="O1514" s="24">
        <f t="shared" si="218"/>
        <v>1.0680000000000001</v>
      </c>
      <c r="P1514" s="24">
        <f t="shared" si="218"/>
        <v>2.3496000000000001</v>
      </c>
      <c r="Q1514" s="24"/>
      <c r="R1514" s="24">
        <f t="shared" si="219"/>
        <v>1.0680000000000001</v>
      </c>
      <c r="S1514" s="212">
        <f t="shared" si="219"/>
        <v>2.3496000000000001</v>
      </c>
      <c r="T1514" s="121"/>
      <c r="U1514" s="121">
        <f t="shared" si="220"/>
        <v>1.0680000000000001</v>
      </c>
      <c r="V1514" s="121">
        <f t="shared" si="220"/>
        <v>2.3496000000000001</v>
      </c>
      <c r="W1514" s="121"/>
    </row>
    <row r="1515" spans="1:23" ht="18.75">
      <c r="A1515" s="114">
        <v>52</v>
      </c>
      <c r="B1515" s="209" t="s">
        <v>1791</v>
      </c>
      <c r="C1515" s="286"/>
      <c r="D1515" s="286" t="s">
        <v>1791</v>
      </c>
      <c r="E1515" s="215" t="s">
        <v>5033</v>
      </c>
      <c r="F1515" s="216">
        <v>38</v>
      </c>
      <c r="G1515" s="164"/>
      <c r="H1515" s="164"/>
      <c r="I1515" s="211">
        <f t="shared" si="213"/>
        <v>2.052</v>
      </c>
      <c r="J1515" s="211">
        <f t="shared" si="214"/>
        <v>2.2572000000000001</v>
      </c>
      <c r="K1515" s="211">
        <f t="shared" si="215"/>
        <v>0.68400000000000005</v>
      </c>
      <c r="L1515" s="211">
        <f t="shared" ref="L1515:L1523" si="224">I1515*2.3/3</f>
        <v>1.5731999999999999</v>
      </c>
      <c r="M1515" s="211">
        <v>0</v>
      </c>
      <c r="N1515" s="211">
        <f t="shared" si="217"/>
        <v>1.5731999999999999</v>
      </c>
      <c r="O1515" s="24">
        <f t="shared" si="218"/>
        <v>0.22800000000000001</v>
      </c>
      <c r="P1515" s="24">
        <f t="shared" si="218"/>
        <v>0.52439999999999998</v>
      </c>
      <c r="Q1515" s="24"/>
      <c r="R1515" s="24">
        <f t="shared" si="219"/>
        <v>0.22800000000000001</v>
      </c>
      <c r="S1515" s="212">
        <f t="shared" si="219"/>
        <v>0.52439999999999998</v>
      </c>
      <c r="T1515" s="121"/>
      <c r="U1515" s="121">
        <f t="shared" si="220"/>
        <v>0.22800000000000001</v>
      </c>
      <c r="V1515" s="121">
        <f t="shared" si="220"/>
        <v>0.52439999999999998</v>
      </c>
      <c r="W1515" s="121"/>
    </row>
    <row r="1516" spans="1:23" ht="18.75">
      <c r="A1516" s="114">
        <v>53</v>
      </c>
      <c r="B1516" s="209" t="s">
        <v>1791</v>
      </c>
      <c r="C1516" s="286"/>
      <c r="D1516" s="286" t="s">
        <v>3400</v>
      </c>
      <c r="E1516" s="215" t="s">
        <v>5034</v>
      </c>
      <c r="F1516" s="216">
        <v>95</v>
      </c>
      <c r="G1516" s="164"/>
      <c r="H1516" s="164"/>
      <c r="I1516" s="211">
        <f t="shared" si="213"/>
        <v>5.13</v>
      </c>
      <c r="J1516" s="211">
        <f t="shared" si="214"/>
        <v>5.6429999999999998</v>
      </c>
      <c r="K1516" s="211">
        <f t="shared" si="215"/>
        <v>1.71</v>
      </c>
      <c r="L1516" s="211">
        <f t="shared" si="224"/>
        <v>3.9329999999999998</v>
      </c>
      <c r="M1516" s="211">
        <v>0</v>
      </c>
      <c r="N1516" s="211">
        <f t="shared" si="217"/>
        <v>3.9329999999999998</v>
      </c>
      <c r="O1516" s="24">
        <f t="shared" si="218"/>
        <v>0.56999999999999995</v>
      </c>
      <c r="P1516" s="24">
        <f t="shared" si="218"/>
        <v>1.3109999999999999</v>
      </c>
      <c r="Q1516" s="24"/>
      <c r="R1516" s="24">
        <f t="shared" si="219"/>
        <v>0.56999999999999995</v>
      </c>
      <c r="S1516" s="212">
        <f t="shared" si="219"/>
        <v>1.3109999999999999</v>
      </c>
      <c r="T1516" s="121"/>
      <c r="U1516" s="121">
        <f t="shared" si="220"/>
        <v>0.56999999999999995</v>
      </c>
      <c r="V1516" s="121">
        <f t="shared" si="220"/>
        <v>1.3109999999999999</v>
      </c>
      <c r="W1516" s="121"/>
    </row>
    <row r="1517" spans="1:23" ht="18.75">
      <c r="A1517" s="114">
        <v>54</v>
      </c>
      <c r="B1517" s="209" t="s">
        <v>1791</v>
      </c>
      <c r="C1517" s="286"/>
      <c r="D1517" s="286" t="s">
        <v>3350</v>
      </c>
      <c r="E1517" s="215" t="s">
        <v>5035</v>
      </c>
      <c r="F1517" s="216">
        <v>88</v>
      </c>
      <c r="G1517" s="164"/>
      <c r="H1517" s="164"/>
      <c r="I1517" s="211">
        <f t="shared" si="213"/>
        <v>4.7519999999999998</v>
      </c>
      <c r="J1517" s="211">
        <f t="shared" si="214"/>
        <v>5.2271999999999998</v>
      </c>
      <c r="K1517" s="211">
        <f t="shared" si="215"/>
        <v>1.5839999999999999</v>
      </c>
      <c r="L1517" s="211">
        <f t="shared" si="224"/>
        <v>3.6431999999999998</v>
      </c>
      <c r="M1517" s="211">
        <v>0</v>
      </c>
      <c r="N1517" s="211">
        <f t="shared" si="217"/>
        <v>3.6431999999999998</v>
      </c>
      <c r="O1517" s="24">
        <f t="shared" si="218"/>
        <v>0.52799999999999991</v>
      </c>
      <c r="P1517" s="24">
        <f t="shared" si="218"/>
        <v>1.2143999999999999</v>
      </c>
      <c r="Q1517" s="24"/>
      <c r="R1517" s="24">
        <f t="shared" si="219"/>
        <v>0.52799999999999991</v>
      </c>
      <c r="S1517" s="212">
        <f t="shared" si="219"/>
        <v>1.2143999999999999</v>
      </c>
      <c r="T1517" s="121"/>
      <c r="U1517" s="121">
        <f t="shared" si="220"/>
        <v>0.52799999999999991</v>
      </c>
      <c r="V1517" s="121">
        <f t="shared" si="220"/>
        <v>1.2143999999999999</v>
      </c>
      <c r="W1517" s="121"/>
    </row>
    <row r="1518" spans="1:23" ht="18.75">
      <c r="A1518" s="114">
        <v>55</v>
      </c>
      <c r="B1518" s="209" t="s">
        <v>1791</v>
      </c>
      <c r="C1518" s="286"/>
      <c r="D1518" s="286" t="s">
        <v>3418</v>
      </c>
      <c r="E1518" s="215" t="s">
        <v>5036</v>
      </c>
      <c r="F1518" s="216">
        <v>59</v>
      </c>
      <c r="G1518" s="164"/>
      <c r="H1518" s="164"/>
      <c r="I1518" s="211">
        <f t="shared" si="213"/>
        <v>3.1859999999999999</v>
      </c>
      <c r="J1518" s="211">
        <f t="shared" si="214"/>
        <v>3.5045999999999999</v>
      </c>
      <c r="K1518" s="211">
        <f t="shared" si="215"/>
        <v>1.0620000000000001</v>
      </c>
      <c r="L1518" s="211">
        <f t="shared" si="224"/>
        <v>2.4425999999999997</v>
      </c>
      <c r="M1518" s="211">
        <v>0</v>
      </c>
      <c r="N1518" s="211">
        <f t="shared" si="217"/>
        <v>2.4425999999999997</v>
      </c>
      <c r="O1518" s="24">
        <f t="shared" si="218"/>
        <v>0.35400000000000004</v>
      </c>
      <c r="P1518" s="24">
        <f t="shared" si="218"/>
        <v>0.81419999999999992</v>
      </c>
      <c r="Q1518" s="24"/>
      <c r="R1518" s="24">
        <f t="shared" si="219"/>
        <v>0.35400000000000004</v>
      </c>
      <c r="S1518" s="212">
        <f t="shared" si="219"/>
        <v>0.81419999999999992</v>
      </c>
      <c r="T1518" s="121"/>
      <c r="U1518" s="121">
        <f t="shared" si="220"/>
        <v>0.35400000000000004</v>
      </c>
      <c r="V1518" s="121">
        <f t="shared" si="220"/>
        <v>0.81419999999999992</v>
      </c>
      <c r="W1518" s="121"/>
    </row>
    <row r="1519" spans="1:23" ht="18.75">
      <c r="A1519" s="114">
        <v>56</v>
      </c>
      <c r="B1519" s="209" t="s">
        <v>1791</v>
      </c>
      <c r="C1519" s="286"/>
      <c r="D1519" s="286" t="s">
        <v>3408</v>
      </c>
      <c r="E1519" s="215" t="s">
        <v>5037</v>
      </c>
      <c r="F1519" s="216">
        <v>63</v>
      </c>
      <c r="G1519" s="164"/>
      <c r="H1519" s="164"/>
      <c r="I1519" s="211">
        <f t="shared" si="213"/>
        <v>3.4020000000000001</v>
      </c>
      <c r="J1519" s="211">
        <f t="shared" si="214"/>
        <v>3.7421999999999995</v>
      </c>
      <c r="K1519" s="211">
        <f t="shared" si="215"/>
        <v>1.1340000000000001</v>
      </c>
      <c r="L1519" s="211">
        <f t="shared" si="224"/>
        <v>2.6081999999999996</v>
      </c>
      <c r="M1519" s="211">
        <v>0</v>
      </c>
      <c r="N1519" s="211">
        <f t="shared" si="217"/>
        <v>2.6081999999999996</v>
      </c>
      <c r="O1519" s="24">
        <f t="shared" si="218"/>
        <v>0.37800000000000006</v>
      </c>
      <c r="P1519" s="24">
        <f t="shared" si="218"/>
        <v>0.86939999999999984</v>
      </c>
      <c r="Q1519" s="24"/>
      <c r="R1519" s="24">
        <f t="shared" si="219"/>
        <v>0.37800000000000006</v>
      </c>
      <c r="S1519" s="212">
        <f t="shared" si="219"/>
        <v>0.86939999999999984</v>
      </c>
      <c r="T1519" s="121"/>
      <c r="U1519" s="121">
        <f t="shared" si="220"/>
        <v>0.37800000000000006</v>
      </c>
      <c r="V1519" s="121">
        <f t="shared" si="220"/>
        <v>0.86939999999999984</v>
      </c>
      <c r="W1519" s="121"/>
    </row>
    <row r="1520" spans="1:23" ht="18.75">
      <c r="A1520" s="114">
        <v>57</v>
      </c>
      <c r="B1520" s="209" t="s">
        <v>1791</v>
      </c>
      <c r="C1520" s="286"/>
      <c r="D1520" s="286" t="s">
        <v>1218</v>
      </c>
      <c r="E1520" s="215" t="s">
        <v>5038</v>
      </c>
      <c r="F1520" s="216">
        <v>72</v>
      </c>
      <c r="G1520" s="164"/>
      <c r="H1520" s="164"/>
      <c r="I1520" s="211">
        <f t="shared" si="213"/>
        <v>3.8879999999999999</v>
      </c>
      <c r="J1520" s="211">
        <f t="shared" si="214"/>
        <v>4.2767999999999997</v>
      </c>
      <c r="K1520" s="211">
        <f t="shared" si="215"/>
        <v>1.296</v>
      </c>
      <c r="L1520" s="211">
        <f t="shared" si="224"/>
        <v>2.9807999999999999</v>
      </c>
      <c r="M1520" s="211">
        <v>0</v>
      </c>
      <c r="N1520" s="211">
        <f t="shared" si="217"/>
        <v>2.9807999999999999</v>
      </c>
      <c r="O1520" s="24">
        <f t="shared" si="218"/>
        <v>0.432</v>
      </c>
      <c r="P1520" s="24">
        <f t="shared" si="218"/>
        <v>0.99359999999999993</v>
      </c>
      <c r="Q1520" s="24"/>
      <c r="R1520" s="24">
        <f t="shared" si="219"/>
        <v>0.432</v>
      </c>
      <c r="S1520" s="212">
        <f t="shared" si="219"/>
        <v>0.99359999999999993</v>
      </c>
      <c r="T1520" s="121"/>
      <c r="U1520" s="121">
        <f t="shared" si="220"/>
        <v>0.432</v>
      </c>
      <c r="V1520" s="121">
        <f t="shared" si="220"/>
        <v>0.99359999999999993</v>
      </c>
      <c r="W1520" s="121"/>
    </row>
    <row r="1521" spans="1:23" ht="18.75">
      <c r="A1521" s="114">
        <v>58</v>
      </c>
      <c r="B1521" s="209" t="s">
        <v>1791</v>
      </c>
      <c r="C1521" s="286"/>
      <c r="D1521" s="286" t="s">
        <v>3487</v>
      </c>
      <c r="E1521" s="215" t="s">
        <v>5039</v>
      </c>
      <c r="F1521" s="216">
        <v>31</v>
      </c>
      <c r="G1521" s="164"/>
      <c r="H1521" s="164"/>
      <c r="I1521" s="211">
        <f t="shared" si="213"/>
        <v>1.6739999999999999</v>
      </c>
      <c r="J1521" s="211">
        <f t="shared" si="214"/>
        <v>1.8413999999999997</v>
      </c>
      <c r="K1521" s="211">
        <f t="shared" si="215"/>
        <v>0.55799999999999994</v>
      </c>
      <c r="L1521" s="211">
        <f t="shared" si="224"/>
        <v>1.2833999999999999</v>
      </c>
      <c r="M1521" s="211">
        <v>0</v>
      </c>
      <c r="N1521" s="211">
        <f t="shared" si="217"/>
        <v>1.2833999999999999</v>
      </c>
      <c r="O1521" s="24">
        <f t="shared" si="218"/>
        <v>0.18599999999999997</v>
      </c>
      <c r="P1521" s="24">
        <f t="shared" si="218"/>
        <v>0.42779999999999996</v>
      </c>
      <c r="Q1521" s="24"/>
      <c r="R1521" s="24">
        <f t="shared" si="219"/>
        <v>0.18599999999999997</v>
      </c>
      <c r="S1521" s="212">
        <f t="shared" si="219"/>
        <v>0.42779999999999996</v>
      </c>
      <c r="T1521" s="121"/>
      <c r="U1521" s="121">
        <f t="shared" si="220"/>
        <v>0.18599999999999997</v>
      </c>
      <c r="V1521" s="121">
        <f t="shared" si="220"/>
        <v>0.42779999999999996</v>
      </c>
      <c r="W1521" s="121"/>
    </row>
    <row r="1522" spans="1:23" ht="18.75">
      <c r="A1522" s="114">
        <v>59</v>
      </c>
      <c r="B1522" s="209" t="s">
        <v>1791</v>
      </c>
      <c r="C1522" s="286"/>
      <c r="D1522" s="286" t="s">
        <v>3453</v>
      </c>
      <c r="E1522" s="215" t="s">
        <v>5040</v>
      </c>
      <c r="F1522" s="216">
        <v>37</v>
      </c>
      <c r="G1522" s="164"/>
      <c r="H1522" s="164"/>
      <c r="I1522" s="211">
        <f t="shared" si="213"/>
        <v>1.998</v>
      </c>
      <c r="J1522" s="211">
        <f t="shared" si="214"/>
        <v>2.1978</v>
      </c>
      <c r="K1522" s="211">
        <f t="shared" si="215"/>
        <v>0.66600000000000004</v>
      </c>
      <c r="L1522" s="211">
        <f t="shared" si="224"/>
        <v>1.5317999999999998</v>
      </c>
      <c r="M1522" s="211">
        <v>0</v>
      </c>
      <c r="N1522" s="211">
        <f t="shared" si="217"/>
        <v>1.5317999999999998</v>
      </c>
      <c r="O1522" s="24">
        <f t="shared" si="218"/>
        <v>0.222</v>
      </c>
      <c r="P1522" s="24">
        <f t="shared" si="218"/>
        <v>0.51059999999999994</v>
      </c>
      <c r="Q1522" s="24"/>
      <c r="R1522" s="24">
        <f t="shared" si="219"/>
        <v>0.222</v>
      </c>
      <c r="S1522" s="212">
        <f t="shared" si="219"/>
        <v>0.51059999999999994</v>
      </c>
      <c r="T1522" s="121"/>
      <c r="U1522" s="121">
        <f t="shared" si="220"/>
        <v>0.222</v>
      </c>
      <c r="V1522" s="121">
        <f t="shared" si="220"/>
        <v>0.51059999999999994</v>
      </c>
      <c r="W1522" s="121"/>
    </row>
    <row r="1523" spans="1:23" ht="18.75">
      <c r="A1523" s="114">
        <v>60</v>
      </c>
      <c r="B1523" s="209" t="s">
        <v>1791</v>
      </c>
      <c r="C1523" s="286"/>
      <c r="D1523" s="286" t="s">
        <v>3470</v>
      </c>
      <c r="E1523" s="215" t="s">
        <v>5041</v>
      </c>
      <c r="F1523" s="216">
        <v>29</v>
      </c>
      <c r="G1523" s="164"/>
      <c r="H1523" s="164"/>
      <c r="I1523" s="211">
        <f t="shared" si="213"/>
        <v>1.5660000000000001</v>
      </c>
      <c r="J1523" s="211">
        <f t="shared" si="214"/>
        <v>1.7225999999999999</v>
      </c>
      <c r="K1523" s="211">
        <f t="shared" si="215"/>
        <v>0.52200000000000002</v>
      </c>
      <c r="L1523" s="211">
        <f t="shared" si="224"/>
        <v>1.2005999999999999</v>
      </c>
      <c r="M1523" s="211">
        <v>0</v>
      </c>
      <c r="N1523" s="211">
        <f t="shared" si="217"/>
        <v>1.2005999999999999</v>
      </c>
      <c r="O1523" s="24">
        <f t="shared" si="218"/>
        <v>0.17400000000000002</v>
      </c>
      <c r="P1523" s="24">
        <f t="shared" si="218"/>
        <v>0.40019999999999994</v>
      </c>
      <c r="Q1523" s="24"/>
      <c r="R1523" s="24">
        <f t="shared" si="219"/>
        <v>0.17400000000000002</v>
      </c>
      <c r="S1523" s="212">
        <f t="shared" si="219"/>
        <v>0.40019999999999994</v>
      </c>
      <c r="T1523" s="121"/>
      <c r="U1523" s="121">
        <f t="shared" si="220"/>
        <v>0.17400000000000002</v>
      </c>
      <c r="V1523" s="121">
        <f t="shared" si="220"/>
        <v>0.40019999999999994</v>
      </c>
      <c r="W1523" s="121"/>
    </row>
    <row r="1524" spans="1:23" ht="31.5">
      <c r="A1524" s="114">
        <v>61</v>
      </c>
      <c r="B1524" s="209" t="s">
        <v>1791</v>
      </c>
      <c r="C1524" s="286"/>
      <c r="D1524" s="286"/>
      <c r="E1524" s="215" t="s">
        <v>5042</v>
      </c>
      <c r="F1524" s="216">
        <v>0</v>
      </c>
      <c r="G1524" s="164"/>
      <c r="H1524" s="164"/>
      <c r="I1524" s="211">
        <f t="shared" si="213"/>
        <v>0</v>
      </c>
      <c r="J1524" s="211">
        <f t="shared" si="214"/>
        <v>0</v>
      </c>
      <c r="K1524" s="211">
        <f t="shared" si="215"/>
        <v>0</v>
      </c>
      <c r="L1524" s="211">
        <f t="shared" si="216"/>
        <v>0</v>
      </c>
      <c r="M1524" s="211">
        <v>0</v>
      </c>
      <c r="N1524" s="211">
        <f t="shared" si="217"/>
        <v>0</v>
      </c>
      <c r="O1524" s="24">
        <f t="shared" si="218"/>
        <v>0</v>
      </c>
      <c r="P1524" s="24">
        <f t="shared" si="218"/>
        <v>0</v>
      </c>
      <c r="Q1524" s="24"/>
      <c r="R1524" s="24">
        <f t="shared" si="219"/>
        <v>0</v>
      </c>
      <c r="S1524" s="212">
        <f t="shared" si="219"/>
        <v>0</v>
      </c>
      <c r="T1524" s="121"/>
      <c r="U1524" s="121">
        <f t="shared" si="220"/>
        <v>0</v>
      </c>
      <c r="V1524" s="121">
        <f t="shared" si="220"/>
        <v>0</v>
      </c>
      <c r="W1524" s="121"/>
    </row>
    <row r="1525" spans="1:23" ht="31.5">
      <c r="A1525" s="114">
        <v>62</v>
      </c>
      <c r="B1525" s="209" t="s">
        <v>1791</v>
      </c>
      <c r="C1525" s="286"/>
      <c r="D1525" s="286"/>
      <c r="E1525" s="215" t="s">
        <v>5043</v>
      </c>
      <c r="F1525" s="216">
        <v>160</v>
      </c>
      <c r="G1525" s="164"/>
      <c r="H1525" s="164"/>
      <c r="I1525" s="211">
        <f t="shared" si="213"/>
        <v>8.64</v>
      </c>
      <c r="J1525" s="211">
        <f t="shared" si="214"/>
        <v>9.2160000000000011</v>
      </c>
      <c r="K1525" s="211">
        <f t="shared" si="215"/>
        <v>2.8800000000000003</v>
      </c>
      <c r="L1525" s="211">
        <f t="shared" si="216"/>
        <v>6.3360000000000012</v>
      </c>
      <c r="M1525" s="211">
        <v>0</v>
      </c>
      <c r="N1525" s="211">
        <f t="shared" si="217"/>
        <v>6.3360000000000012</v>
      </c>
      <c r="O1525" s="24">
        <f t="shared" si="218"/>
        <v>0.96000000000000008</v>
      </c>
      <c r="P1525" s="24">
        <f t="shared" si="218"/>
        <v>2.1120000000000005</v>
      </c>
      <c r="Q1525" s="24"/>
      <c r="R1525" s="24">
        <f t="shared" si="219"/>
        <v>0.96000000000000008</v>
      </c>
      <c r="S1525" s="212">
        <f t="shared" si="219"/>
        <v>2.1120000000000005</v>
      </c>
      <c r="T1525" s="121"/>
      <c r="U1525" s="121">
        <f t="shared" si="220"/>
        <v>0.96000000000000008</v>
      </c>
      <c r="V1525" s="121">
        <f t="shared" si="220"/>
        <v>2.1120000000000005</v>
      </c>
      <c r="W1525" s="121"/>
    </row>
    <row r="1526" spans="1:23" ht="18.75">
      <c r="A1526" s="114">
        <v>63</v>
      </c>
      <c r="B1526" s="209" t="s">
        <v>1791</v>
      </c>
      <c r="C1526" s="286"/>
      <c r="D1526" s="286"/>
      <c r="E1526" s="215" t="s">
        <v>5044</v>
      </c>
      <c r="F1526" s="216">
        <v>140</v>
      </c>
      <c r="G1526" s="164"/>
      <c r="H1526" s="164"/>
      <c r="I1526" s="211">
        <f t="shared" si="213"/>
        <v>7.5600000000000005</v>
      </c>
      <c r="J1526" s="211">
        <f t="shared" si="214"/>
        <v>8.0640000000000001</v>
      </c>
      <c r="K1526" s="211">
        <f t="shared" si="215"/>
        <v>2.52</v>
      </c>
      <c r="L1526" s="211">
        <f t="shared" si="216"/>
        <v>5.5440000000000005</v>
      </c>
      <c r="M1526" s="211">
        <v>0</v>
      </c>
      <c r="N1526" s="211">
        <f t="shared" si="217"/>
        <v>5.5440000000000005</v>
      </c>
      <c r="O1526" s="24">
        <f t="shared" si="218"/>
        <v>0.84</v>
      </c>
      <c r="P1526" s="24">
        <f t="shared" si="218"/>
        <v>1.8480000000000001</v>
      </c>
      <c r="Q1526" s="24"/>
      <c r="R1526" s="24">
        <f t="shared" si="219"/>
        <v>0.84</v>
      </c>
      <c r="S1526" s="212">
        <f t="shared" si="219"/>
        <v>1.8480000000000001</v>
      </c>
      <c r="T1526" s="121"/>
      <c r="U1526" s="121">
        <f t="shared" si="220"/>
        <v>0.84</v>
      </c>
      <c r="V1526" s="121">
        <f t="shared" si="220"/>
        <v>1.8480000000000001</v>
      </c>
      <c r="W1526" s="121"/>
    </row>
    <row r="1527" spans="1:23" ht="18.75">
      <c r="A1527" s="114">
        <v>64</v>
      </c>
      <c r="B1527" s="209" t="s">
        <v>1791</v>
      </c>
      <c r="C1527" s="286"/>
      <c r="D1527" s="286"/>
      <c r="E1527" s="213" t="s">
        <v>5045</v>
      </c>
      <c r="F1527" s="114">
        <v>190</v>
      </c>
      <c r="G1527" s="164"/>
      <c r="H1527" s="164"/>
      <c r="I1527" s="211">
        <f t="shared" si="213"/>
        <v>10.26</v>
      </c>
      <c r="J1527" s="211">
        <f t="shared" si="214"/>
        <v>10.944000000000001</v>
      </c>
      <c r="K1527" s="211">
        <f t="shared" si="215"/>
        <v>3.42</v>
      </c>
      <c r="L1527" s="211">
        <f t="shared" si="216"/>
        <v>7.5240000000000009</v>
      </c>
      <c r="M1527" s="211">
        <v>0</v>
      </c>
      <c r="N1527" s="211">
        <f t="shared" si="217"/>
        <v>7.5240000000000009</v>
      </c>
      <c r="O1527" s="24">
        <f t="shared" si="218"/>
        <v>1.1399999999999999</v>
      </c>
      <c r="P1527" s="24">
        <f t="shared" si="218"/>
        <v>2.5080000000000005</v>
      </c>
      <c r="Q1527" s="24"/>
      <c r="R1527" s="24">
        <f t="shared" si="219"/>
        <v>1.1399999999999999</v>
      </c>
      <c r="S1527" s="212">
        <f t="shared" si="219"/>
        <v>2.5080000000000005</v>
      </c>
      <c r="T1527" s="121"/>
      <c r="U1527" s="121">
        <f t="shared" si="220"/>
        <v>1.1399999999999999</v>
      </c>
      <c r="V1527" s="121">
        <f t="shared" si="220"/>
        <v>2.5080000000000005</v>
      </c>
      <c r="W1527" s="121"/>
    </row>
    <row r="1528" spans="1:23" ht="18.75">
      <c r="A1528" s="114">
        <v>65</v>
      </c>
      <c r="B1528" s="209" t="s">
        <v>1791</v>
      </c>
      <c r="C1528" s="286"/>
      <c r="D1528" s="286" t="s">
        <v>3364</v>
      </c>
      <c r="E1528" s="213" t="s">
        <v>5046</v>
      </c>
      <c r="F1528" s="114">
        <v>40</v>
      </c>
      <c r="G1528" s="164"/>
      <c r="H1528" s="164"/>
      <c r="I1528" s="211">
        <f t="shared" ref="I1528" si="225">F1528*60/100*60*0.0015</f>
        <v>2.16</v>
      </c>
      <c r="J1528" s="211">
        <f t="shared" ref="J1528" si="226">K1528+L1528</f>
        <v>2.3759999999999999</v>
      </c>
      <c r="K1528" s="211">
        <f t="shared" ref="K1528" si="227">I1528*1/3</f>
        <v>0.72000000000000008</v>
      </c>
      <c r="L1528" s="211">
        <f>I1528*2.3/3</f>
        <v>1.6559999999999999</v>
      </c>
      <c r="M1528" s="211">
        <v>0</v>
      </c>
      <c r="N1528" s="211">
        <f t="shared" ref="N1528" si="228">L1528-H1528</f>
        <v>1.6559999999999999</v>
      </c>
      <c r="O1528" s="24">
        <f t="shared" ref="O1528:P1528" si="229">K1528*1/3</f>
        <v>0.24000000000000002</v>
      </c>
      <c r="P1528" s="24">
        <f t="shared" si="229"/>
        <v>0.55199999999999994</v>
      </c>
      <c r="Q1528" s="24"/>
      <c r="R1528" s="24">
        <f t="shared" ref="R1528:S1528" si="230">K1528*1/3</f>
        <v>0.24000000000000002</v>
      </c>
      <c r="S1528" s="212">
        <f t="shared" si="230"/>
        <v>0.55199999999999994</v>
      </c>
      <c r="T1528" s="121"/>
      <c r="U1528" s="121">
        <f t="shared" ref="U1528:V1528" si="231">K1528*1/3</f>
        <v>0.24000000000000002</v>
      </c>
      <c r="V1528" s="121">
        <f t="shared" si="231"/>
        <v>0.55199999999999994</v>
      </c>
      <c r="W1528" s="121"/>
    </row>
    <row r="1529" spans="1:23" ht="20.25">
      <c r="A1529" s="220"/>
      <c r="B1529" s="221"/>
      <c r="C1529" s="221"/>
      <c r="D1529" s="222"/>
      <c r="E1529" s="223" t="s">
        <v>222</v>
      </c>
      <c r="F1529" s="224"/>
      <c r="G1529" s="165"/>
      <c r="H1529" s="165"/>
      <c r="I1529" s="165">
        <f t="shared" ref="I1529:P1529" si="232">SUM(I1464:I1528)</f>
        <v>389.71799999999996</v>
      </c>
      <c r="J1529" s="165"/>
      <c r="K1529" s="165">
        <f t="shared" si="232"/>
        <v>129.90599999999998</v>
      </c>
      <c r="L1529" s="165">
        <f t="shared" si="232"/>
        <v>289.15739999999994</v>
      </c>
      <c r="M1529" s="165">
        <f t="shared" si="232"/>
        <v>0</v>
      </c>
      <c r="N1529" s="165">
        <f t="shared" si="232"/>
        <v>289.15739999999994</v>
      </c>
      <c r="O1529" s="165">
        <f t="shared" si="232"/>
        <v>43.302000000000007</v>
      </c>
      <c r="P1529" s="165">
        <f t="shared" si="232"/>
        <v>96.385800000000003</v>
      </c>
      <c r="Q1529" s="165"/>
      <c r="R1529" s="165">
        <f>SUM(R1464:R1528)</f>
        <v>43.302000000000007</v>
      </c>
      <c r="S1529" s="165">
        <f>SUM(S1464:S1528)</f>
        <v>96.385800000000003</v>
      </c>
      <c r="T1529" s="165"/>
      <c r="U1529" s="165">
        <f>SUM(U1464:U1528)</f>
        <v>43.302000000000007</v>
      </c>
      <c r="V1529" s="165">
        <f>SUM(V1464:V1528)</f>
        <v>96.385800000000003</v>
      </c>
      <c r="W1529" s="165"/>
    </row>
    <row r="1530" spans="1:23">
      <c r="A1530" s="72"/>
      <c r="B1530" s="170"/>
      <c r="C1530" s="170"/>
      <c r="D1530" s="170"/>
      <c r="E1530" s="170"/>
      <c r="F1530" s="72"/>
      <c r="G1530" s="170"/>
      <c r="H1530" s="170"/>
      <c r="I1530" s="170"/>
      <c r="J1530" s="170"/>
      <c r="K1530" s="170"/>
      <c r="L1530" s="170"/>
      <c r="M1530" s="170"/>
      <c r="N1530" s="170"/>
      <c r="O1530" s="170"/>
      <c r="P1530" s="170"/>
      <c r="Q1530" s="170"/>
      <c r="R1530" s="170"/>
      <c r="S1530" s="170"/>
      <c r="T1530" s="170"/>
      <c r="U1530" s="170"/>
      <c r="V1530" s="170"/>
      <c r="W1530" s="170"/>
    </row>
    <row r="1531" spans="1:23">
      <c r="A1531" s="72"/>
      <c r="B1531" s="170"/>
      <c r="C1531" s="170"/>
      <c r="D1531" s="170"/>
      <c r="E1531" s="170"/>
      <c r="F1531" s="72"/>
      <c r="G1531" s="170"/>
      <c r="H1531" s="170"/>
      <c r="I1531" s="170"/>
      <c r="J1531" s="170"/>
      <c r="K1531" s="170"/>
      <c r="L1531" s="170"/>
      <c r="M1531" s="170"/>
      <c r="N1531" s="170"/>
      <c r="O1531" s="170"/>
      <c r="P1531" s="170"/>
      <c r="Q1531" s="170"/>
      <c r="R1531" s="170"/>
      <c r="S1531" s="170"/>
      <c r="T1531" s="170"/>
      <c r="U1531" s="170"/>
      <c r="V1531" s="170"/>
      <c r="W1531" s="170"/>
    </row>
    <row r="1532" spans="1:23">
      <c r="A1532" s="72"/>
      <c r="B1532" s="170"/>
      <c r="C1532" s="170"/>
      <c r="D1532" s="170"/>
      <c r="E1532" s="170"/>
      <c r="F1532" s="72"/>
      <c r="G1532" s="170"/>
      <c r="H1532" s="170"/>
      <c r="I1532" s="170"/>
      <c r="J1532" s="170"/>
      <c r="K1532" s="170"/>
      <c r="L1532" s="170"/>
      <c r="M1532" s="170"/>
      <c r="N1532" s="170"/>
      <c r="O1532" s="170"/>
      <c r="P1532" s="170"/>
      <c r="Q1532" s="170"/>
      <c r="R1532" s="170"/>
      <c r="S1532" s="170"/>
      <c r="T1532" s="170"/>
      <c r="U1532" s="170"/>
      <c r="V1532" s="170"/>
      <c r="W1532" s="170"/>
    </row>
    <row r="1533" spans="1:23">
      <c r="A1533" s="72"/>
      <c r="B1533" s="170"/>
      <c r="C1533" s="170"/>
      <c r="D1533" s="170"/>
      <c r="E1533" s="170"/>
      <c r="F1533" s="72"/>
      <c r="G1533" s="170"/>
      <c r="H1533" s="170"/>
      <c r="I1533" s="170"/>
      <c r="J1533" s="170"/>
      <c r="K1533" s="170"/>
      <c r="L1533" s="170"/>
      <c r="M1533" s="170"/>
      <c r="N1533" s="170"/>
      <c r="O1533" s="170"/>
      <c r="P1533" s="170"/>
      <c r="Q1533" s="170"/>
      <c r="R1533" s="170"/>
      <c r="S1533" s="170"/>
      <c r="T1533" s="170"/>
      <c r="U1533" s="170"/>
      <c r="V1533" s="170"/>
      <c r="W1533" s="170"/>
    </row>
    <row r="1534" spans="1:23">
      <c r="A1534" s="72"/>
      <c r="B1534" s="170"/>
      <c r="C1534" s="170"/>
      <c r="D1534" s="170"/>
      <c r="E1534" s="170"/>
      <c r="F1534" s="72"/>
      <c r="G1534" s="170"/>
      <c r="H1534" s="170"/>
      <c r="I1534" s="170"/>
      <c r="J1534" s="170"/>
      <c r="K1534" s="170"/>
      <c r="L1534" s="170"/>
      <c r="M1534" s="170"/>
      <c r="N1534" s="170"/>
      <c r="O1534" s="170"/>
      <c r="P1534" s="170"/>
      <c r="Q1534" s="170"/>
      <c r="R1534" s="170"/>
      <c r="S1534" s="170"/>
      <c r="T1534" s="170"/>
      <c r="U1534" s="170"/>
      <c r="V1534" s="170"/>
      <c r="W1534" s="170"/>
    </row>
    <row r="1535" spans="1:23">
      <c r="A1535" s="72"/>
      <c r="B1535" s="170"/>
      <c r="C1535" s="170"/>
      <c r="D1535" s="170"/>
      <c r="E1535" s="170"/>
      <c r="F1535" s="72"/>
      <c r="G1535" s="170"/>
      <c r="H1535" s="170"/>
      <c r="I1535" s="170"/>
      <c r="J1535" s="170"/>
      <c r="K1535" s="170"/>
      <c r="L1535" s="170"/>
      <c r="M1535" s="170"/>
      <c r="N1535" s="170"/>
      <c r="O1535" s="170"/>
      <c r="P1535" s="170"/>
      <c r="Q1535" s="170"/>
      <c r="R1535" s="170"/>
      <c r="S1535" s="170"/>
      <c r="T1535" s="170"/>
      <c r="U1535" s="170"/>
      <c r="V1535" s="170"/>
      <c r="W1535" s="170"/>
    </row>
    <row r="1536" spans="1:23">
      <c r="A1536" s="72"/>
      <c r="B1536" s="170"/>
      <c r="C1536" s="170"/>
      <c r="D1536" s="170"/>
      <c r="E1536" s="170"/>
      <c r="F1536" s="72"/>
      <c r="G1536" s="170"/>
      <c r="H1536" s="170"/>
      <c r="I1536" s="170"/>
      <c r="J1536" s="170"/>
      <c r="K1536" s="170"/>
      <c r="L1536" s="170"/>
      <c r="M1536" s="170"/>
      <c r="N1536" s="170"/>
      <c r="O1536" s="170"/>
      <c r="P1536" s="170"/>
      <c r="Q1536" s="170"/>
      <c r="R1536" s="170"/>
      <c r="S1536" s="170"/>
      <c r="T1536" s="170"/>
      <c r="U1536" s="170"/>
      <c r="V1536" s="170"/>
      <c r="W1536" s="170"/>
    </row>
    <row r="1537" spans="1:23">
      <c r="A1537" s="72"/>
      <c r="B1537" s="170"/>
      <c r="C1537" s="170"/>
      <c r="D1537" s="170"/>
      <c r="E1537" s="170"/>
      <c r="F1537" s="72"/>
      <c r="G1537" s="170"/>
      <c r="H1537" s="170"/>
      <c r="I1537" s="170"/>
      <c r="J1537" s="170"/>
      <c r="K1537" s="170"/>
      <c r="L1537" s="170"/>
      <c r="M1537" s="170"/>
      <c r="N1537" s="170"/>
      <c r="O1537" s="170"/>
      <c r="P1537" s="170"/>
      <c r="Q1537" s="170"/>
      <c r="R1537" s="170"/>
      <c r="S1537" s="170"/>
      <c r="T1537" s="170"/>
      <c r="U1537" s="170"/>
      <c r="V1537" s="170"/>
      <c r="W1537" s="170"/>
    </row>
    <row r="1538" spans="1:23">
      <c r="A1538" s="72"/>
      <c r="B1538" s="170"/>
      <c r="C1538" s="170"/>
      <c r="D1538" s="170"/>
      <c r="E1538" s="170"/>
      <c r="F1538" s="72"/>
      <c r="G1538" s="170"/>
      <c r="H1538" s="170"/>
      <c r="I1538" s="170"/>
      <c r="J1538" s="170"/>
      <c r="K1538" s="170"/>
      <c r="L1538" s="170"/>
      <c r="M1538" s="170"/>
      <c r="N1538" s="170"/>
      <c r="O1538" s="170"/>
      <c r="P1538" s="170"/>
      <c r="Q1538" s="170"/>
      <c r="R1538" s="170"/>
      <c r="S1538" s="170"/>
      <c r="T1538" s="170"/>
      <c r="U1538" s="170"/>
      <c r="V1538" s="170"/>
      <c r="W1538" s="170"/>
    </row>
    <row r="1539" spans="1:23">
      <c r="A1539" s="72"/>
      <c r="B1539" s="170"/>
      <c r="C1539" s="170"/>
      <c r="D1539" s="170"/>
      <c r="E1539" s="170"/>
      <c r="F1539" s="72"/>
      <c r="G1539" s="170"/>
      <c r="H1539" s="170"/>
      <c r="I1539" s="170"/>
      <c r="J1539" s="170"/>
      <c r="K1539" s="170"/>
      <c r="L1539" s="170"/>
      <c r="M1539" s="170"/>
      <c r="N1539" s="170"/>
      <c r="O1539" s="170"/>
      <c r="P1539" s="170"/>
      <c r="Q1539" s="170"/>
      <c r="R1539" s="170"/>
      <c r="S1539" s="170"/>
      <c r="T1539" s="170"/>
      <c r="U1539" s="170"/>
      <c r="V1539" s="170"/>
      <c r="W1539" s="170"/>
    </row>
    <row r="1540" spans="1:23">
      <c r="A1540" s="72"/>
      <c r="B1540" s="170"/>
      <c r="C1540" s="170"/>
      <c r="D1540" s="170"/>
      <c r="E1540" s="170"/>
      <c r="F1540" s="72"/>
      <c r="G1540" s="170"/>
      <c r="H1540" s="170"/>
      <c r="I1540" s="170"/>
      <c r="J1540" s="170"/>
      <c r="K1540" s="170"/>
      <c r="L1540" s="170"/>
      <c r="M1540" s="170"/>
      <c r="N1540" s="170"/>
      <c r="O1540" s="170"/>
      <c r="P1540" s="170"/>
      <c r="Q1540" s="170"/>
      <c r="R1540" s="170"/>
      <c r="S1540" s="170"/>
      <c r="T1540" s="170"/>
      <c r="U1540" s="170"/>
      <c r="V1540" s="170"/>
      <c r="W1540" s="170"/>
    </row>
    <row r="1541" spans="1:23">
      <c r="A1541" s="72"/>
      <c r="B1541" s="170"/>
      <c r="C1541" s="170"/>
      <c r="D1541" s="170"/>
      <c r="E1541" s="170"/>
      <c r="F1541" s="72"/>
      <c r="G1541" s="170"/>
      <c r="H1541" s="170"/>
      <c r="I1541" s="170"/>
      <c r="J1541" s="170"/>
      <c r="K1541" s="170"/>
      <c r="L1541" s="170"/>
      <c r="M1541" s="170"/>
      <c r="N1541" s="170"/>
      <c r="O1541" s="170"/>
      <c r="P1541" s="170"/>
      <c r="Q1541" s="170"/>
      <c r="R1541" s="170"/>
      <c r="S1541" s="170"/>
      <c r="T1541" s="170"/>
      <c r="U1541" s="170"/>
      <c r="V1541" s="170"/>
      <c r="W1541" s="170"/>
    </row>
    <row r="1542" spans="1:23">
      <c r="A1542" s="72"/>
      <c r="B1542" s="170"/>
      <c r="C1542" s="170"/>
      <c r="D1542" s="170"/>
      <c r="E1542" s="170"/>
      <c r="F1542" s="72"/>
      <c r="G1542" s="170"/>
      <c r="H1542" s="170"/>
      <c r="I1542" s="170"/>
      <c r="J1542" s="170"/>
      <c r="K1542" s="170"/>
      <c r="L1542" s="170"/>
      <c r="M1542" s="170"/>
      <c r="N1542" s="170"/>
      <c r="O1542" s="170"/>
      <c r="P1542" s="170"/>
      <c r="Q1542" s="170"/>
      <c r="R1542" s="170"/>
      <c r="S1542" s="170"/>
      <c r="T1542" s="170"/>
      <c r="U1542" s="170"/>
      <c r="V1542" s="170"/>
      <c r="W1542" s="170"/>
    </row>
    <row r="1543" spans="1:23">
      <c r="A1543" s="72"/>
      <c r="B1543" s="170"/>
      <c r="C1543" s="170"/>
      <c r="D1543" s="170"/>
      <c r="E1543" s="170"/>
      <c r="F1543" s="72"/>
      <c r="G1543" s="170"/>
      <c r="H1543" s="170"/>
      <c r="I1543" s="170"/>
      <c r="J1543" s="170"/>
      <c r="K1543" s="170"/>
      <c r="L1543" s="170"/>
      <c r="M1543" s="170"/>
      <c r="N1543" s="170"/>
      <c r="O1543" s="170"/>
      <c r="P1543" s="170"/>
      <c r="Q1543" s="170"/>
      <c r="R1543" s="170"/>
      <c r="S1543" s="170"/>
      <c r="T1543" s="170"/>
      <c r="U1543" s="170"/>
      <c r="V1543" s="170"/>
      <c r="W1543" s="170"/>
    </row>
    <row r="1544" spans="1:23">
      <c r="A1544" s="72"/>
      <c r="B1544" s="170"/>
      <c r="C1544" s="170"/>
      <c r="D1544" s="170"/>
      <c r="E1544" s="170"/>
      <c r="F1544" s="72"/>
      <c r="G1544" s="170"/>
      <c r="H1544" s="170"/>
      <c r="I1544" s="170"/>
      <c r="J1544" s="170"/>
      <c r="K1544" s="170"/>
      <c r="L1544" s="170"/>
      <c r="M1544" s="170"/>
      <c r="N1544" s="170"/>
      <c r="O1544" s="170"/>
      <c r="P1544" s="170"/>
      <c r="Q1544" s="170"/>
      <c r="R1544" s="170"/>
      <c r="S1544" s="170"/>
      <c r="T1544" s="170"/>
      <c r="U1544" s="170"/>
      <c r="V1544" s="170"/>
      <c r="W1544" s="170"/>
    </row>
    <row r="1545" spans="1:23">
      <c r="A1545" s="72"/>
      <c r="B1545" s="170"/>
      <c r="C1545" s="170"/>
      <c r="D1545" s="170"/>
      <c r="E1545" s="170"/>
      <c r="F1545" s="72"/>
      <c r="G1545" s="170"/>
      <c r="H1545" s="170"/>
      <c r="I1545" s="170"/>
      <c r="J1545" s="170"/>
      <c r="K1545" s="170"/>
      <c r="L1545" s="170"/>
      <c r="M1545" s="170"/>
      <c r="N1545" s="170"/>
      <c r="O1545" s="170"/>
      <c r="P1545" s="170"/>
      <c r="Q1545" s="170"/>
      <c r="R1545" s="170"/>
      <c r="S1545" s="170"/>
      <c r="T1545" s="170"/>
      <c r="U1545" s="170"/>
      <c r="V1545" s="170"/>
      <c r="W1545" s="170"/>
    </row>
    <row r="1546" spans="1:23">
      <c r="A1546" s="72"/>
      <c r="B1546" s="170"/>
      <c r="C1546" s="170"/>
      <c r="D1546" s="170"/>
      <c r="E1546" s="170"/>
      <c r="F1546" s="72"/>
      <c r="G1546" s="170"/>
      <c r="H1546" s="170"/>
      <c r="I1546" s="170"/>
      <c r="J1546" s="170"/>
      <c r="K1546" s="170"/>
      <c r="L1546" s="170"/>
      <c r="M1546" s="170"/>
      <c r="N1546" s="170"/>
      <c r="O1546" s="170"/>
      <c r="P1546" s="170"/>
      <c r="Q1546" s="170"/>
      <c r="R1546" s="170"/>
      <c r="S1546" s="170"/>
      <c r="T1546" s="170"/>
      <c r="U1546" s="170"/>
      <c r="V1546" s="170"/>
      <c r="W1546" s="170"/>
    </row>
    <row r="1547" spans="1:23">
      <c r="A1547" s="72"/>
      <c r="B1547" s="170"/>
      <c r="C1547" s="170"/>
      <c r="D1547" s="170"/>
      <c r="E1547" s="170"/>
      <c r="F1547" s="72"/>
      <c r="G1547" s="170"/>
      <c r="H1547" s="170"/>
      <c r="I1547" s="170"/>
      <c r="J1547" s="170"/>
      <c r="K1547" s="170"/>
      <c r="L1547" s="170"/>
      <c r="M1547" s="170"/>
      <c r="N1547" s="170"/>
      <c r="O1547" s="170"/>
      <c r="P1547" s="170"/>
      <c r="Q1547" s="170"/>
      <c r="R1547" s="170"/>
      <c r="S1547" s="170"/>
      <c r="T1547" s="170"/>
      <c r="U1547" s="170"/>
      <c r="V1547" s="170"/>
      <c r="W1547" s="170"/>
    </row>
    <row r="1548" spans="1:23" ht="18.75">
      <c r="A1548" s="114">
        <v>1</v>
      </c>
      <c r="B1548" s="209" t="s">
        <v>105</v>
      </c>
      <c r="C1548" s="210"/>
      <c r="D1548" s="210" t="s">
        <v>3331</v>
      </c>
      <c r="E1548" s="210" t="s">
        <v>5047</v>
      </c>
      <c r="F1548" s="114">
        <v>303</v>
      </c>
      <c r="G1548" s="164"/>
      <c r="H1548" s="164"/>
      <c r="I1548" s="211">
        <f t="shared" ref="I1548:I1590" si="233">F1548*60/100*60*0.0015</f>
        <v>16.362000000000002</v>
      </c>
      <c r="J1548" s="211">
        <f t="shared" ref="J1548:J1590" si="234">K1548+L1548</f>
        <v>17.452800000000003</v>
      </c>
      <c r="K1548" s="211">
        <f t="shared" ref="K1548:K1590" si="235">I1548*1/3</f>
        <v>5.4540000000000006</v>
      </c>
      <c r="L1548" s="211">
        <f t="shared" ref="L1548:L1590" si="236">I1548*2.2/3</f>
        <v>11.998800000000003</v>
      </c>
      <c r="M1548" s="211">
        <v>0</v>
      </c>
      <c r="N1548" s="211">
        <f t="shared" ref="N1548:N1590" si="237">L1548-H1548</f>
        <v>11.998800000000003</v>
      </c>
      <c r="O1548" s="24">
        <f t="shared" ref="O1548:P1590" si="238">K1548*1/3</f>
        <v>1.8180000000000003</v>
      </c>
      <c r="P1548" s="24">
        <f t="shared" si="238"/>
        <v>3.9996000000000009</v>
      </c>
      <c r="Q1548" s="24"/>
      <c r="R1548" s="24">
        <f t="shared" ref="R1548:S1590" si="239">K1548*1/3</f>
        <v>1.8180000000000003</v>
      </c>
      <c r="S1548" s="212">
        <f t="shared" si="239"/>
        <v>3.9996000000000009</v>
      </c>
      <c r="T1548" s="121"/>
      <c r="U1548" s="121">
        <f t="shared" ref="U1548:V1590" si="240">K1548*1/3</f>
        <v>1.8180000000000003</v>
      </c>
      <c r="V1548" s="121">
        <f t="shared" si="240"/>
        <v>3.9996000000000009</v>
      </c>
      <c r="W1548" s="121"/>
    </row>
    <row r="1549" spans="1:23" ht="18.75">
      <c r="A1549" s="114">
        <v>2</v>
      </c>
      <c r="B1549" s="209" t="s">
        <v>105</v>
      </c>
      <c r="C1549" s="210"/>
      <c r="D1549" s="210" t="s">
        <v>3326</v>
      </c>
      <c r="E1549" s="210" t="s">
        <v>5048</v>
      </c>
      <c r="F1549" s="114">
        <v>105</v>
      </c>
      <c r="G1549" s="164"/>
      <c r="H1549" s="164"/>
      <c r="I1549" s="211">
        <f t="shared" si="233"/>
        <v>5.67</v>
      </c>
      <c r="J1549" s="211">
        <f t="shared" si="234"/>
        <v>6.048</v>
      </c>
      <c r="K1549" s="211">
        <f t="shared" si="235"/>
        <v>1.89</v>
      </c>
      <c r="L1549" s="211">
        <f t="shared" si="236"/>
        <v>4.1580000000000004</v>
      </c>
      <c r="M1549" s="211">
        <v>0</v>
      </c>
      <c r="N1549" s="211">
        <f t="shared" si="237"/>
        <v>4.1580000000000004</v>
      </c>
      <c r="O1549" s="24">
        <f t="shared" si="238"/>
        <v>0.63</v>
      </c>
      <c r="P1549" s="24">
        <f t="shared" si="238"/>
        <v>1.3860000000000001</v>
      </c>
      <c r="Q1549" s="24"/>
      <c r="R1549" s="24">
        <f t="shared" si="239"/>
        <v>0.63</v>
      </c>
      <c r="S1549" s="212">
        <f t="shared" si="239"/>
        <v>1.3860000000000001</v>
      </c>
      <c r="T1549" s="121"/>
      <c r="U1549" s="121">
        <f t="shared" si="240"/>
        <v>0.63</v>
      </c>
      <c r="V1549" s="121">
        <f t="shared" si="240"/>
        <v>1.3860000000000001</v>
      </c>
      <c r="W1549" s="121"/>
    </row>
    <row r="1550" spans="1:23" ht="18.75">
      <c r="A1550" s="114">
        <v>3</v>
      </c>
      <c r="B1550" s="209" t="s">
        <v>105</v>
      </c>
      <c r="C1550" s="210"/>
      <c r="D1550" s="210" t="s">
        <v>3210</v>
      </c>
      <c r="E1550" s="210" t="s">
        <v>5049</v>
      </c>
      <c r="F1550" s="114">
        <v>165</v>
      </c>
      <c r="G1550" s="164"/>
      <c r="H1550" s="164"/>
      <c r="I1550" s="211">
        <f t="shared" si="233"/>
        <v>8.91</v>
      </c>
      <c r="J1550" s="211">
        <f t="shared" si="234"/>
        <v>9.5039999999999996</v>
      </c>
      <c r="K1550" s="211">
        <f t="shared" si="235"/>
        <v>2.97</v>
      </c>
      <c r="L1550" s="211">
        <f t="shared" si="236"/>
        <v>6.5339999999999998</v>
      </c>
      <c r="M1550" s="211">
        <v>0</v>
      </c>
      <c r="N1550" s="211">
        <f t="shared" si="237"/>
        <v>6.5339999999999998</v>
      </c>
      <c r="O1550" s="24">
        <f t="shared" si="238"/>
        <v>0.9900000000000001</v>
      </c>
      <c r="P1550" s="24">
        <f t="shared" si="238"/>
        <v>2.1779999999999999</v>
      </c>
      <c r="Q1550" s="24"/>
      <c r="R1550" s="24">
        <f t="shared" si="239"/>
        <v>0.9900000000000001</v>
      </c>
      <c r="S1550" s="212">
        <f t="shared" si="239"/>
        <v>2.1779999999999999</v>
      </c>
      <c r="T1550" s="121"/>
      <c r="U1550" s="121">
        <f t="shared" si="240"/>
        <v>0.9900000000000001</v>
      </c>
      <c r="V1550" s="121">
        <f t="shared" si="240"/>
        <v>2.1779999999999999</v>
      </c>
      <c r="W1550" s="121"/>
    </row>
    <row r="1551" spans="1:23" ht="18.75">
      <c r="A1551" s="114">
        <v>4</v>
      </c>
      <c r="B1551" s="209" t="s">
        <v>105</v>
      </c>
      <c r="C1551" s="210"/>
      <c r="D1551" s="210"/>
      <c r="E1551" s="210" t="s">
        <v>5050</v>
      </c>
      <c r="F1551" s="114">
        <v>56</v>
      </c>
      <c r="G1551" s="164"/>
      <c r="H1551" s="164"/>
      <c r="I1551" s="211">
        <f t="shared" si="233"/>
        <v>3.024</v>
      </c>
      <c r="J1551" s="211">
        <f t="shared" si="234"/>
        <v>3.2256000000000005</v>
      </c>
      <c r="K1551" s="211">
        <f t="shared" si="235"/>
        <v>1.008</v>
      </c>
      <c r="L1551" s="211">
        <f t="shared" si="236"/>
        <v>2.2176000000000005</v>
      </c>
      <c r="M1551" s="211">
        <v>0</v>
      </c>
      <c r="N1551" s="211">
        <f t="shared" si="237"/>
        <v>2.2176000000000005</v>
      </c>
      <c r="O1551" s="24">
        <f t="shared" si="238"/>
        <v>0.33600000000000002</v>
      </c>
      <c r="P1551" s="24">
        <f t="shared" si="238"/>
        <v>0.73920000000000019</v>
      </c>
      <c r="Q1551" s="24"/>
      <c r="R1551" s="24">
        <f t="shared" si="239"/>
        <v>0.33600000000000002</v>
      </c>
      <c r="S1551" s="212">
        <f t="shared" si="239"/>
        <v>0.73920000000000019</v>
      </c>
      <c r="T1551" s="121"/>
      <c r="U1551" s="121">
        <f t="shared" si="240"/>
        <v>0.33600000000000002</v>
      </c>
      <c r="V1551" s="121">
        <f t="shared" si="240"/>
        <v>0.73920000000000019</v>
      </c>
      <c r="W1551" s="121"/>
    </row>
    <row r="1552" spans="1:23" ht="18.75">
      <c r="A1552" s="114">
        <v>5</v>
      </c>
      <c r="B1552" s="209" t="s">
        <v>105</v>
      </c>
      <c r="C1552" s="210"/>
      <c r="D1552" s="210" t="s">
        <v>3202</v>
      </c>
      <c r="E1552" s="210" t="s">
        <v>5051</v>
      </c>
      <c r="F1552" s="114">
        <v>170</v>
      </c>
      <c r="G1552" s="164"/>
      <c r="H1552" s="164"/>
      <c r="I1552" s="211">
        <f t="shared" si="233"/>
        <v>9.18</v>
      </c>
      <c r="J1552" s="211">
        <f t="shared" si="234"/>
        <v>9.7919999999999998</v>
      </c>
      <c r="K1552" s="211">
        <f t="shared" si="235"/>
        <v>3.06</v>
      </c>
      <c r="L1552" s="211">
        <f t="shared" si="236"/>
        <v>6.7320000000000002</v>
      </c>
      <c r="M1552" s="211">
        <v>0</v>
      </c>
      <c r="N1552" s="211">
        <f t="shared" si="237"/>
        <v>6.7320000000000002</v>
      </c>
      <c r="O1552" s="24">
        <f t="shared" si="238"/>
        <v>1.02</v>
      </c>
      <c r="P1552" s="24">
        <f t="shared" si="238"/>
        <v>2.2440000000000002</v>
      </c>
      <c r="Q1552" s="24"/>
      <c r="R1552" s="24">
        <f t="shared" si="239"/>
        <v>1.02</v>
      </c>
      <c r="S1552" s="212">
        <f t="shared" si="239"/>
        <v>2.2440000000000002</v>
      </c>
      <c r="T1552" s="121"/>
      <c r="U1552" s="121">
        <f t="shared" si="240"/>
        <v>1.02</v>
      </c>
      <c r="V1552" s="121">
        <f t="shared" si="240"/>
        <v>2.2440000000000002</v>
      </c>
      <c r="W1552" s="121"/>
    </row>
    <row r="1553" spans="1:23" ht="18.75">
      <c r="A1553" s="114">
        <v>6</v>
      </c>
      <c r="B1553" s="209" t="s">
        <v>105</v>
      </c>
      <c r="C1553" s="210"/>
      <c r="D1553" s="210" t="s">
        <v>5052</v>
      </c>
      <c r="E1553" s="210" t="s">
        <v>5053</v>
      </c>
      <c r="F1553" s="114">
        <v>90</v>
      </c>
      <c r="G1553" s="164"/>
      <c r="H1553" s="164"/>
      <c r="I1553" s="211">
        <f t="shared" si="233"/>
        <v>4.8600000000000003</v>
      </c>
      <c r="J1553" s="211">
        <f t="shared" si="234"/>
        <v>5.1840000000000011</v>
      </c>
      <c r="K1553" s="211">
        <f t="shared" si="235"/>
        <v>1.62</v>
      </c>
      <c r="L1553" s="211">
        <f t="shared" si="236"/>
        <v>3.5640000000000005</v>
      </c>
      <c r="M1553" s="211">
        <v>0</v>
      </c>
      <c r="N1553" s="211">
        <f t="shared" si="237"/>
        <v>3.5640000000000005</v>
      </c>
      <c r="O1553" s="24">
        <f t="shared" si="238"/>
        <v>0.54</v>
      </c>
      <c r="P1553" s="24">
        <f t="shared" si="238"/>
        <v>1.1880000000000002</v>
      </c>
      <c r="Q1553" s="24"/>
      <c r="R1553" s="24">
        <f t="shared" si="239"/>
        <v>0.54</v>
      </c>
      <c r="S1553" s="212">
        <f t="shared" si="239"/>
        <v>1.1880000000000002</v>
      </c>
      <c r="T1553" s="121"/>
      <c r="U1553" s="121">
        <f t="shared" si="240"/>
        <v>0.54</v>
      </c>
      <c r="V1553" s="121">
        <f t="shared" si="240"/>
        <v>1.1880000000000002</v>
      </c>
      <c r="W1553" s="121"/>
    </row>
    <row r="1554" spans="1:23" ht="18.75">
      <c r="A1554" s="114">
        <v>7</v>
      </c>
      <c r="B1554" s="209" t="s">
        <v>105</v>
      </c>
      <c r="C1554" s="210"/>
      <c r="D1554" s="210"/>
      <c r="E1554" s="210" t="s">
        <v>4757</v>
      </c>
      <c r="F1554" s="114">
        <v>75</v>
      </c>
      <c r="G1554" s="164"/>
      <c r="H1554" s="164"/>
      <c r="I1554" s="211">
        <f t="shared" si="233"/>
        <v>4.05</v>
      </c>
      <c r="J1554" s="211">
        <f t="shared" si="234"/>
        <v>4.32</v>
      </c>
      <c r="K1554" s="211">
        <f t="shared" si="235"/>
        <v>1.3499999999999999</v>
      </c>
      <c r="L1554" s="211">
        <f t="shared" si="236"/>
        <v>2.97</v>
      </c>
      <c r="M1554" s="211">
        <v>0</v>
      </c>
      <c r="N1554" s="211">
        <f t="shared" si="237"/>
        <v>2.97</v>
      </c>
      <c r="O1554" s="24">
        <f t="shared" si="238"/>
        <v>0.44999999999999996</v>
      </c>
      <c r="P1554" s="24">
        <f t="shared" si="238"/>
        <v>0.9900000000000001</v>
      </c>
      <c r="Q1554" s="24"/>
      <c r="R1554" s="24">
        <f t="shared" si="239"/>
        <v>0.44999999999999996</v>
      </c>
      <c r="S1554" s="212">
        <f t="shared" si="239"/>
        <v>0.9900000000000001</v>
      </c>
      <c r="T1554" s="121"/>
      <c r="U1554" s="121">
        <f t="shared" si="240"/>
        <v>0.44999999999999996</v>
      </c>
      <c r="V1554" s="121">
        <f t="shared" si="240"/>
        <v>0.9900000000000001</v>
      </c>
      <c r="W1554" s="121"/>
    </row>
    <row r="1555" spans="1:23" ht="18.75">
      <c r="A1555" s="114">
        <v>8</v>
      </c>
      <c r="B1555" s="209" t="s">
        <v>105</v>
      </c>
      <c r="C1555" s="210"/>
      <c r="D1555" s="210" t="s">
        <v>3206</v>
      </c>
      <c r="E1555" s="210" t="s">
        <v>5054</v>
      </c>
      <c r="F1555" s="114">
        <v>77</v>
      </c>
      <c r="G1555" s="164"/>
      <c r="H1555" s="164"/>
      <c r="I1555" s="211">
        <f t="shared" si="233"/>
        <v>4.1580000000000004</v>
      </c>
      <c r="J1555" s="211">
        <f t="shared" si="234"/>
        <v>4.4352000000000009</v>
      </c>
      <c r="K1555" s="211">
        <f t="shared" si="235"/>
        <v>1.3860000000000001</v>
      </c>
      <c r="L1555" s="211">
        <f t="shared" si="236"/>
        <v>3.0492000000000008</v>
      </c>
      <c r="M1555" s="211">
        <v>0</v>
      </c>
      <c r="N1555" s="211">
        <f t="shared" si="237"/>
        <v>3.0492000000000008</v>
      </c>
      <c r="O1555" s="24">
        <f t="shared" si="238"/>
        <v>0.46200000000000002</v>
      </c>
      <c r="P1555" s="24">
        <f t="shared" si="238"/>
        <v>1.0164000000000002</v>
      </c>
      <c r="Q1555" s="24"/>
      <c r="R1555" s="24">
        <f t="shared" si="239"/>
        <v>0.46200000000000002</v>
      </c>
      <c r="S1555" s="212">
        <f t="shared" si="239"/>
        <v>1.0164000000000002</v>
      </c>
      <c r="T1555" s="121"/>
      <c r="U1555" s="121">
        <f t="shared" si="240"/>
        <v>0.46200000000000002</v>
      </c>
      <c r="V1555" s="121">
        <f t="shared" si="240"/>
        <v>1.0164000000000002</v>
      </c>
      <c r="W1555" s="121"/>
    </row>
    <row r="1556" spans="1:23" ht="18.75">
      <c r="A1556" s="114">
        <v>9</v>
      </c>
      <c r="B1556" s="209" t="s">
        <v>105</v>
      </c>
      <c r="C1556" s="210"/>
      <c r="D1556" s="210" t="s">
        <v>5055</v>
      </c>
      <c r="E1556" s="210" t="s">
        <v>5056</v>
      </c>
      <c r="F1556" s="114">
        <v>60</v>
      </c>
      <c r="G1556" s="164"/>
      <c r="H1556" s="164"/>
      <c r="I1556" s="211">
        <f t="shared" si="233"/>
        <v>3.24</v>
      </c>
      <c r="J1556" s="211">
        <f t="shared" si="234"/>
        <v>3.4560000000000004</v>
      </c>
      <c r="K1556" s="211">
        <f t="shared" si="235"/>
        <v>1.08</v>
      </c>
      <c r="L1556" s="211">
        <f t="shared" si="236"/>
        <v>2.3760000000000003</v>
      </c>
      <c r="M1556" s="211">
        <v>0</v>
      </c>
      <c r="N1556" s="211">
        <f t="shared" si="237"/>
        <v>2.3760000000000003</v>
      </c>
      <c r="O1556" s="24">
        <f t="shared" si="238"/>
        <v>0.36000000000000004</v>
      </c>
      <c r="P1556" s="24">
        <f t="shared" si="238"/>
        <v>0.79200000000000015</v>
      </c>
      <c r="Q1556" s="24"/>
      <c r="R1556" s="24">
        <f t="shared" si="239"/>
        <v>0.36000000000000004</v>
      </c>
      <c r="S1556" s="212">
        <f t="shared" si="239"/>
        <v>0.79200000000000015</v>
      </c>
      <c r="T1556" s="121"/>
      <c r="U1556" s="121">
        <f t="shared" si="240"/>
        <v>0.36000000000000004</v>
      </c>
      <c r="V1556" s="121">
        <f t="shared" si="240"/>
        <v>0.79200000000000015</v>
      </c>
      <c r="W1556" s="121"/>
    </row>
    <row r="1557" spans="1:23" ht="18.75">
      <c r="A1557" s="114">
        <v>10</v>
      </c>
      <c r="B1557" s="209" t="s">
        <v>105</v>
      </c>
      <c r="C1557" s="210"/>
      <c r="D1557" s="210" t="s">
        <v>506</v>
      </c>
      <c r="E1557" s="210" t="s">
        <v>5057</v>
      </c>
      <c r="F1557" s="114">
        <v>11</v>
      </c>
      <c r="G1557" s="164"/>
      <c r="H1557" s="164"/>
      <c r="I1557" s="211">
        <f t="shared" si="233"/>
        <v>0.59399999999999997</v>
      </c>
      <c r="J1557" s="211">
        <f t="shared" si="234"/>
        <v>0.63359999999999994</v>
      </c>
      <c r="K1557" s="211">
        <f t="shared" si="235"/>
        <v>0.19799999999999998</v>
      </c>
      <c r="L1557" s="211">
        <f t="shared" si="236"/>
        <v>0.43559999999999999</v>
      </c>
      <c r="M1557" s="211">
        <v>0</v>
      </c>
      <c r="N1557" s="211">
        <f t="shared" si="237"/>
        <v>0.43559999999999999</v>
      </c>
      <c r="O1557" s="24">
        <f t="shared" si="238"/>
        <v>6.5999999999999989E-2</v>
      </c>
      <c r="P1557" s="24">
        <f t="shared" si="238"/>
        <v>0.1452</v>
      </c>
      <c r="Q1557" s="24"/>
      <c r="R1557" s="24">
        <f t="shared" si="239"/>
        <v>6.5999999999999989E-2</v>
      </c>
      <c r="S1557" s="212">
        <f t="shared" si="239"/>
        <v>0.1452</v>
      </c>
      <c r="T1557" s="121"/>
      <c r="U1557" s="121">
        <f t="shared" si="240"/>
        <v>6.5999999999999989E-2</v>
      </c>
      <c r="V1557" s="121">
        <f t="shared" si="240"/>
        <v>0.1452</v>
      </c>
      <c r="W1557" s="121"/>
    </row>
    <row r="1558" spans="1:23" ht="18.75">
      <c r="A1558" s="114">
        <v>11</v>
      </c>
      <c r="B1558" s="209" t="s">
        <v>105</v>
      </c>
      <c r="C1558" s="210"/>
      <c r="D1558" s="210" t="s">
        <v>2659</v>
      </c>
      <c r="E1558" s="210" t="s">
        <v>4254</v>
      </c>
      <c r="F1558" s="114">
        <v>152</v>
      </c>
      <c r="G1558" s="164"/>
      <c r="H1558" s="164"/>
      <c r="I1558" s="211">
        <f t="shared" si="233"/>
        <v>8.2080000000000002</v>
      </c>
      <c r="J1558" s="211">
        <f t="shared" si="234"/>
        <v>8.7552000000000003</v>
      </c>
      <c r="K1558" s="211">
        <f t="shared" si="235"/>
        <v>2.7360000000000002</v>
      </c>
      <c r="L1558" s="211">
        <f t="shared" si="236"/>
        <v>6.0192000000000005</v>
      </c>
      <c r="M1558" s="211">
        <v>0</v>
      </c>
      <c r="N1558" s="211">
        <f t="shared" si="237"/>
        <v>6.0192000000000005</v>
      </c>
      <c r="O1558" s="24">
        <f t="shared" si="238"/>
        <v>0.91200000000000003</v>
      </c>
      <c r="P1558" s="24">
        <f t="shared" si="238"/>
        <v>2.0064000000000002</v>
      </c>
      <c r="Q1558" s="24"/>
      <c r="R1558" s="24">
        <f t="shared" si="239"/>
        <v>0.91200000000000003</v>
      </c>
      <c r="S1558" s="212">
        <f t="shared" si="239"/>
        <v>2.0064000000000002</v>
      </c>
      <c r="T1558" s="121"/>
      <c r="U1558" s="121">
        <f t="shared" si="240"/>
        <v>0.91200000000000003</v>
      </c>
      <c r="V1558" s="121">
        <f t="shared" si="240"/>
        <v>2.0064000000000002</v>
      </c>
      <c r="W1558" s="121"/>
    </row>
    <row r="1559" spans="1:23" ht="18.75">
      <c r="A1559" s="114">
        <v>12</v>
      </c>
      <c r="B1559" s="209" t="s">
        <v>105</v>
      </c>
      <c r="C1559" s="210"/>
      <c r="D1559" s="210" t="s">
        <v>36</v>
      </c>
      <c r="E1559" s="210" t="s">
        <v>4251</v>
      </c>
      <c r="F1559" s="114">
        <v>38</v>
      </c>
      <c r="G1559" s="164"/>
      <c r="H1559" s="164"/>
      <c r="I1559" s="211">
        <f t="shared" si="233"/>
        <v>2.052</v>
      </c>
      <c r="J1559" s="211">
        <f t="shared" si="234"/>
        <v>2.1888000000000001</v>
      </c>
      <c r="K1559" s="211">
        <f t="shared" si="235"/>
        <v>0.68400000000000005</v>
      </c>
      <c r="L1559" s="211">
        <f t="shared" si="236"/>
        <v>1.5048000000000001</v>
      </c>
      <c r="M1559" s="211">
        <v>0</v>
      </c>
      <c r="N1559" s="211">
        <f t="shared" si="237"/>
        <v>1.5048000000000001</v>
      </c>
      <c r="O1559" s="24">
        <f t="shared" si="238"/>
        <v>0.22800000000000001</v>
      </c>
      <c r="P1559" s="24">
        <f t="shared" si="238"/>
        <v>0.50160000000000005</v>
      </c>
      <c r="Q1559" s="24"/>
      <c r="R1559" s="24">
        <f t="shared" si="239"/>
        <v>0.22800000000000001</v>
      </c>
      <c r="S1559" s="212">
        <f t="shared" si="239"/>
        <v>0.50160000000000005</v>
      </c>
      <c r="T1559" s="121"/>
      <c r="U1559" s="121">
        <f t="shared" si="240"/>
        <v>0.22800000000000001</v>
      </c>
      <c r="V1559" s="121">
        <f t="shared" si="240"/>
        <v>0.50160000000000005</v>
      </c>
      <c r="W1559" s="121"/>
    </row>
    <row r="1560" spans="1:23" ht="18.75">
      <c r="A1560" s="114">
        <v>13</v>
      </c>
      <c r="B1560" s="209" t="s">
        <v>105</v>
      </c>
      <c r="C1560" s="210"/>
      <c r="D1560" s="210" t="s">
        <v>5058</v>
      </c>
      <c r="E1560" s="210" t="s">
        <v>5059</v>
      </c>
      <c r="F1560" s="114">
        <v>38</v>
      </c>
      <c r="G1560" s="164"/>
      <c r="H1560" s="164"/>
      <c r="I1560" s="211">
        <f t="shared" si="233"/>
        <v>2.052</v>
      </c>
      <c r="J1560" s="211">
        <f t="shared" si="234"/>
        <v>2.1888000000000001</v>
      </c>
      <c r="K1560" s="211">
        <f t="shared" si="235"/>
        <v>0.68400000000000005</v>
      </c>
      <c r="L1560" s="211">
        <f t="shared" si="236"/>
        <v>1.5048000000000001</v>
      </c>
      <c r="M1560" s="211">
        <v>0</v>
      </c>
      <c r="N1560" s="211">
        <f t="shared" si="237"/>
        <v>1.5048000000000001</v>
      </c>
      <c r="O1560" s="24">
        <f t="shared" si="238"/>
        <v>0.22800000000000001</v>
      </c>
      <c r="P1560" s="24">
        <f t="shared" si="238"/>
        <v>0.50160000000000005</v>
      </c>
      <c r="Q1560" s="24"/>
      <c r="R1560" s="24">
        <f t="shared" si="239"/>
        <v>0.22800000000000001</v>
      </c>
      <c r="S1560" s="212">
        <f t="shared" si="239"/>
        <v>0.50160000000000005</v>
      </c>
      <c r="T1560" s="121"/>
      <c r="U1560" s="121">
        <f t="shared" si="240"/>
        <v>0.22800000000000001</v>
      </c>
      <c r="V1560" s="121">
        <f t="shared" si="240"/>
        <v>0.50160000000000005</v>
      </c>
      <c r="W1560" s="121"/>
    </row>
    <row r="1561" spans="1:23" ht="18.75">
      <c r="A1561" s="114">
        <v>14</v>
      </c>
      <c r="B1561" s="209" t="s">
        <v>105</v>
      </c>
      <c r="C1561" s="210"/>
      <c r="D1561" s="210" t="s">
        <v>3260</v>
      </c>
      <c r="E1561" s="210" t="s">
        <v>5060</v>
      </c>
      <c r="F1561" s="114">
        <v>46</v>
      </c>
      <c r="G1561" s="164"/>
      <c r="H1561" s="164"/>
      <c r="I1561" s="211">
        <f t="shared" si="233"/>
        <v>2.484</v>
      </c>
      <c r="J1561" s="211">
        <f t="shared" si="234"/>
        <v>2.6496</v>
      </c>
      <c r="K1561" s="211">
        <f t="shared" si="235"/>
        <v>0.82799999999999996</v>
      </c>
      <c r="L1561" s="211">
        <f t="shared" si="236"/>
        <v>1.8216000000000001</v>
      </c>
      <c r="M1561" s="211">
        <v>0</v>
      </c>
      <c r="N1561" s="211">
        <f t="shared" si="237"/>
        <v>1.8216000000000001</v>
      </c>
      <c r="O1561" s="24">
        <f t="shared" si="238"/>
        <v>0.27599999999999997</v>
      </c>
      <c r="P1561" s="24">
        <f t="shared" si="238"/>
        <v>0.60720000000000007</v>
      </c>
      <c r="Q1561" s="24"/>
      <c r="R1561" s="24">
        <f t="shared" si="239"/>
        <v>0.27599999999999997</v>
      </c>
      <c r="S1561" s="212">
        <f t="shared" si="239"/>
        <v>0.60720000000000007</v>
      </c>
      <c r="T1561" s="121"/>
      <c r="U1561" s="121">
        <f t="shared" si="240"/>
        <v>0.27599999999999997</v>
      </c>
      <c r="V1561" s="121">
        <f t="shared" si="240"/>
        <v>0.60720000000000007</v>
      </c>
      <c r="W1561" s="121"/>
    </row>
    <row r="1562" spans="1:23" ht="18.75">
      <c r="A1562" s="114">
        <v>15</v>
      </c>
      <c r="B1562" s="209" t="s">
        <v>105</v>
      </c>
      <c r="C1562" s="210"/>
      <c r="D1562" s="210" t="s">
        <v>3264</v>
      </c>
      <c r="E1562" s="210" t="s">
        <v>5061</v>
      </c>
      <c r="F1562" s="114">
        <v>227</v>
      </c>
      <c r="G1562" s="164"/>
      <c r="H1562" s="164"/>
      <c r="I1562" s="211">
        <f t="shared" si="233"/>
        <v>12.257999999999999</v>
      </c>
      <c r="J1562" s="211">
        <f t="shared" si="234"/>
        <v>13.075199999999999</v>
      </c>
      <c r="K1562" s="211">
        <f t="shared" si="235"/>
        <v>4.0859999999999994</v>
      </c>
      <c r="L1562" s="211">
        <f t="shared" si="236"/>
        <v>8.9892000000000003</v>
      </c>
      <c r="M1562" s="211">
        <v>0</v>
      </c>
      <c r="N1562" s="211">
        <f t="shared" si="237"/>
        <v>8.9892000000000003</v>
      </c>
      <c r="O1562" s="24">
        <f t="shared" si="238"/>
        <v>1.3619999999999999</v>
      </c>
      <c r="P1562" s="24">
        <f t="shared" si="238"/>
        <v>2.9964</v>
      </c>
      <c r="Q1562" s="24"/>
      <c r="R1562" s="24">
        <f t="shared" si="239"/>
        <v>1.3619999999999999</v>
      </c>
      <c r="S1562" s="212">
        <f t="shared" si="239"/>
        <v>2.9964</v>
      </c>
      <c r="T1562" s="121"/>
      <c r="U1562" s="121">
        <f t="shared" si="240"/>
        <v>1.3619999999999999</v>
      </c>
      <c r="V1562" s="121">
        <f t="shared" si="240"/>
        <v>2.9964</v>
      </c>
      <c r="W1562" s="121"/>
    </row>
    <row r="1563" spans="1:23" ht="18.75">
      <c r="A1563" s="114">
        <v>16</v>
      </c>
      <c r="B1563" s="209" t="s">
        <v>105</v>
      </c>
      <c r="C1563" s="210"/>
      <c r="D1563" s="210" t="s">
        <v>5062</v>
      </c>
      <c r="E1563" s="210" t="s">
        <v>5063</v>
      </c>
      <c r="F1563" s="114">
        <v>54</v>
      </c>
      <c r="G1563" s="164"/>
      <c r="H1563" s="164"/>
      <c r="I1563" s="211">
        <f t="shared" si="233"/>
        <v>2.9159999999999999</v>
      </c>
      <c r="J1563" s="211">
        <f t="shared" si="234"/>
        <v>3.1104000000000003</v>
      </c>
      <c r="K1563" s="211">
        <f t="shared" si="235"/>
        <v>0.97199999999999998</v>
      </c>
      <c r="L1563" s="211">
        <f t="shared" si="236"/>
        <v>2.1384000000000003</v>
      </c>
      <c r="M1563" s="211">
        <v>0</v>
      </c>
      <c r="N1563" s="211">
        <f t="shared" si="237"/>
        <v>2.1384000000000003</v>
      </c>
      <c r="O1563" s="24">
        <f t="shared" si="238"/>
        <v>0.32400000000000001</v>
      </c>
      <c r="P1563" s="24">
        <f t="shared" si="238"/>
        <v>0.7128000000000001</v>
      </c>
      <c r="Q1563" s="24"/>
      <c r="R1563" s="24">
        <f t="shared" si="239"/>
        <v>0.32400000000000001</v>
      </c>
      <c r="S1563" s="212">
        <f t="shared" si="239"/>
        <v>0.7128000000000001</v>
      </c>
      <c r="T1563" s="121"/>
      <c r="U1563" s="121">
        <f t="shared" si="240"/>
        <v>0.32400000000000001</v>
      </c>
      <c r="V1563" s="121">
        <f t="shared" si="240"/>
        <v>0.7128000000000001</v>
      </c>
      <c r="W1563" s="121"/>
    </row>
    <row r="1564" spans="1:23" ht="18.75">
      <c r="A1564" s="114">
        <v>17</v>
      </c>
      <c r="B1564" s="209" t="s">
        <v>105</v>
      </c>
      <c r="C1564" s="230"/>
      <c r="D1564" s="230" t="s">
        <v>5064</v>
      </c>
      <c r="E1564" s="210" t="s">
        <v>5065</v>
      </c>
      <c r="F1564" s="114">
        <v>108</v>
      </c>
      <c r="G1564" s="164"/>
      <c r="H1564" s="164"/>
      <c r="I1564" s="211">
        <f t="shared" si="233"/>
        <v>5.8319999999999999</v>
      </c>
      <c r="J1564" s="211">
        <f t="shared" si="234"/>
        <v>6.2208000000000006</v>
      </c>
      <c r="K1564" s="211">
        <f t="shared" si="235"/>
        <v>1.944</v>
      </c>
      <c r="L1564" s="211">
        <f t="shared" si="236"/>
        <v>4.2768000000000006</v>
      </c>
      <c r="M1564" s="211">
        <v>0</v>
      </c>
      <c r="N1564" s="211">
        <f t="shared" si="237"/>
        <v>4.2768000000000006</v>
      </c>
      <c r="O1564" s="24">
        <f t="shared" si="238"/>
        <v>0.64800000000000002</v>
      </c>
      <c r="P1564" s="24">
        <f t="shared" si="238"/>
        <v>1.4256000000000002</v>
      </c>
      <c r="Q1564" s="24"/>
      <c r="R1564" s="24">
        <f t="shared" si="239"/>
        <v>0.64800000000000002</v>
      </c>
      <c r="S1564" s="212">
        <f t="shared" si="239"/>
        <v>1.4256000000000002</v>
      </c>
      <c r="T1564" s="121"/>
      <c r="U1564" s="121">
        <f t="shared" si="240"/>
        <v>0.64800000000000002</v>
      </c>
      <c r="V1564" s="121">
        <f t="shared" si="240"/>
        <v>1.4256000000000002</v>
      </c>
      <c r="W1564" s="121"/>
    </row>
    <row r="1565" spans="1:23" ht="18.75">
      <c r="A1565" s="114">
        <v>18</v>
      </c>
      <c r="B1565" s="209" t="s">
        <v>105</v>
      </c>
      <c r="C1565" s="210"/>
      <c r="D1565" s="210" t="s">
        <v>3272</v>
      </c>
      <c r="E1565" s="210" t="s">
        <v>5066</v>
      </c>
      <c r="F1565" s="114">
        <v>358</v>
      </c>
      <c r="G1565" s="164"/>
      <c r="H1565" s="164"/>
      <c r="I1565" s="211">
        <f t="shared" si="233"/>
        <v>19.332000000000001</v>
      </c>
      <c r="J1565" s="211">
        <f t="shared" si="234"/>
        <v>20.620800000000003</v>
      </c>
      <c r="K1565" s="211">
        <f t="shared" si="235"/>
        <v>6.444</v>
      </c>
      <c r="L1565" s="211">
        <f t="shared" si="236"/>
        <v>14.176800000000002</v>
      </c>
      <c r="M1565" s="211">
        <v>0</v>
      </c>
      <c r="N1565" s="211">
        <f t="shared" si="237"/>
        <v>14.176800000000002</v>
      </c>
      <c r="O1565" s="24">
        <f t="shared" si="238"/>
        <v>2.1480000000000001</v>
      </c>
      <c r="P1565" s="24">
        <f t="shared" si="238"/>
        <v>4.7256000000000009</v>
      </c>
      <c r="Q1565" s="24"/>
      <c r="R1565" s="24">
        <f t="shared" si="239"/>
        <v>2.1480000000000001</v>
      </c>
      <c r="S1565" s="212">
        <f t="shared" si="239"/>
        <v>4.7256000000000009</v>
      </c>
      <c r="T1565" s="121"/>
      <c r="U1565" s="121">
        <f t="shared" si="240"/>
        <v>2.1480000000000001</v>
      </c>
      <c r="V1565" s="121">
        <f t="shared" si="240"/>
        <v>4.7256000000000009</v>
      </c>
      <c r="W1565" s="121"/>
    </row>
    <row r="1566" spans="1:23" ht="18.75">
      <c r="A1566" s="114">
        <v>19</v>
      </c>
      <c r="B1566" s="209" t="s">
        <v>105</v>
      </c>
      <c r="C1566" s="210"/>
      <c r="D1566" s="210" t="s">
        <v>3294</v>
      </c>
      <c r="E1566" s="210" t="s">
        <v>5067</v>
      </c>
      <c r="F1566" s="114">
        <v>26</v>
      </c>
      <c r="G1566" s="164"/>
      <c r="H1566" s="164"/>
      <c r="I1566" s="211">
        <f t="shared" si="233"/>
        <v>1.4040000000000001</v>
      </c>
      <c r="J1566" s="211">
        <f t="shared" si="234"/>
        <v>1.4976</v>
      </c>
      <c r="K1566" s="211">
        <f t="shared" si="235"/>
        <v>0.46800000000000003</v>
      </c>
      <c r="L1566" s="211">
        <f t="shared" si="236"/>
        <v>1.0296000000000001</v>
      </c>
      <c r="M1566" s="211">
        <v>0</v>
      </c>
      <c r="N1566" s="211">
        <f t="shared" si="237"/>
        <v>1.0296000000000001</v>
      </c>
      <c r="O1566" s="24">
        <f t="shared" si="238"/>
        <v>0.156</v>
      </c>
      <c r="P1566" s="24">
        <f t="shared" si="238"/>
        <v>0.34320000000000001</v>
      </c>
      <c r="Q1566" s="24"/>
      <c r="R1566" s="24">
        <f t="shared" si="239"/>
        <v>0.156</v>
      </c>
      <c r="S1566" s="212">
        <f t="shared" si="239"/>
        <v>0.34320000000000001</v>
      </c>
      <c r="T1566" s="121"/>
      <c r="U1566" s="121">
        <f t="shared" si="240"/>
        <v>0.156</v>
      </c>
      <c r="V1566" s="121">
        <f t="shared" si="240"/>
        <v>0.34320000000000001</v>
      </c>
      <c r="W1566" s="121"/>
    </row>
    <row r="1567" spans="1:23" ht="18.75">
      <c r="A1567" s="114">
        <v>20</v>
      </c>
      <c r="B1567" s="209" t="s">
        <v>105</v>
      </c>
      <c r="C1567" s="210"/>
      <c r="D1567" s="210" t="s">
        <v>5068</v>
      </c>
      <c r="E1567" s="210" t="s">
        <v>5069</v>
      </c>
      <c r="F1567" s="114">
        <v>86</v>
      </c>
      <c r="G1567" s="164"/>
      <c r="H1567" s="164"/>
      <c r="I1567" s="211">
        <f t="shared" si="233"/>
        <v>4.6440000000000001</v>
      </c>
      <c r="J1567" s="211">
        <f t="shared" si="234"/>
        <v>4.9535999999999998</v>
      </c>
      <c r="K1567" s="211">
        <f t="shared" si="235"/>
        <v>1.548</v>
      </c>
      <c r="L1567" s="211">
        <f t="shared" si="236"/>
        <v>3.4056000000000002</v>
      </c>
      <c r="M1567" s="211">
        <v>0</v>
      </c>
      <c r="N1567" s="211">
        <f t="shared" si="237"/>
        <v>3.4056000000000002</v>
      </c>
      <c r="O1567" s="24">
        <f t="shared" si="238"/>
        <v>0.51600000000000001</v>
      </c>
      <c r="P1567" s="24">
        <f t="shared" si="238"/>
        <v>1.1352</v>
      </c>
      <c r="Q1567" s="24"/>
      <c r="R1567" s="24">
        <f t="shared" si="239"/>
        <v>0.51600000000000001</v>
      </c>
      <c r="S1567" s="212">
        <f t="shared" si="239"/>
        <v>1.1352</v>
      </c>
      <c r="T1567" s="121"/>
      <c r="U1567" s="121">
        <f t="shared" si="240"/>
        <v>0.51600000000000001</v>
      </c>
      <c r="V1567" s="121">
        <f t="shared" si="240"/>
        <v>1.1352</v>
      </c>
      <c r="W1567" s="121"/>
    </row>
    <row r="1568" spans="1:23" ht="18.75">
      <c r="A1568" s="114">
        <v>21</v>
      </c>
      <c r="B1568" s="209" t="s">
        <v>105</v>
      </c>
      <c r="C1568" s="210"/>
      <c r="D1568" s="210" t="s">
        <v>3056</v>
      </c>
      <c r="E1568" s="210" t="s">
        <v>5070</v>
      </c>
      <c r="F1568" s="114">
        <v>170</v>
      </c>
      <c r="G1568" s="164"/>
      <c r="H1568" s="164"/>
      <c r="I1568" s="211">
        <f t="shared" si="233"/>
        <v>9.18</v>
      </c>
      <c r="J1568" s="211">
        <f t="shared" si="234"/>
        <v>9.7919999999999998</v>
      </c>
      <c r="K1568" s="211">
        <f t="shared" si="235"/>
        <v>3.06</v>
      </c>
      <c r="L1568" s="211">
        <f t="shared" si="236"/>
        <v>6.7320000000000002</v>
      </c>
      <c r="M1568" s="211">
        <v>0</v>
      </c>
      <c r="N1568" s="211">
        <f t="shared" si="237"/>
        <v>6.7320000000000002</v>
      </c>
      <c r="O1568" s="24">
        <f t="shared" si="238"/>
        <v>1.02</v>
      </c>
      <c r="P1568" s="24">
        <f t="shared" si="238"/>
        <v>2.2440000000000002</v>
      </c>
      <c r="Q1568" s="24"/>
      <c r="R1568" s="24">
        <f t="shared" si="239"/>
        <v>1.02</v>
      </c>
      <c r="S1568" s="212">
        <f t="shared" si="239"/>
        <v>2.2440000000000002</v>
      </c>
      <c r="T1568" s="121"/>
      <c r="U1568" s="121">
        <f t="shared" si="240"/>
        <v>1.02</v>
      </c>
      <c r="V1568" s="121">
        <f t="shared" si="240"/>
        <v>2.2440000000000002</v>
      </c>
      <c r="W1568" s="121"/>
    </row>
    <row r="1569" spans="1:23" ht="18.75">
      <c r="A1569" s="114">
        <v>22</v>
      </c>
      <c r="B1569" s="209" t="s">
        <v>105</v>
      </c>
      <c r="C1569" s="210"/>
      <c r="D1569" s="210" t="s">
        <v>3307</v>
      </c>
      <c r="E1569" s="210" t="s">
        <v>5071</v>
      </c>
      <c r="F1569" s="114">
        <v>66</v>
      </c>
      <c r="G1569" s="164"/>
      <c r="H1569" s="164"/>
      <c r="I1569" s="211">
        <f t="shared" si="233"/>
        <v>3.5640000000000001</v>
      </c>
      <c r="J1569" s="211">
        <f t="shared" si="234"/>
        <v>3.8016000000000005</v>
      </c>
      <c r="K1569" s="211">
        <f t="shared" si="235"/>
        <v>1.1879999999999999</v>
      </c>
      <c r="L1569" s="211">
        <f t="shared" si="236"/>
        <v>2.6136000000000004</v>
      </c>
      <c r="M1569" s="211">
        <v>0</v>
      </c>
      <c r="N1569" s="211">
        <f t="shared" si="237"/>
        <v>2.6136000000000004</v>
      </c>
      <c r="O1569" s="24">
        <f t="shared" si="238"/>
        <v>0.39599999999999996</v>
      </c>
      <c r="P1569" s="24">
        <f t="shared" si="238"/>
        <v>0.87120000000000009</v>
      </c>
      <c r="Q1569" s="24"/>
      <c r="R1569" s="24">
        <f t="shared" si="239"/>
        <v>0.39599999999999996</v>
      </c>
      <c r="S1569" s="212">
        <f t="shared" si="239"/>
        <v>0.87120000000000009</v>
      </c>
      <c r="T1569" s="121"/>
      <c r="U1569" s="121">
        <f t="shared" si="240"/>
        <v>0.39599999999999996</v>
      </c>
      <c r="V1569" s="121">
        <f t="shared" si="240"/>
        <v>0.87120000000000009</v>
      </c>
      <c r="W1569" s="121"/>
    </row>
    <row r="1570" spans="1:23" ht="18.75">
      <c r="A1570" s="114">
        <v>23</v>
      </c>
      <c r="B1570" s="209" t="s">
        <v>105</v>
      </c>
      <c r="C1570" s="210"/>
      <c r="D1570" s="210" t="s">
        <v>3323</v>
      </c>
      <c r="E1570" s="210" t="s">
        <v>5072</v>
      </c>
      <c r="F1570" s="114">
        <v>69</v>
      </c>
      <c r="G1570" s="164"/>
      <c r="H1570" s="164"/>
      <c r="I1570" s="211">
        <f t="shared" si="233"/>
        <v>3.726</v>
      </c>
      <c r="J1570" s="211">
        <f t="shared" si="234"/>
        <v>3.9744000000000002</v>
      </c>
      <c r="K1570" s="211">
        <f t="shared" si="235"/>
        <v>1.242</v>
      </c>
      <c r="L1570" s="211">
        <f t="shared" si="236"/>
        <v>2.7324000000000002</v>
      </c>
      <c r="M1570" s="211">
        <v>0</v>
      </c>
      <c r="N1570" s="211">
        <f t="shared" si="237"/>
        <v>2.7324000000000002</v>
      </c>
      <c r="O1570" s="24">
        <f t="shared" si="238"/>
        <v>0.41399999999999998</v>
      </c>
      <c r="P1570" s="24">
        <f t="shared" si="238"/>
        <v>0.91080000000000005</v>
      </c>
      <c r="Q1570" s="24"/>
      <c r="R1570" s="24">
        <f t="shared" si="239"/>
        <v>0.41399999999999998</v>
      </c>
      <c r="S1570" s="212">
        <f t="shared" si="239"/>
        <v>0.91080000000000005</v>
      </c>
      <c r="T1570" s="121"/>
      <c r="U1570" s="121">
        <f t="shared" si="240"/>
        <v>0.41399999999999998</v>
      </c>
      <c r="V1570" s="121">
        <f t="shared" si="240"/>
        <v>0.91080000000000005</v>
      </c>
      <c r="W1570" s="121"/>
    </row>
    <row r="1571" spans="1:23" ht="18.75">
      <c r="A1571" s="114">
        <v>24</v>
      </c>
      <c r="B1571" s="209" t="s">
        <v>105</v>
      </c>
      <c r="C1571" s="210"/>
      <c r="D1571" s="210" t="s">
        <v>5073</v>
      </c>
      <c r="E1571" s="210" t="s">
        <v>5074</v>
      </c>
      <c r="F1571" s="114">
        <v>136</v>
      </c>
      <c r="G1571" s="164"/>
      <c r="H1571" s="164"/>
      <c r="I1571" s="211">
        <f t="shared" si="233"/>
        <v>7.3440000000000003</v>
      </c>
      <c r="J1571" s="211">
        <f t="shared" si="234"/>
        <v>7.8336000000000006</v>
      </c>
      <c r="K1571" s="211">
        <f t="shared" si="235"/>
        <v>2.448</v>
      </c>
      <c r="L1571" s="211">
        <f t="shared" si="236"/>
        <v>5.3856000000000002</v>
      </c>
      <c r="M1571" s="211">
        <v>0</v>
      </c>
      <c r="N1571" s="211">
        <f t="shared" si="237"/>
        <v>5.3856000000000002</v>
      </c>
      <c r="O1571" s="24">
        <f t="shared" si="238"/>
        <v>0.81599999999999995</v>
      </c>
      <c r="P1571" s="24">
        <f t="shared" si="238"/>
        <v>1.7952000000000001</v>
      </c>
      <c r="Q1571" s="24"/>
      <c r="R1571" s="24">
        <f t="shared" si="239"/>
        <v>0.81599999999999995</v>
      </c>
      <c r="S1571" s="212">
        <f t="shared" si="239"/>
        <v>1.7952000000000001</v>
      </c>
      <c r="T1571" s="121"/>
      <c r="U1571" s="121">
        <f t="shared" si="240"/>
        <v>0.81599999999999995</v>
      </c>
      <c r="V1571" s="121">
        <f t="shared" si="240"/>
        <v>1.7952000000000001</v>
      </c>
      <c r="W1571" s="121"/>
    </row>
    <row r="1572" spans="1:23" ht="18.75">
      <c r="A1572" s="114">
        <v>25</v>
      </c>
      <c r="B1572" s="209" t="s">
        <v>105</v>
      </c>
      <c r="C1572" s="210"/>
      <c r="D1572" s="210" t="s">
        <v>3320</v>
      </c>
      <c r="E1572" s="210" t="s">
        <v>5075</v>
      </c>
      <c r="F1572" s="114">
        <v>20</v>
      </c>
      <c r="G1572" s="164"/>
      <c r="H1572" s="164"/>
      <c r="I1572" s="211">
        <f t="shared" si="233"/>
        <v>1.08</v>
      </c>
      <c r="J1572" s="211">
        <f t="shared" si="234"/>
        <v>1.1520000000000001</v>
      </c>
      <c r="K1572" s="211">
        <f t="shared" si="235"/>
        <v>0.36000000000000004</v>
      </c>
      <c r="L1572" s="211">
        <f t="shared" si="236"/>
        <v>0.79200000000000015</v>
      </c>
      <c r="M1572" s="211">
        <v>0</v>
      </c>
      <c r="N1572" s="211">
        <f t="shared" si="237"/>
        <v>0.79200000000000015</v>
      </c>
      <c r="O1572" s="24">
        <f t="shared" si="238"/>
        <v>0.12000000000000001</v>
      </c>
      <c r="P1572" s="24">
        <f t="shared" si="238"/>
        <v>0.26400000000000007</v>
      </c>
      <c r="Q1572" s="24"/>
      <c r="R1572" s="24">
        <f t="shared" si="239"/>
        <v>0.12000000000000001</v>
      </c>
      <c r="S1572" s="212">
        <f t="shared" si="239"/>
        <v>0.26400000000000007</v>
      </c>
      <c r="T1572" s="121"/>
      <c r="U1572" s="121">
        <f t="shared" si="240"/>
        <v>0.12000000000000001</v>
      </c>
      <c r="V1572" s="121">
        <f t="shared" si="240"/>
        <v>0.26400000000000007</v>
      </c>
      <c r="W1572" s="121"/>
    </row>
    <row r="1573" spans="1:23" ht="18.75">
      <c r="A1573" s="114">
        <v>26</v>
      </c>
      <c r="B1573" s="209" t="s">
        <v>105</v>
      </c>
      <c r="C1573" s="210"/>
      <c r="D1573" s="210" t="s">
        <v>3312</v>
      </c>
      <c r="E1573" s="210" t="s">
        <v>5076</v>
      </c>
      <c r="F1573" s="114">
        <v>69</v>
      </c>
      <c r="G1573" s="164"/>
      <c r="H1573" s="164"/>
      <c r="I1573" s="211">
        <f t="shared" si="233"/>
        <v>3.726</v>
      </c>
      <c r="J1573" s="211">
        <f t="shared" si="234"/>
        <v>3.9744000000000002</v>
      </c>
      <c r="K1573" s="211">
        <f t="shared" si="235"/>
        <v>1.242</v>
      </c>
      <c r="L1573" s="211">
        <f t="shared" si="236"/>
        <v>2.7324000000000002</v>
      </c>
      <c r="M1573" s="211">
        <v>0</v>
      </c>
      <c r="N1573" s="211">
        <f t="shared" si="237"/>
        <v>2.7324000000000002</v>
      </c>
      <c r="O1573" s="24">
        <f t="shared" si="238"/>
        <v>0.41399999999999998</v>
      </c>
      <c r="P1573" s="24">
        <f t="shared" si="238"/>
        <v>0.91080000000000005</v>
      </c>
      <c r="Q1573" s="24"/>
      <c r="R1573" s="24">
        <f t="shared" si="239"/>
        <v>0.41399999999999998</v>
      </c>
      <c r="S1573" s="212">
        <f t="shared" si="239"/>
        <v>0.91080000000000005</v>
      </c>
      <c r="T1573" s="121"/>
      <c r="U1573" s="121">
        <f t="shared" si="240"/>
        <v>0.41399999999999998</v>
      </c>
      <c r="V1573" s="121">
        <f t="shared" si="240"/>
        <v>0.91080000000000005</v>
      </c>
      <c r="W1573" s="121"/>
    </row>
    <row r="1574" spans="1:23" ht="18.75">
      <c r="A1574" s="114">
        <v>27</v>
      </c>
      <c r="B1574" s="209" t="s">
        <v>105</v>
      </c>
      <c r="C1574" s="210"/>
      <c r="D1574" s="210" t="s">
        <v>5077</v>
      </c>
      <c r="E1574" s="210" t="s">
        <v>5078</v>
      </c>
      <c r="F1574" s="114">
        <v>27</v>
      </c>
      <c r="G1574" s="164"/>
      <c r="H1574" s="164"/>
      <c r="I1574" s="211">
        <f t="shared" si="233"/>
        <v>1.458</v>
      </c>
      <c r="J1574" s="211">
        <f t="shared" si="234"/>
        <v>1.5552000000000001</v>
      </c>
      <c r="K1574" s="211">
        <f t="shared" si="235"/>
        <v>0.48599999999999999</v>
      </c>
      <c r="L1574" s="211">
        <f t="shared" si="236"/>
        <v>1.0692000000000002</v>
      </c>
      <c r="M1574" s="211">
        <v>0</v>
      </c>
      <c r="N1574" s="211">
        <f t="shared" si="237"/>
        <v>1.0692000000000002</v>
      </c>
      <c r="O1574" s="24">
        <f t="shared" si="238"/>
        <v>0.16200000000000001</v>
      </c>
      <c r="P1574" s="24">
        <f t="shared" si="238"/>
        <v>0.35640000000000005</v>
      </c>
      <c r="Q1574" s="24"/>
      <c r="R1574" s="24">
        <f t="shared" si="239"/>
        <v>0.16200000000000001</v>
      </c>
      <c r="S1574" s="212">
        <f t="shared" si="239"/>
        <v>0.35640000000000005</v>
      </c>
      <c r="T1574" s="121"/>
      <c r="U1574" s="121">
        <f t="shared" si="240"/>
        <v>0.16200000000000001</v>
      </c>
      <c r="V1574" s="121">
        <f t="shared" si="240"/>
        <v>0.35640000000000005</v>
      </c>
      <c r="W1574" s="121"/>
    </row>
    <row r="1575" spans="1:23" ht="18.75">
      <c r="A1575" s="114">
        <v>28</v>
      </c>
      <c r="B1575" s="209" t="s">
        <v>105</v>
      </c>
      <c r="C1575" s="210"/>
      <c r="D1575" s="210" t="s">
        <v>3249</v>
      </c>
      <c r="E1575" s="210" t="s">
        <v>5079</v>
      </c>
      <c r="F1575" s="114">
        <v>203</v>
      </c>
      <c r="G1575" s="164"/>
      <c r="H1575" s="164"/>
      <c r="I1575" s="211">
        <f t="shared" si="233"/>
        <v>10.962</v>
      </c>
      <c r="J1575" s="211">
        <f t="shared" si="234"/>
        <v>11.6928</v>
      </c>
      <c r="K1575" s="211">
        <f t="shared" si="235"/>
        <v>3.6539999999999999</v>
      </c>
      <c r="L1575" s="211">
        <f t="shared" si="236"/>
        <v>8.0388000000000002</v>
      </c>
      <c r="M1575" s="211">
        <v>0</v>
      </c>
      <c r="N1575" s="211">
        <f t="shared" si="237"/>
        <v>8.0388000000000002</v>
      </c>
      <c r="O1575" s="24">
        <f t="shared" si="238"/>
        <v>1.218</v>
      </c>
      <c r="P1575" s="24">
        <f t="shared" si="238"/>
        <v>2.6796000000000002</v>
      </c>
      <c r="Q1575" s="24"/>
      <c r="R1575" s="24">
        <f t="shared" si="239"/>
        <v>1.218</v>
      </c>
      <c r="S1575" s="212">
        <f t="shared" si="239"/>
        <v>2.6796000000000002</v>
      </c>
      <c r="T1575" s="121"/>
      <c r="U1575" s="121">
        <f t="shared" si="240"/>
        <v>1.218</v>
      </c>
      <c r="V1575" s="121">
        <f t="shared" si="240"/>
        <v>2.6796000000000002</v>
      </c>
      <c r="W1575" s="121"/>
    </row>
    <row r="1576" spans="1:23" ht="18.75">
      <c r="A1576" s="114">
        <v>29</v>
      </c>
      <c r="B1576" s="209" t="s">
        <v>105</v>
      </c>
      <c r="C1576" s="210"/>
      <c r="D1576" s="210" t="s">
        <v>3246</v>
      </c>
      <c r="E1576" s="210" t="s">
        <v>5080</v>
      </c>
      <c r="F1576" s="114">
        <v>89</v>
      </c>
      <c r="G1576" s="164"/>
      <c r="H1576" s="164"/>
      <c r="I1576" s="211">
        <f t="shared" si="233"/>
        <v>4.806</v>
      </c>
      <c r="J1576" s="211">
        <f t="shared" si="234"/>
        <v>5.1264000000000003</v>
      </c>
      <c r="K1576" s="211">
        <f t="shared" si="235"/>
        <v>1.6020000000000001</v>
      </c>
      <c r="L1576" s="211">
        <f t="shared" si="236"/>
        <v>3.5244000000000004</v>
      </c>
      <c r="M1576" s="211">
        <v>0</v>
      </c>
      <c r="N1576" s="211">
        <f t="shared" si="237"/>
        <v>3.5244000000000004</v>
      </c>
      <c r="O1576" s="24">
        <f t="shared" si="238"/>
        <v>0.53400000000000003</v>
      </c>
      <c r="P1576" s="24">
        <f t="shared" si="238"/>
        <v>1.1748000000000001</v>
      </c>
      <c r="Q1576" s="24"/>
      <c r="R1576" s="24">
        <f t="shared" si="239"/>
        <v>0.53400000000000003</v>
      </c>
      <c r="S1576" s="212">
        <f t="shared" si="239"/>
        <v>1.1748000000000001</v>
      </c>
      <c r="T1576" s="121"/>
      <c r="U1576" s="121">
        <f t="shared" si="240"/>
        <v>0.53400000000000003</v>
      </c>
      <c r="V1576" s="121">
        <f t="shared" si="240"/>
        <v>1.1748000000000001</v>
      </c>
      <c r="W1576" s="121"/>
    </row>
    <row r="1577" spans="1:23" ht="18.75">
      <c r="A1577" s="114">
        <v>30</v>
      </c>
      <c r="B1577" s="209" t="s">
        <v>105</v>
      </c>
      <c r="C1577" s="210"/>
      <c r="D1577" s="210" t="s">
        <v>3335</v>
      </c>
      <c r="E1577" s="210" t="s">
        <v>5081</v>
      </c>
      <c r="F1577" s="114">
        <v>15</v>
      </c>
      <c r="G1577" s="164"/>
      <c r="H1577" s="164"/>
      <c r="I1577" s="211">
        <f t="shared" si="233"/>
        <v>0.81</v>
      </c>
      <c r="J1577" s="211">
        <f t="shared" si="234"/>
        <v>0.8640000000000001</v>
      </c>
      <c r="K1577" s="211">
        <f t="shared" si="235"/>
        <v>0.27</v>
      </c>
      <c r="L1577" s="211">
        <f t="shared" si="236"/>
        <v>0.59400000000000008</v>
      </c>
      <c r="M1577" s="211">
        <v>0</v>
      </c>
      <c r="N1577" s="211">
        <f t="shared" si="237"/>
        <v>0.59400000000000008</v>
      </c>
      <c r="O1577" s="24">
        <f t="shared" si="238"/>
        <v>9.0000000000000011E-2</v>
      </c>
      <c r="P1577" s="24">
        <f t="shared" si="238"/>
        <v>0.19800000000000004</v>
      </c>
      <c r="Q1577" s="24"/>
      <c r="R1577" s="24">
        <f t="shared" si="239"/>
        <v>9.0000000000000011E-2</v>
      </c>
      <c r="S1577" s="212">
        <f t="shared" si="239"/>
        <v>0.19800000000000004</v>
      </c>
      <c r="T1577" s="121"/>
      <c r="U1577" s="121">
        <f t="shared" si="240"/>
        <v>9.0000000000000011E-2</v>
      </c>
      <c r="V1577" s="121">
        <f t="shared" si="240"/>
        <v>0.19800000000000004</v>
      </c>
      <c r="W1577" s="121"/>
    </row>
    <row r="1578" spans="1:23" ht="18.75">
      <c r="A1578" s="114">
        <v>31</v>
      </c>
      <c r="B1578" s="209" t="s">
        <v>105</v>
      </c>
      <c r="C1578" s="210"/>
      <c r="D1578" s="210" t="s">
        <v>3228</v>
      </c>
      <c r="E1578" s="210" t="s">
        <v>4538</v>
      </c>
      <c r="F1578" s="114">
        <v>125</v>
      </c>
      <c r="G1578" s="164"/>
      <c r="H1578" s="164"/>
      <c r="I1578" s="211">
        <f t="shared" si="233"/>
        <v>6.75</v>
      </c>
      <c r="J1578" s="211">
        <f t="shared" si="234"/>
        <v>7.2</v>
      </c>
      <c r="K1578" s="211">
        <f t="shared" si="235"/>
        <v>2.25</v>
      </c>
      <c r="L1578" s="211">
        <f t="shared" si="236"/>
        <v>4.95</v>
      </c>
      <c r="M1578" s="211">
        <v>0</v>
      </c>
      <c r="N1578" s="211">
        <f t="shared" si="237"/>
        <v>4.95</v>
      </c>
      <c r="O1578" s="24">
        <f t="shared" si="238"/>
        <v>0.75</v>
      </c>
      <c r="P1578" s="24">
        <f t="shared" si="238"/>
        <v>1.6500000000000001</v>
      </c>
      <c r="Q1578" s="24"/>
      <c r="R1578" s="24">
        <f t="shared" si="239"/>
        <v>0.75</v>
      </c>
      <c r="S1578" s="212">
        <f t="shared" si="239"/>
        <v>1.6500000000000001</v>
      </c>
      <c r="T1578" s="121"/>
      <c r="U1578" s="121">
        <f t="shared" si="240"/>
        <v>0.75</v>
      </c>
      <c r="V1578" s="121">
        <f t="shared" si="240"/>
        <v>1.6500000000000001</v>
      </c>
      <c r="W1578" s="121"/>
    </row>
    <row r="1579" spans="1:23" ht="18.75">
      <c r="A1579" s="114">
        <v>32</v>
      </c>
      <c r="B1579" s="209" t="s">
        <v>105</v>
      </c>
      <c r="C1579" s="210"/>
      <c r="D1579" s="210" t="s">
        <v>5082</v>
      </c>
      <c r="E1579" s="210" t="s">
        <v>5083</v>
      </c>
      <c r="F1579" s="114">
        <v>125</v>
      </c>
      <c r="G1579" s="164"/>
      <c r="H1579" s="164"/>
      <c r="I1579" s="211">
        <f t="shared" si="233"/>
        <v>6.75</v>
      </c>
      <c r="J1579" s="211">
        <f t="shared" si="234"/>
        <v>7.2</v>
      </c>
      <c r="K1579" s="211">
        <f t="shared" si="235"/>
        <v>2.25</v>
      </c>
      <c r="L1579" s="211">
        <f t="shared" si="236"/>
        <v>4.95</v>
      </c>
      <c r="M1579" s="211">
        <v>0</v>
      </c>
      <c r="N1579" s="211">
        <f t="shared" si="237"/>
        <v>4.95</v>
      </c>
      <c r="O1579" s="24">
        <f t="shared" si="238"/>
        <v>0.75</v>
      </c>
      <c r="P1579" s="24">
        <f t="shared" si="238"/>
        <v>1.6500000000000001</v>
      </c>
      <c r="Q1579" s="24"/>
      <c r="R1579" s="24">
        <f t="shared" si="239"/>
        <v>0.75</v>
      </c>
      <c r="S1579" s="212">
        <f t="shared" si="239"/>
        <v>1.6500000000000001</v>
      </c>
      <c r="T1579" s="121"/>
      <c r="U1579" s="121">
        <f t="shared" si="240"/>
        <v>0.75</v>
      </c>
      <c r="V1579" s="121">
        <f t="shared" si="240"/>
        <v>1.6500000000000001</v>
      </c>
      <c r="W1579" s="121"/>
    </row>
    <row r="1580" spans="1:23" ht="18.75">
      <c r="A1580" s="114">
        <v>33</v>
      </c>
      <c r="B1580" s="209" t="s">
        <v>105</v>
      </c>
      <c r="C1580" s="210"/>
      <c r="D1580" s="210" t="s">
        <v>3232</v>
      </c>
      <c r="E1580" s="210" t="s">
        <v>5084</v>
      </c>
      <c r="F1580" s="114">
        <v>67</v>
      </c>
      <c r="G1580" s="164"/>
      <c r="H1580" s="164"/>
      <c r="I1580" s="211">
        <f t="shared" si="233"/>
        <v>3.6179999999999999</v>
      </c>
      <c r="J1580" s="211">
        <f t="shared" si="234"/>
        <v>3.8592</v>
      </c>
      <c r="K1580" s="211">
        <f t="shared" si="235"/>
        <v>1.206</v>
      </c>
      <c r="L1580" s="211">
        <f t="shared" si="236"/>
        <v>2.6532</v>
      </c>
      <c r="M1580" s="211">
        <v>0</v>
      </c>
      <c r="N1580" s="211">
        <f t="shared" si="237"/>
        <v>2.6532</v>
      </c>
      <c r="O1580" s="24">
        <f t="shared" si="238"/>
        <v>0.40199999999999997</v>
      </c>
      <c r="P1580" s="24">
        <f t="shared" si="238"/>
        <v>0.88439999999999996</v>
      </c>
      <c r="Q1580" s="24"/>
      <c r="R1580" s="24">
        <f t="shared" si="239"/>
        <v>0.40199999999999997</v>
      </c>
      <c r="S1580" s="212">
        <f t="shared" si="239"/>
        <v>0.88439999999999996</v>
      </c>
      <c r="T1580" s="121"/>
      <c r="U1580" s="121">
        <f t="shared" si="240"/>
        <v>0.40199999999999997</v>
      </c>
      <c r="V1580" s="121">
        <f t="shared" si="240"/>
        <v>0.88439999999999996</v>
      </c>
      <c r="W1580" s="121"/>
    </row>
    <row r="1581" spans="1:23" ht="18.75">
      <c r="A1581" s="114">
        <v>34</v>
      </c>
      <c r="B1581" s="209" t="s">
        <v>105</v>
      </c>
      <c r="C1581" s="210"/>
      <c r="D1581" s="210" t="s">
        <v>2943</v>
      </c>
      <c r="E1581" s="210" t="s">
        <v>4332</v>
      </c>
      <c r="F1581" s="114">
        <v>68</v>
      </c>
      <c r="G1581" s="164"/>
      <c r="H1581" s="164"/>
      <c r="I1581" s="211">
        <f t="shared" si="233"/>
        <v>3.6720000000000002</v>
      </c>
      <c r="J1581" s="211">
        <f t="shared" si="234"/>
        <v>3.9168000000000003</v>
      </c>
      <c r="K1581" s="211">
        <f t="shared" si="235"/>
        <v>1.224</v>
      </c>
      <c r="L1581" s="211">
        <f t="shared" si="236"/>
        <v>2.6928000000000001</v>
      </c>
      <c r="M1581" s="211">
        <v>0</v>
      </c>
      <c r="N1581" s="211">
        <f t="shared" si="237"/>
        <v>2.6928000000000001</v>
      </c>
      <c r="O1581" s="24">
        <f t="shared" si="238"/>
        <v>0.40799999999999997</v>
      </c>
      <c r="P1581" s="24">
        <f t="shared" si="238"/>
        <v>0.89760000000000006</v>
      </c>
      <c r="Q1581" s="24"/>
      <c r="R1581" s="24">
        <f t="shared" si="239"/>
        <v>0.40799999999999997</v>
      </c>
      <c r="S1581" s="212">
        <f t="shared" si="239"/>
        <v>0.89760000000000006</v>
      </c>
      <c r="T1581" s="121"/>
      <c r="U1581" s="121">
        <f t="shared" si="240"/>
        <v>0.40799999999999997</v>
      </c>
      <c r="V1581" s="121">
        <f t="shared" si="240"/>
        <v>0.89760000000000006</v>
      </c>
      <c r="W1581" s="121"/>
    </row>
    <row r="1582" spans="1:23" ht="18.75">
      <c r="A1582" s="114">
        <v>35</v>
      </c>
      <c r="B1582" s="209" t="s">
        <v>105</v>
      </c>
      <c r="C1582" s="227"/>
      <c r="D1582" s="227" t="s">
        <v>3218</v>
      </c>
      <c r="E1582" s="227" t="s">
        <v>5085</v>
      </c>
      <c r="F1582" s="288">
        <v>200</v>
      </c>
      <c r="G1582" s="164"/>
      <c r="H1582" s="164"/>
      <c r="I1582" s="211">
        <f t="shared" si="233"/>
        <v>10.8</v>
      </c>
      <c r="J1582" s="211">
        <f t="shared" si="234"/>
        <v>11.520000000000001</v>
      </c>
      <c r="K1582" s="211">
        <f t="shared" si="235"/>
        <v>3.6</v>
      </c>
      <c r="L1582" s="211">
        <f t="shared" si="236"/>
        <v>7.9200000000000017</v>
      </c>
      <c r="M1582" s="211">
        <v>0</v>
      </c>
      <c r="N1582" s="211">
        <f t="shared" si="237"/>
        <v>7.9200000000000017</v>
      </c>
      <c r="O1582" s="24">
        <f t="shared" si="238"/>
        <v>1.2</v>
      </c>
      <c r="P1582" s="24">
        <f t="shared" si="238"/>
        <v>2.6400000000000006</v>
      </c>
      <c r="Q1582" s="24"/>
      <c r="R1582" s="24">
        <f t="shared" si="239"/>
        <v>1.2</v>
      </c>
      <c r="S1582" s="212">
        <f t="shared" si="239"/>
        <v>2.6400000000000006</v>
      </c>
      <c r="T1582" s="121"/>
      <c r="U1582" s="121">
        <f t="shared" si="240"/>
        <v>1.2</v>
      </c>
      <c r="V1582" s="121">
        <f t="shared" si="240"/>
        <v>2.6400000000000006</v>
      </c>
      <c r="W1582" s="121"/>
    </row>
    <row r="1583" spans="1:23" ht="37.5">
      <c r="A1583" s="114">
        <v>36</v>
      </c>
      <c r="B1583" s="209" t="s">
        <v>105</v>
      </c>
      <c r="C1583" s="227"/>
      <c r="D1583" s="227" t="s">
        <v>3210</v>
      </c>
      <c r="E1583" s="227" t="s">
        <v>5086</v>
      </c>
      <c r="F1583" s="288">
        <v>306</v>
      </c>
      <c r="G1583" s="164"/>
      <c r="H1583" s="164"/>
      <c r="I1583" s="211">
        <f t="shared" si="233"/>
        <v>16.524000000000001</v>
      </c>
      <c r="J1583" s="211">
        <f t="shared" si="234"/>
        <v>17.625600000000002</v>
      </c>
      <c r="K1583" s="211">
        <f t="shared" si="235"/>
        <v>5.508</v>
      </c>
      <c r="L1583" s="211">
        <f t="shared" si="236"/>
        <v>12.117600000000001</v>
      </c>
      <c r="M1583" s="211">
        <v>0</v>
      </c>
      <c r="N1583" s="211">
        <f t="shared" si="237"/>
        <v>12.117600000000001</v>
      </c>
      <c r="O1583" s="24">
        <f t="shared" si="238"/>
        <v>1.8360000000000001</v>
      </c>
      <c r="P1583" s="24">
        <f t="shared" si="238"/>
        <v>4.0392000000000001</v>
      </c>
      <c r="Q1583" s="24"/>
      <c r="R1583" s="24">
        <f t="shared" si="239"/>
        <v>1.8360000000000001</v>
      </c>
      <c r="S1583" s="212">
        <f t="shared" si="239"/>
        <v>4.0392000000000001</v>
      </c>
      <c r="T1583" s="121"/>
      <c r="U1583" s="121">
        <f t="shared" si="240"/>
        <v>1.8360000000000001</v>
      </c>
      <c r="V1583" s="121">
        <f t="shared" si="240"/>
        <v>4.0392000000000001</v>
      </c>
      <c r="W1583" s="121"/>
    </row>
    <row r="1584" spans="1:23" ht="37.5">
      <c r="A1584" s="114">
        <v>37</v>
      </c>
      <c r="B1584" s="209" t="s">
        <v>105</v>
      </c>
      <c r="C1584" s="227"/>
      <c r="D1584" s="227" t="s">
        <v>5087</v>
      </c>
      <c r="E1584" s="227" t="s">
        <v>5088</v>
      </c>
      <c r="F1584" s="288">
        <v>74</v>
      </c>
      <c r="G1584" s="164"/>
      <c r="H1584" s="164"/>
      <c r="I1584" s="211">
        <f t="shared" si="233"/>
        <v>3.996</v>
      </c>
      <c r="J1584" s="211">
        <f t="shared" si="234"/>
        <v>4.2624000000000004</v>
      </c>
      <c r="K1584" s="211">
        <f t="shared" si="235"/>
        <v>1.3320000000000001</v>
      </c>
      <c r="L1584" s="211">
        <f t="shared" si="236"/>
        <v>2.9304000000000001</v>
      </c>
      <c r="M1584" s="211">
        <v>0</v>
      </c>
      <c r="N1584" s="211">
        <f t="shared" si="237"/>
        <v>2.9304000000000001</v>
      </c>
      <c r="O1584" s="24">
        <f t="shared" si="238"/>
        <v>0.44400000000000001</v>
      </c>
      <c r="P1584" s="24">
        <f t="shared" si="238"/>
        <v>0.9768</v>
      </c>
      <c r="Q1584" s="24"/>
      <c r="R1584" s="24">
        <f t="shared" si="239"/>
        <v>0.44400000000000001</v>
      </c>
      <c r="S1584" s="212">
        <f t="shared" si="239"/>
        <v>0.9768</v>
      </c>
      <c r="T1584" s="121"/>
      <c r="U1584" s="121">
        <f t="shared" si="240"/>
        <v>0.44400000000000001</v>
      </c>
      <c r="V1584" s="121">
        <f t="shared" si="240"/>
        <v>0.9768</v>
      </c>
      <c r="W1584" s="121"/>
    </row>
    <row r="1585" spans="1:23" ht="37.5">
      <c r="A1585" s="114">
        <v>38</v>
      </c>
      <c r="B1585" s="209" t="s">
        <v>105</v>
      </c>
      <c r="C1585" s="227"/>
      <c r="D1585" s="227" t="s">
        <v>3210</v>
      </c>
      <c r="E1585" s="227" t="s">
        <v>5089</v>
      </c>
      <c r="F1585" s="288">
        <v>267</v>
      </c>
      <c r="G1585" s="164"/>
      <c r="H1585" s="164"/>
      <c r="I1585" s="211">
        <f t="shared" si="233"/>
        <v>14.418000000000001</v>
      </c>
      <c r="J1585" s="211">
        <f t="shared" si="234"/>
        <v>15.379200000000001</v>
      </c>
      <c r="K1585" s="211">
        <f t="shared" si="235"/>
        <v>4.806</v>
      </c>
      <c r="L1585" s="211">
        <f t="shared" si="236"/>
        <v>10.573200000000002</v>
      </c>
      <c r="M1585" s="211">
        <v>0</v>
      </c>
      <c r="N1585" s="211">
        <f t="shared" si="237"/>
        <v>10.573200000000002</v>
      </c>
      <c r="O1585" s="24">
        <f t="shared" si="238"/>
        <v>1.6020000000000001</v>
      </c>
      <c r="P1585" s="24">
        <f t="shared" si="238"/>
        <v>3.5244000000000004</v>
      </c>
      <c r="Q1585" s="24"/>
      <c r="R1585" s="24">
        <f t="shared" si="239"/>
        <v>1.6020000000000001</v>
      </c>
      <c r="S1585" s="212">
        <f t="shared" si="239"/>
        <v>3.5244000000000004</v>
      </c>
      <c r="T1585" s="121"/>
      <c r="U1585" s="121">
        <f t="shared" si="240"/>
        <v>1.6020000000000001</v>
      </c>
      <c r="V1585" s="121">
        <f t="shared" si="240"/>
        <v>3.5244000000000004</v>
      </c>
      <c r="W1585" s="121"/>
    </row>
    <row r="1586" spans="1:23" ht="18.75">
      <c r="A1586" s="114">
        <v>39</v>
      </c>
      <c r="B1586" s="209" t="s">
        <v>105</v>
      </c>
      <c r="C1586" s="210"/>
      <c r="D1586" s="210" t="s">
        <v>5090</v>
      </c>
      <c r="E1586" s="210" t="s">
        <v>5091</v>
      </c>
      <c r="F1586" s="114">
        <v>136</v>
      </c>
      <c r="G1586" s="164"/>
      <c r="H1586" s="164"/>
      <c r="I1586" s="211">
        <f t="shared" si="233"/>
        <v>7.3440000000000003</v>
      </c>
      <c r="J1586" s="211">
        <f t="shared" si="234"/>
        <v>7.8336000000000006</v>
      </c>
      <c r="K1586" s="211">
        <f t="shared" si="235"/>
        <v>2.448</v>
      </c>
      <c r="L1586" s="211">
        <f t="shared" si="236"/>
        <v>5.3856000000000002</v>
      </c>
      <c r="M1586" s="211">
        <v>0</v>
      </c>
      <c r="N1586" s="211">
        <f t="shared" si="237"/>
        <v>5.3856000000000002</v>
      </c>
      <c r="O1586" s="24">
        <f t="shared" si="238"/>
        <v>0.81599999999999995</v>
      </c>
      <c r="P1586" s="24">
        <f t="shared" si="238"/>
        <v>1.7952000000000001</v>
      </c>
      <c r="Q1586" s="24"/>
      <c r="R1586" s="24">
        <f t="shared" si="239"/>
        <v>0.81599999999999995</v>
      </c>
      <c r="S1586" s="212">
        <f t="shared" si="239"/>
        <v>1.7952000000000001</v>
      </c>
      <c r="T1586" s="121"/>
      <c r="U1586" s="121">
        <f t="shared" si="240"/>
        <v>0.81599999999999995</v>
      </c>
      <c r="V1586" s="121">
        <f t="shared" si="240"/>
        <v>1.7952000000000001</v>
      </c>
      <c r="W1586" s="121"/>
    </row>
    <row r="1587" spans="1:23" ht="18.75">
      <c r="A1587" s="114">
        <v>40</v>
      </c>
      <c r="B1587" s="209" t="s">
        <v>105</v>
      </c>
      <c r="C1587" s="210"/>
      <c r="D1587" s="210" t="s">
        <v>5092</v>
      </c>
      <c r="E1587" s="210" t="s">
        <v>5093</v>
      </c>
      <c r="F1587" s="114">
        <v>66</v>
      </c>
      <c r="G1587" s="164"/>
      <c r="H1587" s="164"/>
      <c r="I1587" s="211">
        <f t="shared" si="233"/>
        <v>3.5640000000000001</v>
      </c>
      <c r="J1587" s="211">
        <f t="shared" si="234"/>
        <v>3.8016000000000005</v>
      </c>
      <c r="K1587" s="211">
        <f t="shared" si="235"/>
        <v>1.1879999999999999</v>
      </c>
      <c r="L1587" s="211">
        <f t="shared" si="236"/>
        <v>2.6136000000000004</v>
      </c>
      <c r="M1587" s="211">
        <v>0</v>
      </c>
      <c r="N1587" s="211">
        <f t="shared" si="237"/>
        <v>2.6136000000000004</v>
      </c>
      <c r="O1587" s="24">
        <f t="shared" si="238"/>
        <v>0.39599999999999996</v>
      </c>
      <c r="P1587" s="24">
        <f t="shared" si="238"/>
        <v>0.87120000000000009</v>
      </c>
      <c r="Q1587" s="24"/>
      <c r="R1587" s="24">
        <f t="shared" si="239"/>
        <v>0.39599999999999996</v>
      </c>
      <c r="S1587" s="212">
        <f t="shared" si="239"/>
        <v>0.87120000000000009</v>
      </c>
      <c r="T1587" s="121"/>
      <c r="U1587" s="121">
        <f t="shared" si="240"/>
        <v>0.39599999999999996</v>
      </c>
      <c r="V1587" s="121">
        <f t="shared" si="240"/>
        <v>0.87120000000000009</v>
      </c>
      <c r="W1587" s="121"/>
    </row>
    <row r="1588" spans="1:23" ht="18.75">
      <c r="A1588" s="114">
        <v>41</v>
      </c>
      <c r="B1588" s="209" t="s">
        <v>105</v>
      </c>
      <c r="C1588" s="210"/>
      <c r="D1588" s="210" t="s">
        <v>3287</v>
      </c>
      <c r="E1588" s="210" t="s">
        <v>5094</v>
      </c>
      <c r="F1588" s="114">
        <v>50</v>
      </c>
      <c r="G1588" s="164"/>
      <c r="H1588" s="164"/>
      <c r="I1588" s="211">
        <f t="shared" si="233"/>
        <v>2.7</v>
      </c>
      <c r="J1588" s="211">
        <f t="shared" si="234"/>
        <v>2.8800000000000003</v>
      </c>
      <c r="K1588" s="211">
        <f t="shared" si="235"/>
        <v>0.9</v>
      </c>
      <c r="L1588" s="211">
        <f t="shared" si="236"/>
        <v>1.9800000000000004</v>
      </c>
      <c r="M1588" s="211">
        <v>0</v>
      </c>
      <c r="N1588" s="211">
        <f t="shared" si="237"/>
        <v>1.9800000000000004</v>
      </c>
      <c r="O1588" s="24">
        <f t="shared" si="238"/>
        <v>0.3</v>
      </c>
      <c r="P1588" s="24">
        <f t="shared" si="238"/>
        <v>0.66000000000000014</v>
      </c>
      <c r="Q1588" s="24"/>
      <c r="R1588" s="24">
        <f t="shared" si="239"/>
        <v>0.3</v>
      </c>
      <c r="S1588" s="212">
        <f t="shared" si="239"/>
        <v>0.66000000000000014</v>
      </c>
      <c r="T1588" s="121"/>
      <c r="U1588" s="121">
        <f t="shared" si="240"/>
        <v>0.3</v>
      </c>
      <c r="V1588" s="121">
        <f t="shared" si="240"/>
        <v>0.66000000000000014</v>
      </c>
      <c r="W1588" s="121"/>
    </row>
    <row r="1589" spans="1:23" ht="18.75">
      <c r="A1589" s="114">
        <v>42</v>
      </c>
      <c r="B1589" s="209" t="s">
        <v>105</v>
      </c>
      <c r="C1589" s="210"/>
      <c r="D1589" s="210"/>
      <c r="E1589" s="213" t="s">
        <v>5095</v>
      </c>
      <c r="F1589" s="114">
        <v>153</v>
      </c>
      <c r="G1589" s="164"/>
      <c r="H1589" s="164"/>
      <c r="I1589" s="211">
        <f t="shared" si="233"/>
        <v>8.2620000000000005</v>
      </c>
      <c r="J1589" s="211">
        <f t="shared" si="234"/>
        <v>8.8128000000000011</v>
      </c>
      <c r="K1589" s="211">
        <f t="shared" si="235"/>
        <v>2.754</v>
      </c>
      <c r="L1589" s="211">
        <f t="shared" si="236"/>
        <v>6.0588000000000006</v>
      </c>
      <c r="M1589" s="211">
        <v>0</v>
      </c>
      <c r="N1589" s="211">
        <f t="shared" si="237"/>
        <v>6.0588000000000006</v>
      </c>
      <c r="O1589" s="24">
        <f t="shared" si="238"/>
        <v>0.91800000000000004</v>
      </c>
      <c r="P1589" s="24">
        <f t="shared" si="238"/>
        <v>2.0196000000000001</v>
      </c>
      <c r="Q1589" s="24"/>
      <c r="R1589" s="24">
        <f t="shared" si="239"/>
        <v>0.91800000000000004</v>
      </c>
      <c r="S1589" s="212">
        <f t="shared" si="239"/>
        <v>2.0196000000000001</v>
      </c>
      <c r="T1589" s="121"/>
      <c r="U1589" s="121">
        <f t="shared" si="240"/>
        <v>0.91800000000000004</v>
      </c>
      <c r="V1589" s="121">
        <f t="shared" si="240"/>
        <v>2.0196000000000001</v>
      </c>
      <c r="W1589" s="121"/>
    </row>
    <row r="1590" spans="1:23" ht="18.75">
      <c r="A1590" s="114">
        <v>43</v>
      </c>
      <c r="B1590" s="209" t="s">
        <v>105</v>
      </c>
      <c r="C1590" s="210"/>
      <c r="D1590" s="210"/>
      <c r="E1590" s="213" t="s">
        <v>5096</v>
      </c>
      <c r="F1590" s="114">
        <v>425</v>
      </c>
      <c r="G1590" s="164"/>
      <c r="H1590" s="164"/>
      <c r="I1590" s="211">
        <f t="shared" si="233"/>
        <v>22.95</v>
      </c>
      <c r="J1590" s="211">
        <f t="shared" si="234"/>
        <v>24.48</v>
      </c>
      <c r="K1590" s="211">
        <f t="shared" si="235"/>
        <v>7.6499999999999995</v>
      </c>
      <c r="L1590" s="211">
        <f t="shared" si="236"/>
        <v>16.830000000000002</v>
      </c>
      <c r="M1590" s="211">
        <v>0</v>
      </c>
      <c r="N1590" s="211">
        <f t="shared" si="237"/>
        <v>16.830000000000002</v>
      </c>
      <c r="O1590" s="24">
        <f t="shared" si="238"/>
        <v>2.5499999999999998</v>
      </c>
      <c r="P1590" s="24">
        <f t="shared" si="238"/>
        <v>5.61</v>
      </c>
      <c r="Q1590" s="24"/>
      <c r="R1590" s="24">
        <f t="shared" si="239"/>
        <v>2.5499999999999998</v>
      </c>
      <c r="S1590" s="212">
        <f t="shared" si="239"/>
        <v>5.61</v>
      </c>
      <c r="T1590" s="121"/>
      <c r="U1590" s="121">
        <f t="shared" si="240"/>
        <v>2.5499999999999998</v>
      </c>
      <c r="V1590" s="121">
        <f t="shared" si="240"/>
        <v>5.61</v>
      </c>
      <c r="W1590" s="121"/>
    </row>
    <row r="1591" spans="1:23" ht="20.25">
      <c r="A1591" s="220"/>
      <c r="B1591" s="221"/>
      <c r="C1591" s="221"/>
      <c r="D1591" s="222"/>
      <c r="E1591" s="223" t="s">
        <v>222</v>
      </c>
      <c r="F1591" s="224"/>
      <c r="G1591" s="165"/>
      <c r="H1591" s="165"/>
      <c r="I1591" s="165">
        <f t="shared" ref="I1591:P1591" si="241">SUM(I1548:I1590)</f>
        <v>279.23399999999998</v>
      </c>
      <c r="J1591" s="165"/>
      <c r="K1591" s="165">
        <f t="shared" si="241"/>
        <v>93.078000000000003</v>
      </c>
      <c r="L1591" s="165">
        <f t="shared" si="241"/>
        <v>204.77160000000001</v>
      </c>
      <c r="M1591" s="165">
        <f t="shared" si="241"/>
        <v>0</v>
      </c>
      <c r="N1591" s="165">
        <f t="shared" si="241"/>
        <v>204.77160000000001</v>
      </c>
      <c r="O1591" s="165">
        <f t="shared" si="241"/>
        <v>31.026</v>
      </c>
      <c r="P1591" s="165">
        <f t="shared" si="241"/>
        <v>68.257199999999997</v>
      </c>
      <c r="Q1591" s="165"/>
      <c r="R1591" s="165">
        <f>SUM(R1548:R1590)</f>
        <v>31.026</v>
      </c>
      <c r="S1591" s="165">
        <f>SUM(S1548:S1590)</f>
        <v>68.257199999999997</v>
      </c>
      <c r="T1591" s="165"/>
      <c r="U1591" s="165">
        <f>SUM(U1548:U1590)</f>
        <v>31.026</v>
      </c>
      <c r="V1591" s="165">
        <f>SUM(V1548:V1590)</f>
        <v>68.257199999999997</v>
      </c>
      <c r="W1591" s="165"/>
    </row>
    <row r="1592" spans="1:23">
      <c r="A1592" s="72"/>
      <c r="B1592" s="170"/>
      <c r="C1592" s="170"/>
      <c r="D1592" s="170"/>
      <c r="E1592" s="170"/>
      <c r="F1592" s="72"/>
      <c r="G1592" s="170"/>
      <c r="H1592" s="170"/>
      <c r="I1592" s="170"/>
      <c r="J1592" s="170"/>
      <c r="K1592" s="170"/>
      <c r="L1592" s="170"/>
      <c r="M1592" s="170"/>
      <c r="N1592" s="170"/>
      <c r="O1592" s="170"/>
      <c r="P1592" s="170"/>
      <c r="Q1592" s="170"/>
      <c r="R1592" s="170"/>
      <c r="S1592" s="170"/>
      <c r="T1592" s="170"/>
      <c r="U1592" s="170"/>
      <c r="V1592" s="170"/>
      <c r="W1592" s="170"/>
    </row>
    <row r="1593" spans="1:23">
      <c r="A1593" s="72"/>
      <c r="B1593" s="170"/>
      <c r="C1593" s="170"/>
      <c r="D1593" s="170"/>
      <c r="E1593" s="170"/>
      <c r="F1593" s="72"/>
      <c r="G1593" s="170"/>
      <c r="H1593" s="170"/>
      <c r="I1593" s="170"/>
      <c r="J1593" s="170"/>
      <c r="K1593" s="170"/>
      <c r="L1593" s="170"/>
      <c r="M1593" s="170"/>
      <c r="N1593" s="170"/>
      <c r="O1593" s="170"/>
      <c r="P1593" s="170"/>
      <c r="Q1593" s="170"/>
      <c r="R1593" s="170"/>
      <c r="S1593" s="170"/>
      <c r="T1593" s="170"/>
      <c r="U1593" s="170"/>
      <c r="V1593" s="170"/>
      <c r="W1593" s="170"/>
    </row>
    <row r="1594" spans="1:23">
      <c r="A1594" s="72"/>
      <c r="B1594" s="170"/>
      <c r="C1594" s="170"/>
      <c r="D1594" s="170"/>
      <c r="E1594" s="170"/>
      <c r="F1594" s="72"/>
      <c r="G1594" s="170"/>
      <c r="H1594" s="170"/>
      <c r="I1594" s="170"/>
      <c r="J1594" s="170"/>
      <c r="K1594" s="170"/>
      <c r="L1594" s="170"/>
      <c r="M1594" s="170"/>
      <c r="N1594" s="170"/>
      <c r="O1594" s="170"/>
      <c r="P1594" s="170"/>
      <c r="Q1594" s="170"/>
      <c r="R1594" s="170"/>
      <c r="S1594" s="170"/>
      <c r="T1594" s="170"/>
      <c r="U1594" s="170"/>
      <c r="V1594" s="170"/>
      <c r="W1594" s="170"/>
    </row>
    <row r="1595" spans="1:23">
      <c r="A1595" s="72"/>
      <c r="B1595" s="170"/>
      <c r="C1595" s="170"/>
      <c r="D1595" s="170"/>
      <c r="E1595" s="170"/>
      <c r="F1595" s="72"/>
      <c r="G1595" s="170"/>
      <c r="H1595" s="170"/>
      <c r="I1595" s="170"/>
      <c r="J1595" s="170"/>
      <c r="K1595" s="170"/>
      <c r="L1595" s="170"/>
      <c r="M1595" s="170"/>
      <c r="N1595" s="170"/>
      <c r="O1595" s="170"/>
      <c r="P1595" s="170"/>
      <c r="Q1595" s="170"/>
      <c r="R1595" s="170"/>
      <c r="S1595" s="170"/>
      <c r="T1595" s="170"/>
      <c r="U1595" s="170"/>
      <c r="V1595" s="170"/>
      <c r="W1595" s="170"/>
    </row>
    <row r="1596" spans="1:23">
      <c r="A1596" s="72"/>
      <c r="B1596" s="170"/>
      <c r="C1596" s="170"/>
      <c r="D1596" s="170"/>
      <c r="E1596" s="170"/>
      <c r="F1596" s="72"/>
      <c r="G1596" s="170"/>
      <c r="H1596" s="170"/>
      <c r="I1596" s="170"/>
      <c r="J1596" s="170"/>
      <c r="K1596" s="170"/>
      <c r="L1596" s="170"/>
      <c r="M1596" s="170"/>
      <c r="N1596" s="170"/>
      <c r="O1596" s="170"/>
      <c r="P1596" s="170"/>
      <c r="Q1596" s="170"/>
      <c r="R1596" s="170"/>
      <c r="S1596" s="170"/>
      <c r="T1596" s="170"/>
      <c r="U1596" s="170"/>
      <c r="V1596" s="170"/>
      <c r="W1596" s="170"/>
    </row>
    <row r="1597" spans="1:23">
      <c r="A1597" s="72"/>
      <c r="B1597" s="170"/>
      <c r="C1597" s="170"/>
      <c r="D1597" s="170"/>
      <c r="E1597" s="170"/>
      <c r="F1597" s="72"/>
      <c r="G1597" s="170"/>
      <c r="H1597" s="170"/>
      <c r="I1597" s="170"/>
      <c r="J1597" s="170"/>
      <c r="K1597" s="170"/>
      <c r="L1597" s="170"/>
      <c r="M1597" s="170"/>
      <c r="N1597" s="170"/>
      <c r="O1597" s="170"/>
      <c r="P1597" s="170"/>
      <c r="Q1597" s="170"/>
      <c r="R1597" s="170"/>
      <c r="S1597" s="170"/>
      <c r="T1597" s="170"/>
      <c r="U1597" s="170"/>
      <c r="V1597" s="170"/>
      <c r="W1597" s="170"/>
    </row>
    <row r="1598" spans="1:23">
      <c r="A1598" s="72"/>
      <c r="B1598" s="170"/>
      <c r="C1598" s="170"/>
      <c r="D1598" s="170"/>
      <c r="E1598" s="170"/>
      <c r="F1598" s="72"/>
      <c r="G1598" s="170"/>
      <c r="H1598" s="170"/>
      <c r="I1598" s="170"/>
      <c r="J1598" s="170"/>
      <c r="K1598" s="170"/>
      <c r="L1598" s="170"/>
      <c r="M1598" s="170"/>
      <c r="N1598" s="170"/>
      <c r="O1598" s="170"/>
      <c r="P1598" s="170"/>
      <c r="Q1598" s="170"/>
      <c r="R1598" s="170"/>
      <c r="S1598" s="170"/>
      <c r="T1598" s="170"/>
      <c r="U1598" s="170"/>
      <c r="V1598" s="170"/>
      <c r="W1598" s="170"/>
    </row>
    <row r="1599" spans="1:23" ht="18.75">
      <c r="A1599" s="114">
        <v>1</v>
      </c>
      <c r="B1599" s="209" t="s">
        <v>2442</v>
      </c>
      <c r="C1599" s="210"/>
      <c r="D1599" s="210" t="s">
        <v>2521</v>
      </c>
      <c r="E1599" s="210" t="s">
        <v>5097</v>
      </c>
      <c r="F1599" s="314">
        <v>131</v>
      </c>
      <c r="G1599" s="164"/>
      <c r="H1599" s="164"/>
      <c r="I1599" s="211">
        <f t="shared" ref="I1599:I1631" si="242">F1599*60/100*60*0.0015</f>
        <v>7.0739999999999998</v>
      </c>
      <c r="J1599" s="211">
        <f t="shared" ref="J1599:J1631" si="243">K1599+L1599</f>
        <v>7.5456000000000003</v>
      </c>
      <c r="K1599" s="211">
        <f t="shared" ref="K1599:K1631" si="244">I1599*1/3</f>
        <v>2.3580000000000001</v>
      </c>
      <c r="L1599" s="211">
        <f t="shared" ref="L1599:L1631" si="245">I1599*2.2/3</f>
        <v>5.1876000000000007</v>
      </c>
      <c r="M1599" s="211">
        <v>0</v>
      </c>
      <c r="N1599" s="211">
        <f t="shared" ref="N1599:N1631" si="246">L1599-H1599</f>
        <v>5.1876000000000007</v>
      </c>
      <c r="O1599" s="24">
        <f t="shared" ref="O1599:P1631" si="247">K1599*1/3</f>
        <v>0.78600000000000003</v>
      </c>
      <c r="P1599" s="24">
        <f t="shared" si="247"/>
        <v>1.7292000000000003</v>
      </c>
      <c r="Q1599" s="24"/>
      <c r="R1599" s="24">
        <f t="shared" ref="R1599:S1631" si="248">K1599*1/3</f>
        <v>0.78600000000000003</v>
      </c>
      <c r="S1599" s="212">
        <f t="shared" si="248"/>
        <v>1.7292000000000003</v>
      </c>
      <c r="T1599" s="121"/>
      <c r="U1599" s="121">
        <f t="shared" ref="U1599:V1631" si="249">K1599*1/3</f>
        <v>0.78600000000000003</v>
      </c>
      <c r="V1599" s="121">
        <f t="shared" si="249"/>
        <v>1.7292000000000003</v>
      </c>
      <c r="W1599" s="121"/>
    </row>
    <row r="1600" spans="1:23" ht="18.75">
      <c r="A1600" s="114">
        <v>2</v>
      </c>
      <c r="B1600" s="209" t="s">
        <v>2442</v>
      </c>
      <c r="C1600" s="210"/>
      <c r="D1600" s="210" t="s">
        <v>5098</v>
      </c>
      <c r="E1600" s="210" t="s">
        <v>5099</v>
      </c>
      <c r="F1600" s="314">
        <v>170</v>
      </c>
      <c r="G1600" s="164"/>
      <c r="H1600" s="164"/>
      <c r="I1600" s="211">
        <f t="shared" si="242"/>
        <v>9.18</v>
      </c>
      <c r="J1600" s="211">
        <f t="shared" si="243"/>
        <v>9.7919999999999998</v>
      </c>
      <c r="K1600" s="211">
        <f t="shared" si="244"/>
        <v>3.06</v>
      </c>
      <c r="L1600" s="211">
        <f t="shared" si="245"/>
        <v>6.7320000000000002</v>
      </c>
      <c r="M1600" s="211">
        <v>0</v>
      </c>
      <c r="N1600" s="211">
        <f t="shared" si="246"/>
        <v>6.7320000000000002</v>
      </c>
      <c r="O1600" s="24">
        <f t="shared" si="247"/>
        <v>1.02</v>
      </c>
      <c r="P1600" s="24">
        <f t="shared" si="247"/>
        <v>2.2440000000000002</v>
      </c>
      <c r="Q1600" s="24"/>
      <c r="R1600" s="24">
        <f t="shared" si="248"/>
        <v>1.02</v>
      </c>
      <c r="S1600" s="212">
        <f t="shared" si="248"/>
        <v>2.2440000000000002</v>
      </c>
      <c r="T1600" s="121"/>
      <c r="U1600" s="121">
        <f t="shared" si="249"/>
        <v>1.02</v>
      </c>
      <c r="V1600" s="121">
        <f t="shared" si="249"/>
        <v>2.2440000000000002</v>
      </c>
      <c r="W1600" s="121"/>
    </row>
    <row r="1601" spans="1:23" ht="18.75">
      <c r="A1601" s="114">
        <v>3</v>
      </c>
      <c r="B1601" s="209" t="s">
        <v>2442</v>
      </c>
      <c r="C1601" s="210"/>
      <c r="D1601" s="210" t="s">
        <v>2502</v>
      </c>
      <c r="E1601" s="210" t="s">
        <v>5100</v>
      </c>
      <c r="F1601" s="314">
        <v>362</v>
      </c>
      <c r="G1601" s="164"/>
      <c r="H1601" s="164"/>
      <c r="I1601" s="211">
        <f t="shared" si="242"/>
        <v>19.548000000000002</v>
      </c>
      <c r="J1601" s="211">
        <f t="shared" si="243"/>
        <v>20.851200000000002</v>
      </c>
      <c r="K1601" s="211">
        <f t="shared" si="244"/>
        <v>6.5160000000000009</v>
      </c>
      <c r="L1601" s="211">
        <f t="shared" si="245"/>
        <v>14.335200000000002</v>
      </c>
      <c r="M1601" s="211">
        <v>0</v>
      </c>
      <c r="N1601" s="211">
        <f t="shared" si="246"/>
        <v>14.335200000000002</v>
      </c>
      <c r="O1601" s="24">
        <f t="shared" si="247"/>
        <v>2.1720000000000002</v>
      </c>
      <c r="P1601" s="24">
        <f t="shared" si="247"/>
        <v>4.7784000000000004</v>
      </c>
      <c r="Q1601" s="24"/>
      <c r="R1601" s="24">
        <f t="shared" si="248"/>
        <v>2.1720000000000002</v>
      </c>
      <c r="S1601" s="212">
        <f t="shared" si="248"/>
        <v>4.7784000000000004</v>
      </c>
      <c r="T1601" s="121"/>
      <c r="U1601" s="121">
        <f t="shared" si="249"/>
        <v>2.1720000000000002</v>
      </c>
      <c r="V1601" s="121">
        <f t="shared" si="249"/>
        <v>4.7784000000000004</v>
      </c>
      <c r="W1601" s="121"/>
    </row>
    <row r="1602" spans="1:23" ht="18.75">
      <c r="A1602" s="114">
        <v>4</v>
      </c>
      <c r="B1602" s="209" t="s">
        <v>2442</v>
      </c>
      <c r="C1602" s="210"/>
      <c r="D1602" s="210" t="s">
        <v>2524</v>
      </c>
      <c r="E1602" s="210" t="s">
        <v>5101</v>
      </c>
      <c r="F1602" s="314">
        <v>71</v>
      </c>
      <c r="G1602" s="164"/>
      <c r="H1602" s="164"/>
      <c r="I1602" s="211">
        <f t="shared" si="242"/>
        <v>3.8340000000000001</v>
      </c>
      <c r="J1602" s="211">
        <f t="shared" si="243"/>
        <v>4.0896000000000008</v>
      </c>
      <c r="K1602" s="211">
        <f t="shared" si="244"/>
        <v>1.278</v>
      </c>
      <c r="L1602" s="211">
        <f t="shared" si="245"/>
        <v>2.8116000000000003</v>
      </c>
      <c r="M1602" s="211">
        <v>0</v>
      </c>
      <c r="N1602" s="211">
        <f t="shared" si="246"/>
        <v>2.8116000000000003</v>
      </c>
      <c r="O1602" s="24">
        <f t="shared" si="247"/>
        <v>0.42599999999999999</v>
      </c>
      <c r="P1602" s="24">
        <f t="shared" si="247"/>
        <v>0.93720000000000014</v>
      </c>
      <c r="Q1602" s="24"/>
      <c r="R1602" s="24">
        <f t="shared" si="248"/>
        <v>0.42599999999999999</v>
      </c>
      <c r="S1602" s="212">
        <f t="shared" si="248"/>
        <v>0.93720000000000014</v>
      </c>
      <c r="T1602" s="121"/>
      <c r="U1602" s="121">
        <f t="shared" si="249"/>
        <v>0.42599999999999999</v>
      </c>
      <c r="V1602" s="121">
        <f t="shared" si="249"/>
        <v>0.93720000000000014</v>
      </c>
      <c r="W1602" s="121"/>
    </row>
    <row r="1603" spans="1:23" ht="18.75">
      <c r="A1603" s="114">
        <v>5</v>
      </c>
      <c r="B1603" s="209" t="s">
        <v>2442</v>
      </c>
      <c r="C1603" s="210"/>
      <c r="D1603" s="210" t="s">
        <v>2505</v>
      </c>
      <c r="E1603" s="210" t="s">
        <v>5102</v>
      </c>
      <c r="F1603" s="314">
        <v>50</v>
      </c>
      <c r="G1603" s="164"/>
      <c r="H1603" s="164"/>
      <c r="I1603" s="211">
        <f t="shared" si="242"/>
        <v>2.7</v>
      </c>
      <c r="J1603" s="211">
        <f t="shared" si="243"/>
        <v>2.8800000000000003</v>
      </c>
      <c r="K1603" s="211">
        <f t="shared" si="244"/>
        <v>0.9</v>
      </c>
      <c r="L1603" s="211">
        <f t="shared" si="245"/>
        <v>1.9800000000000004</v>
      </c>
      <c r="M1603" s="211">
        <v>0</v>
      </c>
      <c r="N1603" s="211">
        <f t="shared" si="246"/>
        <v>1.9800000000000004</v>
      </c>
      <c r="O1603" s="24">
        <f t="shared" si="247"/>
        <v>0.3</v>
      </c>
      <c r="P1603" s="24">
        <f t="shared" si="247"/>
        <v>0.66000000000000014</v>
      </c>
      <c r="Q1603" s="24"/>
      <c r="R1603" s="24">
        <f t="shared" si="248"/>
        <v>0.3</v>
      </c>
      <c r="S1603" s="212">
        <f t="shared" si="248"/>
        <v>0.66000000000000014</v>
      </c>
      <c r="T1603" s="121"/>
      <c r="U1603" s="121">
        <f t="shared" si="249"/>
        <v>0.3</v>
      </c>
      <c r="V1603" s="121">
        <f t="shared" si="249"/>
        <v>0.66000000000000014</v>
      </c>
      <c r="W1603" s="121"/>
    </row>
    <row r="1604" spans="1:23" ht="18.75">
      <c r="A1604" s="114">
        <v>6</v>
      </c>
      <c r="B1604" s="209" t="s">
        <v>2442</v>
      </c>
      <c r="C1604" s="210"/>
      <c r="D1604" s="210" t="s">
        <v>2507</v>
      </c>
      <c r="E1604" s="210" t="s">
        <v>5103</v>
      </c>
      <c r="F1604" s="314">
        <v>46</v>
      </c>
      <c r="G1604" s="164"/>
      <c r="H1604" s="164"/>
      <c r="I1604" s="211">
        <f t="shared" si="242"/>
        <v>2.484</v>
      </c>
      <c r="J1604" s="211">
        <f t="shared" si="243"/>
        <v>2.6496</v>
      </c>
      <c r="K1604" s="211">
        <f t="shared" si="244"/>
        <v>0.82799999999999996</v>
      </c>
      <c r="L1604" s="211">
        <f t="shared" si="245"/>
        <v>1.8216000000000001</v>
      </c>
      <c r="M1604" s="211">
        <v>0</v>
      </c>
      <c r="N1604" s="211">
        <f t="shared" si="246"/>
        <v>1.8216000000000001</v>
      </c>
      <c r="O1604" s="24">
        <f t="shared" si="247"/>
        <v>0.27599999999999997</v>
      </c>
      <c r="P1604" s="24">
        <f t="shared" si="247"/>
        <v>0.60720000000000007</v>
      </c>
      <c r="Q1604" s="24"/>
      <c r="R1604" s="24">
        <f t="shared" si="248"/>
        <v>0.27599999999999997</v>
      </c>
      <c r="S1604" s="212">
        <f t="shared" si="248"/>
        <v>0.60720000000000007</v>
      </c>
      <c r="T1604" s="121"/>
      <c r="U1604" s="121">
        <f t="shared" si="249"/>
        <v>0.27599999999999997</v>
      </c>
      <c r="V1604" s="121">
        <f t="shared" si="249"/>
        <v>0.60720000000000007</v>
      </c>
      <c r="W1604" s="121"/>
    </row>
    <row r="1605" spans="1:23" ht="18.75">
      <c r="A1605" s="114">
        <v>7</v>
      </c>
      <c r="B1605" s="209" t="s">
        <v>2442</v>
      </c>
      <c r="C1605" s="210"/>
      <c r="D1605" s="210" t="s">
        <v>1471</v>
      </c>
      <c r="E1605" s="210" t="s">
        <v>4705</v>
      </c>
      <c r="F1605" s="314">
        <v>150</v>
      </c>
      <c r="G1605" s="164"/>
      <c r="H1605" s="164"/>
      <c r="I1605" s="211">
        <f t="shared" si="242"/>
        <v>8.1</v>
      </c>
      <c r="J1605" s="211">
        <f t="shared" si="243"/>
        <v>8.64</v>
      </c>
      <c r="K1605" s="211">
        <f t="shared" si="244"/>
        <v>2.6999999999999997</v>
      </c>
      <c r="L1605" s="211">
        <f t="shared" si="245"/>
        <v>5.94</v>
      </c>
      <c r="M1605" s="211">
        <v>0</v>
      </c>
      <c r="N1605" s="211">
        <f t="shared" si="246"/>
        <v>5.94</v>
      </c>
      <c r="O1605" s="24">
        <f t="shared" si="247"/>
        <v>0.89999999999999991</v>
      </c>
      <c r="P1605" s="24">
        <f t="shared" si="247"/>
        <v>1.9800000000000002</v>
      </c>
      <c r="Q1605" s="24"/>
      <c r="R1605" s="24">
        <f t="shared" si="248"/>
        <v>0.89999999999999991</v>
      </c>
      <c r="S1605" s="212">
        <f t="shared" si="248"/>
        <v>1.9800000000000002</v>
      </c>
      <c r="T1605" s="121"/>
      <c r="U1605" s="121">
        <f t="shared" si="249"/>
        <v>0.89999999999999991</v>
      </c>
      <c r="V1605" s="121">
        <f t="shared" si="249"/>
        <v>1.9800000000000002</v>
      </c>
      <c r="W1605" s="121"/>
    </row>
    <row r="1606" spans="1:23" ht="18.75">
      <c r="A1606" s="114">
        <v>8</v>
      </c>
      <c r="B1606" s="209" t="s">
        <v>2442</v>
      </c>
      <c r="C1606" s="210"/>
      <c r="D1606" s="210" t="s">
        <v>2496</v>
      </c>
      <c r="E1606" s="210" t="s">
        <v>5104</v>
      </c>
      <c r="F1606" s="314">
        <v>112</v>
      </c>
      <c r="G1606" s="164"/>
      <c r="H1606" s="164"/>
      <c r="I1606" s="211">
        <f t="shared" si="242"/>
        <v>6.048</v>
      </c>
      <c r="J1606" s="211">
        <f t="shared" si="243"/>
        <v>6.4512000000000009</v>
      </c>
      <c r="K1606" s="211">
        <f t="shared" si="244"/>
        <v>2.016</v>
      </c>
      <c r="L1606" s="211">
        <f t="shared" si="245"/>
        <v>4.4352000000000009</v>
      </c>
      <c r="M1606" s="211">
        <v>0</v>
      </c>
      <c r="N1606" s="211">
        <f t="shared" si="246"/>
        <v>4.4352000000000009</v>
      </c>
      <c r="O1606" s="24">
        <f t="shared" si="247"/>
        <v>0.67200000000000004</v>
      </c>
      <c r="P1606" s="24">
        <f t="shared" si="247"/>
        <v>1.4784000000000004</v>
      </c>
      <c r="Q1606" s="24"/>
      <c r="R1606" s="24">
        <f t="shared" si="248"/>
        <v>0.67200000000000004</v>
      </c>
      <c r="S1606" s="212">
        <f t="shared" si="248"/>
        <v>1.4784000000000004</v>
      </c>
      <c r="T1606" s="121"/>
      <c r="U1606" s="121">
        <f t="shared" si="249"/>
        <v>0.67200000000000004</v>
      </c>
      <c r="V1606" s="121">
        <f t="shared" si="249"/>
        <v>1.4784000000000004</v>
      </c>
      <c r="W1606" s="121"/>
    </row>
    <row r="1607" spans="1:23" ht="18.75">
      <c r="A1607" s="114">
        <v>9</v>
      </c>
      <c r="B1607" s="209" t="s">
        <v>2442</v>
      </c>
      <c r="C1607" s="289"/>
      <c r="D1607" s="289" t="s">
        <v>2532</v>
      </c>
      <c r="E1607" s="289" t="s">
        <v>5105</v>
      </c>
      <c r="F1607" s="314">
        <v>152</v>
      </c>
      <c r="G1607" s="164"/>
      <c r="H1607" s="164"/>
      <c r="I1607" s="211">
        <f t="shared" si="242"/>
        <v>8.2080000000000002</v>
      </c>
      <c r="J1607" s="211">
        <f t="shared" si="243"/>
        <v>8.7552000000000003</v>
      </c>
      <c r="K1607" s="211">
        <f t="shared" si="244"/>
        <v>2.7360000000000002</v>
      </c>
      <c r="L1607" s="211">
        <f t="shared" si="245"/>
        <v>6.0192000000000005</v>
      </c>
      <c r="M1607" s="211">
        <v>0</v>
      </c>
      <c r="N1607" s="211">
        <f t="shared" si="246"/>
        <v>6.0192000000000005</v>
      </c>
      <c r="O1607" s="24">
        <f t="shared" si="247"/>
        <v>0.91200000000000003</v>
      </c>
      <c r="P1607" s="24">
        <f t="shared" si="247"/>
        <v>2.0064000000000002</v>
      </c>
      <c r="Q1607" s="24"/>
      <c r="R1607" s="24">
        <f t="shared" si="248"/>
        <v>0.91200000000000003</v>
      </c>
      <c r="S1607" s="212">
        <f t="shared" si="248"/>
        <v>2.0064000000000002</v>
      </c>
      <c r="T1607" s="121"/>
      <c r="U1607" s="121">
        <f t="shared" si="249"/>
        <v>0.91200000000000003</v>
      </c>
      <c r="V1607" s="121">
        <f t="shared" si="249"/>
        <v>2.0064000000000002</v>
      </c>
      <c r="W1607" s="121"/>
    </row>
    <row r="1608" spans="1:23" ht="18.75">
      <c r="A1608" s="114">
        <v>10</v>
      </c>
      <c r="B1608" s="209" t="s">
        <v>2442</v>
      </c>
      <c r="C1608" s="289"/>
      <c r="D1608" s="289" t="s">
        <v>2493</v>
      </c>
      <c r="E1608" s="289" t="s">
        <v>5106</v>
      </c>
      <c r="F1608" s="314">
        <v>264</v>
      </c>
      <c r="G1608" s="164"/>
      <c r="H1608" s="164"/>
      <c r="I1608" s="211">
        <f t="shared" si="242"/>
        <v>14.256</v>
      </c>
      <c r="J1608" s="211">
        <f t="shared" si="243"/>
        <v>15.206400000000002</v>
      </c>
      <c r="K1608" s="211">
        <f t="shared" si="244"/>
        <v>4.7519999999999998</v>
      </c>
      <c r="L1608" s="211">
        <f t="shared" si="245"/>
        <v>10.454400000000001</v>
      </c>
      <c r="M1608" s="211">
        <v>0</v>
      </c>
      <c r="N1608" s="211">
        <f t="shared" si="246"/>
        <v>10.454400000000001</v>
      </c>
      <c r="O1608" s="24">
        <f t="shared" si="247"/>
        <v>1.5839999999999999</v>
      </c>
      <c r="P1608" s="24">
        <f t="shared" si="247"/>
        <v>3.4848000000000003</v>
      </c>
      <c r="Q1608" s="24"/>
      <c r="R1608" s="24">
        <f t="shared" si="248"/>
        <v>1.5839999999999999</v>
      </c>
      <c r="S1608" s="212">
        <f t="shared" si="248"/>
        <v>3.4848000000000003</v>
      </c>
      <c r="T1608" s="121"/>
      <c r="U1608" s="121">
        <f t="shared" si="249"/>
        <v>1.5839999999999999</v>
      </c>
      <c r="V1608" s="121">
        <f t="shared" si="249"/>
        <v>3.4848000000000003</v>
      </c>
      <c r="W1608" s="121"/>
    </row>
    <row r="1609" spans="1:23" ht="18.75">
      <c r="A1609" s="114">
        <v>11</v>
      </c>
      <c r="B1609" s="209" t="s">
        <v>2442</v>
      </c>
      <c r="C1609" s="213"/>
      <c r="D1609" s="213"/>
      <c r="E1609" s="213" t="s">
        <v>5107</v>
      </c>
      <c r="F1609" s="288">
        <v>130</v>
      </c>
      <c r="G1609" s="164"/>
      <c r="H1609" s="164"/>
      <c r="I1609" s="211">
        <f t="shared" si="242"/>
        <v>7.0200000000000005</v>
      </c>
      <c r="J1609" s="211">
        <f t="shared" si="243"/>
        <v>7.4880000000000013</v>
      </c>
      <c r="K1609" s="211">
        <f t="shared" si="244"/>
        <v>2.3400000000000003</v>
      </c>
      <c r="L1609" s="211">
        <f t="shared" si="245"/>
        <v>5.1480000000000006</v>
      </c>
      <c r="M1609" s="211">
        <v>0</v>
      </c>
      <c r="N1609" s="211">
        <f t="shared" si="246"/>
        <v>5.1480000000000006</v>
      </c>
      <c r="O1609" s="24">
        <f t="shared" si="247"/>
        <v>0.78000000000000014</v>
      </c>
      <c r="P1609" s="24">
        <f t="shared" si="247"/>
        <v>1.7160000000000002</v>
      </c>
      <c r="Q1609" s="24"/>
      <c r="R1609" s="24">
        <f t="shared" si="248"/>
        <v>0.78000000000000014</v>
      </c>
      <c r="S1609" s="212">
        <f t="shared" si="248"/>
        <v>1.7160000000000002</v>
      </c>
      <c r="T1609" s="121"/>
      <c r="U1609" s="121">
        <f t="shared" si="249"/>
        <v>0.78000000000000014</v>
      </c>
      <c r="V1609" s="121">
        <f t="shared" si="249"/>
        <v>1.7160000000000002</v>
      </c>
      <c r="W1609" s="121"/>
    </row>
    <row r="1610" spans="1:23" ht="18.75">
      <c r="A1610" s="114">
        <v>12</v>
      </c>
      <c r="B1610" s="209" t="s">
        <v>2442</v>
      </c>
      <c r="C1610" s="210"/>
      <c r="D1610" s="210" t="s">
        <v>2490</v>
      </c>
      <c r="E1610" s="210" t="s">
        <v>5108</v>
      </c>
      <c r="F1610" s="314">
        <v>38</v>
      </c>
      <c r="G1610" s="164"/>
      <c r="H1610" s="164"/>
      <c r="I1610" s="211">
        <f t="shared" si="242"/>
        <v>2.052</v>
      </c>
      <c r="J1610" s="211">
        <f t="shared" si="243"/>
        <v>2.1888000000000001</v>
      </c>
      <c r="K1610" s="211">
        <f t="shared" si="244"/>
        <v>0.68400000000000005</v>
      </c>
      <c r="L1610" s="211">
        <f t="shared" si="245"/>
        <v>1.5048000000000001</v>
      </c>
      <c r="M1610" s="211">
        <v>0</v>
      </c>
      <c r="N1610" s="211">
        <f t="shared" si="246"/>
        <v>1.5048000000000001</v>
      </c>
      <c r="O1610" s="24">
        <f t="shared" si="247"/>
        <v>0.22800000000000001</v>
      </c>
      <c r="P1610" s="24">
        <f t="shared" si="247"/>
        <v>0.50160000000000005</v>
      </c>
      <c r="Q1610" s="24"/>
      <c r="R1610" s="24">
        <f t="shared" si="248"/>
        <v>0.22800000000000001</v>
      </c>
      <c r="S1610" s="212">
        <f t="shared" si="248"/>
        <v>0.50160000000000005</v>
      </c>
      <c r="T1610" s="121"/>
      <c r="U1610" s="121">
        <f t="shared" si="249"/>
        <v>0.22800000000000001</v>
      </c>
      <c r="V1610" s="121">
        <f t="shared" si="249"/>
        <v>0.50160000000000005</v>
      </c>
      <c r="W1610" s="121"/>
    </row>
    <row r="1611" spans="1:23" ht="18.75">
      <c r="A1611" s="114">
        <v>13</v>
      </c>
      <c r="B1611" s="209" t="s">
        <v>2442</v>
      </c>
      <c r="C1611" s="210"/>
      <c r="D1611" s="210" t="s">
        <v>5109</v>
      </c>
      <c r="E1611" s="210" t="s">
        <v>5110</v>
      </c>
      <c r="F1611" s="314">
        <v>171</v>
      </c>
      <c r="G1611" s="164"/>
      <c r="H1611" s="164"/>
      <c r="I1611" s="211">
        <f t="shared" si="242"/>
        <v>9.234</v>
      </c>
      <c r="J1611" s="211">
        <f t="shared" si="243"/>
        <v>9.8496000000000006</v>
      </c>
      <c r="K1611" s="211">
        <f t="shared" si="244"/>
        <v>3.0779999999999998</v>
      </c>
      <c r="L1611" s="211">
        <f t="shared" si="245"/>
        <v>6.7716000000000003</v>
      </c>
      <c r="M1611" s="211">
        <v>0</v>
      </c>
      <c r="N1611" s="211">
        <f t="shared" si="246"/>
        <v>6.7716000000000003</v>
      </c>
      <c r="O1611" s="24">
        <f t="shared" si="247"/>
        <v>1.026</v>
      </c>
      <c r="P1611" s="24">
        <f t="shared" si="247"/>
        <v>2.2572000000000001</v>
      </c>
      <c r="Q1611" s="24"/>
      <c r="R1611" s="24">
        <f t="shared" si="248"/>
        <v>1.026</v>
      </c>
      <c r="S1611" s="212">
        <f t="shared" si="248"/>
        <v>2.2572000000000001</v>
      </c>
      <c r="T1611" s="121"/>
      <c r="U1611" s="121">
        <f t="shared" si="249"/>
        <v>1.026</v>
      </c>
      <c r="V1611" s="121">
        <f t="shared" si="249"/>
        <v>2.2572000000000001</v>
      </c>
      <c r="W1611" s="121"/>
    </row>
    <row r="1612" spans="1:23" ht="18.75">
      <c r="A1612" s="114">
        <v>14</v>
      </c>
      <c r="B1612" s="209" t="s">
        <v>2442</v>
      </c>
      <c r="C1612" s="210"/>
      <c r="D1612" s="210" t="s">
        <v>2463</v>
      </c>
      <c r="E1612" s="210" t="s">
        <v>5111</v>
      </c>
      <c r="F1612" s="314">
        <v>74</v>
      </c>
      <c r="G1612" s="164"/>
      <c r="H1612" s="164"/>
      <c r="I1612" s="211">
        <f t="shared" si="242"/>
        <v>3.996</v>
      </c>
      <c r="J1612" s="211">
        <f t="shared" si="243"/>
        <v>4.2624000000000004</v>
      </c>
      <c r="K1612" s="211">
        <f t="shared" si="244"/>
        <v>1.3320000000000001</v>
      </c>
      <c r="L1612" s="211">
        <f t="shared" si="245"/>
        <v>2.9304000000000001</v>
      </c>
      <c r="M1612" s="211">
        <v>0</v>
      </c>
      <c r="N1612" s="211">
        <f t="shared" si="246"/>
        <v>2.9304000000000001</v>
      </c>
      <c r="O1612" s="24">
        <f t="shared" si="247"/>
        <v>0.44400000000000001</v>
      </c>
      <c r="P1612" s="24">
        <f t="shared" si="247"/>
        <v>0.9768</v>
      </c>
      <c r="Q1612" s="24"/>
      <c r="R1612" s="24">
        <f t="shared" si="248"/>
        <v>0.44400000000000001</v>
      </c>
      <c r="S1612" s="212">
        <f t="shared" si="248"/>
        <v>0.9768</v>
      </c>
      <c r="T1612" s="121"/>
      <c r="U1612" s="121">
        <f t="shared" si="249"/>
        <v>0.44400000000000001</v>
      </c>
      <c r="V1612" s="121">
        <f t="shared" si="249"/>
        <v>0.9768</v>
      </c>
      <c r="W1612" s="121"/>
    </row>
    <row r="1613" spans="1:23" ht="18.75">
      <c r="A1613" s="114">
        <v>15</v>
      </c>
      <c r="B1613" s="209" t="s">
        <v>2442</v>
      </c>
      <c r="C1613" s="210"/>
      <c r="D1613" s="210" t="s">
        <v>2479</v>
      </c>
      <c r="E1613" s="210" t="s">
        <v>5112</v>
      </c>
      <c r="F1613" s="314">
        <v>61</v>
      </c>
      <c r="G1613" s="164"/>
      <c r="H1613" s="164"/>
      <c r="I1613" s="211">
        <f t="shared" si="242"/>
        <v>3.294</v>
      </c>
      <c r="J1613" s="211">
        <f t="shared" si="243"/>
        <v>3.5136000000000003</v>
      </c>
      <c r="K1613" s="211">
        <f t="shared" si="244"/>
        <v>1.0980000000000001</v>
      </c>
      <c r="L1613" s="211">
        <f t="shared" si="245"/>
        <v>2.4156</v>
      </c>
      <c r="M1613" s="211">
        <v>0</v>
      </c>
      <c r="N1613" s="211">
        <f t="shared" si="246"/>
        <v>2.4156</v>
      </c>
      <c r="O1613" s="24">
        <f t="shared" si="247"/>
        <v>0.36600000000000005</v>
      </c>
      <c r="P1613" s="24">
        <f t="shared" si="247"/>
        <v>0.80520000000000003</v>
      </c>
      <c r="Q1613" s="24"/>
      <c r="R1613" s="24">
        <f t="shared" si="248"/>
        <v>0.36600000000000005</v>
      </c>
      <c r="S1613" s="212">
        <f t="shared" si="248"/>
        <v>0.80520000000000003</v>
      </c>
      <c r="T1613" s="121"/>
      <c r="U1613" s="121">
        <f t="shared" si="249"/>
        <v>0.36600000000000005</v>
      </c>
      <c r="V1613" s="121">
        <f t="shared" si="249"/>
        <v>0.80520000000000003</v>
      </c>
      <c r="W1613" s="121"/>
    </row>
    <row r="1614" spans="1:23" ht="18.75">
      <c r="A1614" s="114">
        <v>16</v>
      </c>
      <c r="B1614" s="209" t="s">
        <v>2442</v>
      </c>
      <c r="C1614" s="210"/>
      <c r="D1614" s="210" t="s">
        <v>2484</v>
      </c>
      <c r="E1614" s="210" t="s">
        <v>5113</v>
      </c>
      <c r="F1614" s="314">
        <v>11</v>
      </c>
      <c r="G1614" s="164"/>
      <c r="H1614" s="164"/>
      <c r="I1614" s="211">
        <f t="shared" si="242"/>
        <v>0.59399999999999997</v>
      </c>
      <c r="J1614" s="211">
        <f t="shared" si="243"/>
        <v>0.63359999999999994</v>
      </c>
      <c r="K1614" s="211">
        <f t="shared" si="244"/>
        <v>0.19799999999999998</v>
      </c>
      <c r="L1614" s="211">
        <f t="shared" si="245"/>
        <v>0.43559999999999999</v>
      </c>
      <c r="M1614" s="211">
        <v>0</v>
      </c>
      <c r="N1614" s="211">
        <f t="shared" si="246"/>
        <v>0.43559999999999999</v>
      </c>
      <c r="O1614" s="24">
        <f t="shared" si="247"/>
        <v>6.5999999999999989E-2</v>
      </c>
      <c r="P1614" s="24">
        <f t="shared" si="247"/>
        <v>0.1452</v>
      </c>
      <c r="Q1614" s="24"/>
      <c r="R1614" s="24">
        <f t="shared" si="248"/>
        <v>6.5999999999999989E-2</v>
      </c>
      <c r="S1614" s="212">
        <f t="shared" si="248"/>
        <v>0.1452</v>
      </c>
      <c r="T1614" s="121"/>
      <c r="U1614" s="121">
        <f t="shared" si="249"/>
        <v>6.5999999999999989E-2</v>
      </c>
      <c r="V1614" s="121">
        <f t="shared" si="249"/>
        <v>0.1452</v>
      </c>
      <c r="W1614" s="121"/>
    </row>
    <row r="1615" spans="1:23" ht="18.75">
      <c r="A1615" s="114">
        <v>17</v>
      </c>
      <c r="B1615" s="209" t="s">
        <v>2442</v>
      </c>
      <c r="C1615" s="289"/>
      <c r="D1615" s="289" t="s">
        <v>2446</v>
      </c>
      <c r="E1615" s="289" t="s">
        <v>5114</v>
      </c>
      <c r="F1615" s="314">
        <v>204</v>
      </c>
      <c r="G1615" s="164"/>
      <c r="H1615" s="164"/>
      <c r="I1615" s="211">
        <f t="shared" si="242"/>
        <v>11.016</v>
      </c>
      <c r="J1615" s="211">
        <f t="shared" si="243"/>
        <v>11.750400000000001</v>
      </c>
      <c r="K1615" s="211">
        <f t="shared" si="244"/>
        <v>3.6720000000000002</v>
      </c>
      <c r="L1615" s="211">
        <f t="shared" si="245"/>
        <v>8.0784000000000002</v>
      </c>
      <c r="M1615" s="211">
        <v>0</v>
      </c>
      <c r="N1615" s="211">
        <f t="shared" si="246"/>
        <v>8.0784000000000002</v>
      </c>
      <c r="O1615" s="24">
        <f t="shared" si="247"/>
        <v>1.224</v>
      </c>
      <c r="P1615" s="24">
        <f t="shared" si="247"/>
        <v>2.6928000000000001</v>
      </c>
      <c r="Q1615" s="24"/>
      <c r="R1615" s="24">
        <f t="shared" si="248"/>
        <v>1.224</v>
      </c>
      <c r="S1615" s="212">
        <f t="shared" si="248"/>
        <v>2.6928000000000001</v>
      </c>
      <c r="T1615" s="121"/>
      <c r="U1615" s="121">
        <f t="shared" si="249"/>
        <v>1.224</v>
      </c>
      <c r="V1615" s="121">
        <f t="shared" si="249"/>
        <v>2.6928000000000001</v>
      </c>
      <c r="W1615" s="121"/>
    </row>
    <row r="1616" spans="1:23" ht="18.75">
      <c r="A1616" s="114">
        <v>18</v>
      </c>
      <c r="B1616" s="209" t="s">
        <v>2442</v>
      </c>
      <c r="C1616" s="315"/>
      <c r="D1616" s="315"/>
      <c r="E1616" s="315" t="s">
        <v>5115</v>
      </c>
      <c r="F1616" s="316">
        <v>61</v>
      </c>
      <c r="G1616" s="164"/>
      <c r="H1616" s="164"/>
      <c r="I1616" s="211">
        <f t="shared" si="242"/>
        <v>3.294</v>
      </c>
      <c r="J1616" s="211">
        <f t="shared" si="243"/>
        <v>3.5136000000000003</v>
      </c>
      <c r="K1616" s="211">
        <f t="shared" si="244"/>
        <v>1.0980000000000001</v>
      </c>
      <c r="L1616" s="211">
        <f t="shared" si="245"/>
        <v>2.4156</v>
      </c>
      <c r="M1616" s="211">
        <v>0</v>
      </c>
      <c r="N1616" s="211">
        <f t="shared" si="246"/>
        <v>2.4156</v>
      </c>
      <c r="O1616" s="24">
        <f t="shared" si="247"/>
        <v>0.36600000000000005</v>
      </c>
      <c r="P1616" s="24">
        <f t="shared" si="247"/>
        <v>0.80520000000000003</v>
      </c>
      <c r="Q1616" s="24"/>
      <c r="R1616" s="24">
        <f t="shared" si="248"/>
        <v>0.36600000000000005</v>
      </c>
      <c r="S1616" s="212">
        <f t="shared" si="248"/>
        <v>0.80520000000000003</v>
      </c>
      <c r="T1616" s="121"/>
      <c r="U1616" s="121">
        <f t="shared" si="249"/>
        <v>0.36600000000000005</v>
      </c>
      <c r="V1616" s="121">
        <f t="shared" si="249"/>
        <v>0.80520000000000003</v>
      </c>
      <c r="W1616" s="121"/>
    </row>
    <row r="1617" spans="1:23" ht="18.75">
      <c r="A1617" s="114">
        <v>19</v>
      </c>
      <c r="B1617" s="209" t="s">
        <v>2442</v>
      </c>
      <c r="C1617" s="315"/>
      <c r="D1617" s="315" t="s">
        <v>5116</v>
      </c>
      <c r="E1617" s="315" t="s">
        <v>5117</v>
      </c>
      <c r="F1617" s="316">
        <v>91</v>
      </c>
      <c r="G1617" s="164"/>
      <c r="H1617" s="164"/>
      <c r="I1617" s="211">
        <f t="shared" si="242"/>
        <v>4.9139999999999997</v>
      </c>
      <c r="J1617" s="211">
        <f t="shared" si="243"/>
        <v>5.2416</v>
      </c>
      <c r="K1617" s="211">
        <f t="shared" si="244"/>
        <v>1.6379999999999999</v>
      </c>
      <c r="L1617" s="211">
        <f t="shared" si="245"/>
        <v>3.6036000000000001</v>
      </c>
      <c r="M1617" s="211">
        <v>0</v>
      </c>
      <c r="N1617" s="211">
        <f t="shared" si="246"/>
        <v>3.6036000000000001</v>
      </c>
      <c r="O1617" s="24">
        <f t="shared" si="247"/>
        <v>0.54599999999999993</v>
      </c>
      <c r="P1617" s="24">
        <f t="shared" si="247"/>
        <v>1.2012</v>
      </c>
      <c r="Q1617" s="24"/>
      <c r="R1617" s="24">
        <f t="shared" si="248"/>
        <v>0.54599999999999993</v>
      </c>
      <c r="S1617" s="212">
        <f t="shared" si="248"/>
        <v>1.2012</v>
      </c>
      <c r="T1617" s="121"/>
      <c r="U1617" s="121">
        <f t="shared" si="249"/>
        <v>0.54599999999999993</v>
      </c>
      <c r="V1617" s="121">
        <f t="shared" si="249"/>
        <v>1.2012</v>
      </c>
      <c r="W1617" s="121"/>
    </row>
    <row r="1618" spans="1:23" ht="18.75">
      <c r="A1618" s="114">
        <v>20</v>
      </c>
      <c r="B1618" s="209" t="s">
        <v>2442</v>
      </c>
      <c r="C1618" s="210"/>
      <c r="D1618" s="210" t="s">
        <v>5118</v>
      </c>
      <c r="E1618" s="210" t="s">
        <v>5119</v>
      </c>
      <c r="F1618" s="314">
        <v>46</v>
      </c>
      <c r="G1618" s="164"/>
      <c r="H1618" s="164"/>
      <c r="I1618" s="211">
        <f t="shared" si="242"/>
        <v>2.484</v>
      </c>
      <c r="J1618" s="211">
        <f t="shared" si="243"/>
        <v>2.6496</v>
      </c>
      <c r="K1618" s="211">
        <f t="shared" si="244"/>
        <v>0.82799999999999996</v>
      </c>
      <c r="L1618" s="211">
        <f t="shared" si="245"/>
        <v>1.8216000000000001</v>
      </c>
      <c r="M1618" s="211">
        <v>0</v>
      </c>
      <c r="N1618" s="211">
        <f t="shared" si="246"/>
        <v>1.8216000000000001</v>
      </c>
      <c r="O1618" s="24">
        <f t="shared" si="247"/>
        <v>0.27599999999999997</v>
      </c>
      <c r="P1618" s="24">
        <f t="shared" si="247"/>
        <v>0.60720000000000007</v>
      </c>
      <c r="Q1618" s="24"/>
      <c r="R1618" s="24">
        <f t="shared" si="248"/>
        <v>0.27599999999999997</v>
      </c>
      <c r="S1618" s="212">
        <f t="shared" si="248"/>
        <v>0.60720000000000007</v>
      </c>
      <c r="T1618" s="121"/>
      <c r="U1618" s="121">
        <f t="shared" si="249"/>
        <v>0.27599999999999997</v>
      </c>
      <c r="V1618" s="121">
        <f t="shared" si="249"/>
        <v>0.60720000000000007</v>
      </c>
      <c r="W1618" s="121"/>
    </row>
    <row r="1619" spans="1:23" ht="18.75">
      <c r="A1619" s="114">
        <v>21</v>
      </c>
      <c r="B1619" s="209" t="s">
        <v>2442</v>
      </c>
      <c r="C1619" s="210"/>
      <c r="D1619" s="210" t="s">
        <v>5120</v>
      </c>
      <c r="E1619" s="210" t="s">
        <v>5121</v>
      </c>
      <c r="F1619" s="314">
        <v>305</v>
      </c>
      <c r="G1619" s="164"/>
      <c r="H1619" s="164"/>
      <c r="I1619" s="211">
        <f t="shared" si="242"/>
        <v>16.47</v>
      </c>
      <c r="J1619" s="211">
        <f t="shared" si="243"/>
        <v>17.568000000000001</v>
      </c>
      <c r="K1619" s="211">
        <f t="shared" si="244"/>
        <v>5.4899999999999993</v>
      </c>
      <c r="L1619" s="211">
        <f t="shared" si="245"/>
        <v>12.078000000000001</v>
      </c>
      <c r="M1619" s="211">
        <v>0</v>
      </c>
      <c r="N1619" s="211">
        <f t="shared" si="246"/>
        <v>12.078000000000001</v>
      </c>
      <c r="O1619" s="24">
        <f t="shared" si="247"/>
        <v>1.8299999999999998</v>
      </c>
      <c r="P1619" s="24">
        <f t="shared" si="247"/>
        <v>4.0260000000000007</v>
      </c>
      <c r="Q1619" s="24"/>
      <c r="R1619" s="24">
        <f t="shared" si="248"/>
        <v>1.8299999999999998</v>
      </c>
      <c r="S1619" s="212">
        <f t="shared" si="248"/>
        <v>4.0260000000000007</v>
      </c>
      <c r="T1619" s="121"/>
      <c r="U1619" s="121">
        <f t="shared" si="249"/>
        <v>1.8299999999999998</v>
      </c>
      <c r="V1619" s="121">
        <f t="shared" si="249"/>
        <v>4.0260000000000007</v>
      </c>
      <c r="W1619" s="121"/>
    </row>
    <row r="1620" spans="1:23" ht="18.75">
      <c r="A1620" s="114">
        <v>22</v>
      </c>
      <c r="B1620" s="209" t="s">
        <v>2442</v>
      </c>
      <c r="C1620" s="210"/>
      <c r="D1620" s="210" t="s">
        <v>5122</v>
      </c>
      <c r="E1620" s="210" t="s">
        <v>5123</v>
      </c>
      <c r="F1620" s="314">
        <v>35</v>
      </c>
      <c r="G1620" s="164"/>
      <c r="H1620" s="164"/>
      <c r="I1620" s="211">
        <f t="shared" si="242"/>
        <v>1.8900000000000001</v>
      </c>
      <c r="J1620" s="211">
        <f t="shared" si="243"/>
        <v>2.016</v>
      </c>
      <c r="K1620" s="211">
        <f t="shared" si="244"/>
        <v>0.63</v>
      </c>
      <c r="L1620" s="211">
        <f t="shared" si="245"/>
        <v>1.3860000000000001</v>
      </c>
      <c r="M1620" s="211">
        <v>0</v>
      </c>
      <c r="N1620" s="211">
        <f t="shared" si="246"/>
        <v>1.3860000000000001</v>
      </c>
      <c r="O1620" s="24">
        <f t="shared" si="247"/>
        <v>0.21</v>
      </c>
      <c r="P1620" s="24">
        <f t="shared" si="247"/>
        <v>0.46200000000000002</v>
      </c>
      <c r="Q1620" s="24"/>
      <c r="R1620" s="24">
        <f t="shared" si="248"/>
        <v>0.21</v>
      </c>
      <c r="S1620" s="212">
        <f t="shared" si="248"/>
        <v>0.46200000000000002</v>
      </c>
      <c r="T1620" s="121"/>
      <c r="U1620" s="121">
        <f t="shared" si="249"/>
        <v>0.21</v>
      </c>
      <c r="V1620" s="121">
        <f t="shared" si="249"/>
        <v>0.46200000000000002</v>
      </c>
      <c r="W1620" s="121"/>
    </row>
    <row r="1621" spans="1:23" ht="18.75">
      <c r="A1621" s="114">
        <v>23</v>
      </c>
      <c r="B1621" s="209" t="s">
        <v>2442</v>
      </c>
      <c r="C1621" s="210"/>
      <c r="D1621" s="210" t="s">
        <v>2455</v>
      </c>
      <c r="E1621" s="210" t="s">
        <v>4763</v>
      </c>
      <c r="F1621" s="314">
        <v>23</v>
      </c>
      <c r="G1621" s="164"/>
      <c r="H1621" s="164"/>
      <c r="I1621" s="211">
        <f t="shared" si="242"/>
        <v>1.242</v>
      </c>
      <c r="J1621" s="211">
        <f t="shared" si="243"/>
        <v>1.3248</v>
      </c>
      <c r="K1621" s="211">
        <f t="shared" si="244"/>
        <v>0.41399999999999998</v>
      </c>
      <c r="L1621" s="211">
        <f t="shared" si="245"/>
        <v>0.91080000000000005</v>
      </c>
      <c r="M1621" s="211">
        <v>0</v>
      </c>
      <c r="N1621" s="211">
        <f t="shared" si="246"/>
        <v>0.91080000000000005</v>
      </c>
      <c r="O1621" s="24">
        <f t="shared" si="247"/>
        <v>0.13799999999999998</v>
      </c>
      <c r="P1621" s="24">
        <f t="shared" si="247"/>
        <v>0.30360000000000004</v>
      </c>
      <c r="Q1621" s="24"/>
      <c r="R1621" s="24">
        <f t="shared" si="248"/>
        <v>0.13799999999999998</v>
      </c>
      <c r="S1621" s="212">
        <f t="shared" si="248"/>
        <v>0.30360000000000004</v>
      </c>
      <c r="T1621" s="121"/>
      <c r="U1621" s="121">
        <f t="shared" si="249"/>
        <v>0.13799999999999998</v>
      </c>
      <c r="V1621" s="121">
        <f t="shared" si="249"/>
        <v>0.30360000000000004</v>
      </c>
      <c r="W1621" s="121"/>
    </row>
    <row r="1622" spans="1:23" ht="18.75">
      <c r="A1622" s="114">
        <v>24</v>
      </c>
      <c r="B1622" s="209" t="s">
        <v>2442</v>
      </c>
      <c r="C1622" s="210"/>
      <c r="D1622" s="210" t="s">
        <v>2481</v>
      </c>
      <c r="E1622" s="210" t="s">
        <v>5124</v>
      </c>
      <c r="F1622" s="314">
        <v>55</v>
      </c>
      <c r="G1622" s="164"/>
      <c r="H1622" s="164"/>
      <c r="I1622" s="211">
        <f t="shared" si="242"/>
        <v>2.97</v>
      </c>
      <c r="J1622" s="211">
        <f t="shared" si="243"/>
        <v>3.1680000000000006</v>
      </c>
      <c r="K1622" s="211">
        <f t="shared" si="244"/>
        <v>0.9900000000000001</v>
      </c>
      <c r="L1622" s="211">
        <f t="shared" si="245"/>
        <v>2.1780000000000004</v>
      </c>
      <c r="M1622" s="211">
        <v>0</v>
      </c>
      <c r="N1622" s="211">
        <f t="shared" si="246"/>
        <v>2.1780000000000004</v>
      </c>
      <c r="O1622" s="24">
        <f t="shared" si="247"/>
        <v>0.33</v>
      </c>
      <c r="P1622" s="24">
        <f t="shared" si="247"/>
        <v>0.72600000000000009</v>
      </c>
      <c r="Q1622" s="24"/>
      <c r="R1622" s="24">
        <f t="shared" si="248"/>
        <v>0.33</v>
      </c>
      <c r="S1622" s="212">
        <f t="shared" si="248"/>
        <v>0.72600000000000009</v>
      </c>
      <c r="T1622" s="121"/>
      <c r="U1622" s="121">
        <f t="shared" si="249"/>
        <v>0.33</v>
      </c>
      <c r="V1622" s="121">
        <f t="shared" si="249"/>
        <v>0.72600000000000009</v>
      </c>
      <c r="W1622" s="121"/>
    </row>
    <row r="1623" spans="1:23" ht="18.75">
      <c r="A1623" s="114">
        <v>25</v>
      </c>
      <c r="B1623" s="209" t="s">
        <v>2442</v>
      </c>
      <c r="C1623" s="210"/>
      <c r="D1623" s="210" t="s">
        <v>2459</v>
      </c>
      <c r="E1623" s="210" t="s">
        <v>5125</v>
      </c>
      <c r="F1623" s="314">
        <v>126</v>
      </c>
      <c r="G1623" s="164"/>
      <c r="H1623" s="164"/>
      <c r="I1623" s="211">
        <f t="shared" si="242"/>
        <v>6.8040000000000003</v>
      </c>
      <c r="J1623" s="211">
        <f t="shared" si="243"/>
        <v>7.2576000000000001</v>
      </c>
      <c r="K1623" s="211">
        <f t="shared" si="244"/>
        <v>2.2680000000000002</v>
      </c>
      <c r="L1623" s="211">
        <f t="shared" si="245"/>
        <v>4.9896000000000003</v>
      </c>
      <c r="M1623" s="211">
        <v>0</v>
      </c>
      <c r="N1623" s="211">
        <f t="shared" si="246"/>
        <v>4.9896000000000003</v>
      </c>
      <c r="O1623" s="24">
        <f t="shared" si="247"/>
        <v>0.75600000000000012</v>
      </c>
      <c r="P1623" s="24">
        <f t="shared" si="247"/>
        <v>1.6632</v>
      </c>
      <c r="Q1623" s="24"/>
      <c r="R1623" s="24">
        <f t="shared" si="248"/>
        <v>0.75600000000000012</v>
      </c>
      <c r="S1623" s="212">
        <f t="shared" si="248"/>
        <v>1.6632</v>
      </c>
      <c r="T1623" s="121"/>
      <c r="U1623" s="121">
        <f t="shared" si="249"/>
        <v>0.75600000000000012</v>
      </c>
      <c r="V1623" s="121">
        <f t="shared" si="249"/>
        <v>1.6632</v>
      </c>
      <c r="W1623" s="121"/>
    </row>
    <row r="1624" spans="1:23" ht="18.75">
      <c r="A1624" s="114">
        <v>26</v>
      </c>
      <c r="B1624" s="209" t="s">
        <v>2442</v>
      </c>
      <c r="C1624" s="210"/>
      <c r="D1624" s="210" t="s">
        <v>2473</v>
      </c>
      <c r="E1624" s="210" t="s">
        <v>4988</v>
      </c>
      <c r="F1624" s="314">
        <v>104</v>
      </c>
      <c r="G1624" s="164"/>
      <c r="H1624" s="164"/>
      <c r="I1624" s="211">
        <f t="shared" si="242"/>
        <v>5.6160000000000005</v>
      </c>
      <c r="J1624" s="211">
        <f t="shared" si="243"/>
        <v>5.9904000000000002</v>
      </c>
      <c r="K1624" s="211">
        <f t="shared" si="244"/>
        <v>1.8720000000000001</v>
      </c>
      <c r="L1624" s="211">
        <f t="shared" si="245"/>
        <v>4.1184000000000003</v>
      </c>
      <c r="M1624" s="211">
        <v>0</v>
      </c>
      <c r="N1624" s="211">
        <f t="shared" si="246"/>
        <v>4.1184000000000003</v>
      </c>
      <c r="O1624" s="24">
        <f t="shared" si="247"/>
        <v>0.624</v>
      </c>
      <c r="P1624" s="24">
        <f t="shared" si="247"/>
        <v>1.3728</v>
      </c>
      <c r="Q1624" s="24"/>
      <c r="R1624" s="24">
        <f t="shared" si="248"/>
        <v>0.624</v>
      </c>
      <c r="S1624" s="212">
        <f t="shared" si="248"/>
        <v>1.3728</v>
      </c>
      <c r="T1624" s="121"/>
      <c r="U1624" s="121">
        <f t="shared" si="249"/>
        <v>0.624</v>
      </c>
      <c r="V1624" s="121">
        <f t="shared" si="249"/>
        <v>1.3728</v>
      </c>
      <c r="W1624" s="121"/>
    </row>
    <row r="1625" spans="1:23" ht="18.75">
      <c r="A1625" s="114">
        <v>27</v>
      </c>
      <c r="B1625" s="209" t="s">
        <v>2442</v>
      </c>
      <c r="C1625" s="210"/>
      <c r="D1625" s="210" t="s">
        <v>5126</v>
      </c>
      <c r="E1625" s="210" t="s">
        <v>5127</v>
      </c>
      <c r="F1625" s="314">
        <v>37</v>
      </c>
      <c r="G1625" s="164"/>
      <c r="H1625" s="164"/>
      <c r="I1625" s="211">
        <f t="shared" si="242"/>
        <v>1.998</v>
      </c>
      <c r="J1625" s="211">
        <f t="shared" si="243"/>
        <v>2.1312000000000002</v>
      </c>
      <c r="K1625" s="211">
        <f t="shared" si="244"/>
        <v>0.66600000000000004</v>
      </c>
      <c r="L1625" s="211">
        <f t="shared" si="245"/>
        <v>1.4652000000000001</v>
      </c>
      <c r="M1625" s="211">
        <v>0</v>
      </c>
      <c r="N1625" s="211">
        <f t="shared" si="246"/>
        <v>1.4652000000000001</v>
      </c>
      <c r="O1625" s="24">
        <f t="shared" si="247"/>
        <v>0.222</v>
      </c>
      <c r="P1625" s="24">
        <f t="shared" si="247"/>
        <v>0.4884</v>
      </c>
      <c r="Q1625" s="24"/>
      <c r="R1625" s="24">
        <f t="shared" si="248"/>
        <v>0.222</v>
      </c>
      <c r="S1625" s="212">
        <f t="shared" si="248"/>
        <v>0.4884</v>
      </c>
      <c r="T1625" s="121"/>
      <c r="U1625" s="121">
        <f t="shared" si="249"/>
        <v>0.222</v>
      </c>
      <c r="V1625" s="121">
        <f t="shared" si="249"/>
        <v>0.4884</v>
      </c>
      <c r="W1625" s="121"/>
    </row>
    <row r="1626" spans="1:23" ht="18.75">
      <c r="A1626" s="114">
        <v>28</v>
      </c>
      <c r="B1626" s="209" t="s">
        <v>2442</v>
      </c>
      <c r="C1626" s="210"/>
      <c r="D1626" s="210" t="s">
        <v>5128</v>
      </c>
      <c r="E1626" s="210" t="s">
        <v>5129</v>
      </c>
      <c r="F1626" s="314">
        <v>35</v>
      </c>
      <c r="G1626" s="164"/>
      <c r="H1626" s="164"/>
      <c r="I1626" s="211">
        <f t="shared" si="242"/>
        <v>1.8900000000000001</v>
      </c>
      <c r="J1626" s="211">
        <f t="shared" si="243"/>
        <v>2.016</v>
      </c>
      <c r="K1626" s="211">
        <f t="shared" si="244"/>
        <v>0.63</v>
      </c>
      <c r="L1626" s="211">
        <f t="shared" si="245"/>
        <v>1.3860000000000001</v>
      </c>
      <c r="M1626" s="211">
        <v>0</v>
      </c>
      <c r="N1626" s="211">
        <f t="shared" si="246"/>
        <v>1.3860000000000001</v>
      </c>
      <c r="O1626" s="24">
        <f t="shared" si="247"/>
        <v>0.21</v>
      </c>
      <c r="P1626" s="24">
        <f t="shared" si="247"/>
        <v>0.46200000000000002</v>
      </c>
      <c r="Q1626" s="24"/>
      <c r="R1626" s="24">
        <f t="shared" si="248"/>
        <v>0.21</v>
      </c>
      <c r="S1626" s="212">
        <f t="shared" si="248"/>
        <v>0.46200000000000002</v>
      </c>
      <c r="T1626" s="121"/>
      <c r="U1626" s="121">
        <f t="shared" si="249"/>
        <v>0.21</v>
      </c>
      <c r="V1626" s="121">
        <f t="shared" si="249"/>
        <v>0.46200000000000002</v>
      </c>
      <c r="W1626" s="121"/>
    </row>
    <row r="1627" spans="1:23" ht="18.75">
      <c r="A1627" s="114">
        <v>29</v>
      </c>
      <c r="B1627" s="209" t="s">
        <v>2442</v>
      </c>
      <c r="C1627" s="210"/>
      <c r="D1627" s="210" t="s">
        <v>5130</v>
      </c>
      <c r="E1627" s="210" t="s">
        <v>5131</v>
      </c>
      <c r="F1627" s="314">
        <v>131</v>
      </c>
      <c r="G1627" s="164"/>
      <c r="H1627" s="164"/>
      <c r="I1627" s="211">
        <f t="shared" si="242"/>
        <v>7.0739999999999998</v>
      </c>
      <c r="J1627" s="211">
        <f t="shared" si="243"/>
        <v>7.5456000000000003</v>
      </c>
      <c r="K1627" s="211">
        <f t="shared" si="244"/>
        <v>2.3580000000000001</v>
      </c>
      <c r="L1627" s="211">
        <f t="shared" si="245"/>
        <v>5.1876000000000007</v>
      </c>
      <c r="M1627" s="211">
        <v>0</v>
      </c>
      <c r="N1627" s="211">
        <f t="shared" si="246"/>
        <v>5.1876000000000007</v>
      </c>
      <c r="O1627" s="24">
        <f t="shared" si="247"/>
        <v>0.78600000000000003</v>
      </c>
      <c r="P1627" s="24">
        <f t="shared" si="247"/>
        <v>1.7292000000000003</v>
      </c>
      <c r="Q1627" s="24"/>
      <c r="R1627" s="24">
        <f t="shared" si="248"/>
        <v>0.78600000000000003</v>
      </c>
      <c r="S1627" s="212">
        <f t="shared" si="248"/>
        <v>1.7292000000000003</v>
      </c>
      <c r="T1627" s="121"/>
      <c r="U1627" s="121">
        <f t="shared" si="249"/>
        <v>0.78600000000000003</v>
      </c>
      <c r="V1627" s="121">
        <f t="shared" si="249"/>
        <v>1.7292000000000003</v>
      </c>
      <c r="W1627" s="121"/>
    </row>
    <row r="1628" spans="1:23" ht="18.75">
      <c r="A1628" s="114">
        <v>30</v>
      </c>
      <c r="B1628" s="209" t="s">
        <v>2442</v>
      </c>
      <c r="C1628" s="210"/>
      <c r="D1628" s="210" t="s">
        <v>5132</v>
      </c>
      <c r="E1628" s="210" t="s">
        <v>5133</v>
      </c>
      <c r="F1628" s="314">
        <v>33</v>
      </c>
      <c r="G1628" s="164"/>
      <c r="H1628" s="164"/>
      <c r="I1628" s="211">
        <f t="shared" si="242"/>
        <v>1.782</v>
      </c>
      <c r="J1628" s="211">
        <f t="shared" si="243"/>
        <v>1.9008000000000003</v>
      </c>
      <c r="K1628" s="211">
        <f t="shared" si="244"/>
        <v>0.59399999999999997</v>
      </c>
      <c r="L1628" s="211">
        <f t="shared" si="245"/>
        <v>1.3068000000000002</v>
      </c>
      <c r="M1628" s="211">
        <v>0</v>
      </c>
      <c r="N1628" s="211">
        <f t="shared" si="246"/>
        <v>1.3068000000000002</v>
      </c>
      <c r="O1628" s="24">
        <f t="shared" si="247"/>
        <v>0.19799999999999998</v>
      </c>
      <c r="P1628" s="24">
        <f t="shared" si="247"/>
        <v>0.43560000000000004</v>
      </c>
      <c r="Q1628" s="24"/>
      <c r="R1628" s="24">
        <f t="shared" si="248"/>
        <v>0.19799999999999998</v>
      </c>
      <c r="S1628" s="212">
        <f t="shared" si="248"/>
        <v>0.43560000000000004</v>
      </c>
      <c r="T1628" s="121"/>
      <c r="U1628" s="121">
        <f t="shared" si="249"/>
        <v>0.19799999999999998</v>
      </c>
      <c r="V1628" s="121">
        <f t="shared" si="249"/>
        <v>0.43560000000000004</v>
      </c>
      <c r="W1628" s="121"/>
    </row>
    <row r="1629" spans="1:23" ht="18.75">
      <c r="A1629" s="114">
        <v>31</v>
      </c>
      <c r="B1629" s="209" t="s">
        <v>2442</v>
      </c>
      <c r="C1629" s="210"/>
      <c r="D1629" s="210" t="s">
        <v>926</v>
      </c>
      <c r="E1629" s="210" t="s">
        <v>5134</v>
      </c>
      <c r="F1629" s="314">
        <v>60</v>
      </c>
      <c r="G1629" s="164"/>
      <c r="H1629" s="164"/>
      <c r="I1629" s="211">
        <f t="shared" si="242"/>
        <v>3.24</v>
      </c>
      <c r="J1629" s="211">
        <f t="shared" si="243"/>
        <v>3.4560000000000004</v>
      </c>
      <c r="K1629" s="211">
        <f t="shared" si="244"/>
        <v>1.08</v>
      </c>
      <c r="L1629" s="211">
        <f t="shared" si="245"/>
        <v>2.3760000000000003</v>
      </c>
      <c r="M1629" s="211">
        <v>0</v>
      </c>
      <c r="N1629" s="211">
        <f t="shared" si="246"/>
        <v>2.3760000000000003</v>
      </c>
      <c r="O1629" s="24">
        <f t="shared" si="247"/>
        <v>0.36000000000000004</v>
      </c>
      <c r="P1629" s="24">
        <f t="shared" si="247"/>
        <v>0.79200000000000015</v>
      </c>
      <c r="Q1629" s="24"/>
      <c r="R1629" s="24">
        <f t="shared" si="248"/>
        <v>0.36000000000000004</v>
      </c>
      <c r="S1629" s="212">
        <f t="shared" si="248"/>
        <v>0.79200000000000015</v>
      </c>
      <c r="T1629" s="121"/>
      <c r="U1629" s="121">
        <f t="shared" si="249"/>
        <v>0.36000000000000004</v>
      </c>
      <c r="V1629" s="121">
        <f t="shared" si="249"/>
        <v>0.79200000000000015</v>
      </c>
      <c r="W1629" s="121"/>
    </row>
    <row r="1630" spans="1:23" ht="18.75">
      <c r="A1630" s="114">
        <v>32</v>
      </c>
      <c r="B1630" s="209" t="s">
        <v>2442</v>
      </c>
      <c r="C1630" s="210"/>
      <c r="D1630" s="210" t="s">
        <v>5135</v>
      </c>
      <c r="E1630" s="210" t="s">
        <v>5136</v>
      </c>
      <c r="F1630" s="314">
        <v>72</v>
      </c>
      <c r="G1630" s="164"/>
      <c r="H1630" s="164"/>
      <c r="I1630" s="211">
        <f t="shared" si="242"/>
        <v>3.8879999999999999</v>
      </c>
      <c r="J1630" s="211">
        <f t="shared" si="243"/>
        <v>4.1472000000000007</v>
      </c>
      <c r="K1630" s="211">
        <f t="shared" si="244"/>
        <v>1.296</v>
      </c>
      <c r="L1630" s="211">
        <f t="shared" si="245"/>
        <v>2.8512000000000004</v>
      </c>
      <c r="M1630" s="211">
        <v>0</v>
      </c>
      <c r="N1630" s="211">
        <f t="shared" si="246"/>
        <v>2.8512000000000004</v>
      </c>
      <c r="O1630" s="24">
        <f t="shared" si="247"/>
        <v>0.432</v>
      </c>
      <c r="P1630" s="24">
        <f t="shared" si="247"/>
        <v>0.95040000000000013</v>
      </c>
      <c r="Q1630" s="24"/>
      <c r="R1630" s="24">
        <f t="shared" si="248"/>
        <v>0.432</v>
      </c>
      <c r="S1630" s="212">
        <f t="shared" si="248"/>
        <v>0.95040000000000013</v>
      </c>
      <c r="T1630" s="121"/>
      <c r="U1630" s="121">
        <f t="shared" si="249"/>
        <v>0.432</v>
      </c>
      <c r="V1630" s="121">
        <f t="shared" si="249"/>
        <v>0.95040000000000013</v>
      </c>
      <c r="W1630" s="121"/>
    </row>
    <row r="1631" spans="1:23" ht="18.75">
      <c r="A1631" s="114">
        <v>33</v>
      </c>
      <c r="B1631" s="209" t="s">
        <v>2442</v>
      </c>
      <c r="C1631" s="213"/>
      <c r="D1631" s="213"/>
      <c r="E1631" s="213" t="s">
        <v>5137</v>
      </c>
      <c r="F1631" s="114">
        <v>246</v>
      </c>
      <c r="G1631" s="164"/>
      <c r="H1631" s="164"/>
      <c r="I1631" s="211">
        <f t="shared" si="242"/>
        <v>13.284000000000001</v>
      </c>
      <c r="J1631" s="211">
        <f t="shared" si="243"/>
        <v>14.169600000000003</v>
      </c>
      <c r="K1631" s="211">
        <f t="shared" si="244"/>
        <v>4.4279999999999999</v>
      </c>
      <c r="L1631" s="211">
        <f t="shared" si="245"/>
        <v>9.7416000000000018</v>
      </c>
      <c r="M1631" s="211">
        <v>0</v>
      </c>
      <c r="N1631" s="211">
        <f t="shared" si="246"/>
        <v>9.7416000000000018</v>
      </c>
      <c r="O1631" s="24">
        <f t="shared" si="247"/>
        <v>1.476</v>
      </c>
      <c r="P1631" s="24">
        <f t="shared" si="247"/>
        <v>3.2472000000000008</v>
      </c>
      <c r="Q1631" s="24"/>
      <c r="R1631" s="24">
        <f t="shared" si="248"/>
        <v>1.476</v>
      </c>
      <c r="S1631" s="212">
        <f t="shared" si="248"/>
        <v>3.2472000000000008</v>
      </c>
      <c r="T1631" s="121"/>
      <c r="U1631" s="121">
        <f t="shared" si="249"/>
        <v>1.476</v>
      </c>
      <c r="V1631" s="121">
        <f t="shared" si="249"/>
        <v>3.2472000000000008</v>
      </c>
      <c r="W1631" s="121"/>
    </row>
    <row r="1632" spans="1:23" ht="20.25">
      <c r="A1632" s="221"/>
      <c r="B1632" s="221"/>
      <c r="C1632" s="221"/>
      <c r="D1632" s="222"/>
      <c r="E1632" s="223" t="s">
        <v>222</v>
      </c>
      <c r="F1632" s="224"/>
      <c r="G1632" s="165"/>
      <c r="H1632" s="165"/>
      <c r="I1632" s="165">
        <f t="shared" ref="I1632:P1632" si="250">SUM(I1599:I1631)</f>
        <v>197.47800000000001</v>
      </c>
      <c r="J1632" s="165"/>
      <c r="K1632" s="165">
        <f t="shared" si="250"/>
        <v>65.826000000000008</v>
      </c>
      <c r="L1632" s="165">
        <f t="shared" si="250"/>
        <v>144.81720000000001</v>
      </c>
      <c r="M1632" s="165">
        <f t="shared" si="250"/>
        <v>0</v>
      </c>
      <c r="N1632" s="165">
        <f t="shared" si="250"/>
        <v>144.81720000000001</v>
      </c>
      <c r="O1632" s="165">
        <f t="shared" si="250"/>
        <v>21.941999999999997</v>
      </c>
      <c r="P1632" s="165">
        <f t="shared" si="250"/>
        <v>48.272400000000019</v>
      </c>
      <c r="Q1632" s="165"/>
      <c r="R1632" s="165">
        <f>SUM(R1599:R1631)</f>
        <v>21.941999999999997</v>
      </c>
      <c r="S1632" s="165">
        <f>SUM(S1599:S1631)</f>
        <v>48.272400000000019</v>
      </c>
      <c r="T1632" s="165"/>
      <c r="U1632" s="165">
        <f>SUM(U1599:U1631)</f>
        <v>21.941999999999997</v>
      </c>
      <c r="V1632" s="165">
        <f>SUM(V1599:V1631)</f>
        <v>48.272400000000019</v>
      </c>
      <c r="W1632" s="165"/>
    </row>
    <row r="1633" spans="1:23">
      <c r="A1633" s="170"/>
      <c r="B1633" s="170"/>
      <c r="C1633" s="170"/>
      <c r="D1633" s="170"/>
      <c r="E1633" s="170"/>
      <c r="F1633" s="170"/>
      <c r="G1633" s="170"/>
      <c r="H1633" s="170"/>
      <c r="I1633" s="170"/>
      <c r="J1633" s="170"/>
      <c r="K1633" s="170"/>
      <c r="L1633" s="170"/>
      <c r="M1633" s="170"/>
      <c r="N1633" s="170"/>
      <c r="O1633" s="170"/>
      <c r="P1633" s="170"/>
      <c r="Q1633" s="170"/>
      <c r="R1633" s="170"/>
      <c r="S1633" s="170"/>
      <c r="T1633" s="170"/>
      <c r="U1633" s="170"/>
      <c r="V1633" s="170"/>
      <c r="W1633" s="170"/>
    </row>
    <row r="1634" spans="1:23">
      <c r="A1634" s="170"/>
      <c r="B1634" s="170"/>
      <c r="C1634" s="170"/>
      <c r="D1634" s="170"/>
      <c r="E1634" s="170"/>
      <c r="F1634" s="170"/>
      <c r="G1634" s="170"/>
      <c r="H1634" s="170"/>
      <c r="I1634" s="170"/>
      <c r="J1634" s="170"/>
      <c r="K1634" s="170"/>
      <c r="L1634" s="170"/>
      <c r="M1634" s="170"/>
      <c r="N1634" s="170"/>
      <c r="O1634" s="170"/>
      <c r="P1634" s="170"/>
      <c r="Q1634" s="170"/>
      <c r="R1634" s="170"/>
      <c r="S1634" s="170"/>
      <c r="T1634" s="170"/>
      <c r="U1634" s="170"/>
      <c r="V1634" s="170"/>
      <c r="W1634" s="170"/>
    </row>
    <row r="1635" spans="1:23">
      <c r="A1635" s="170"/>
      <c r="B1635" s="170"/>
      <c r="C1635" s="170"/>
      <c r="D1635" s="170"/>
      <c r="E1635" s="168"/>
      <c r="F1635" s="295" t="s">
        <v>4751</v>
      </c>
      <c r="G1635" s="295"/>
      <c r="H1635" s="295"/>
      <c r="I1635" s="295"/>
      <c r="J1635" s="295" t="s">
        <v>4751</v>
      </c>
      <c r="K1635" s="295"/>
      <c r="L1635" s="295"/>
      <c r="M1635" s="296"/>
      <c r="N1635" s="296"/>
      <c r="O1635" s="293"/>
      <c r="P1635" s="295" t="s">
        <v>4752</v>
      </c>
      <c r="Q1635" s="295"/>
      <c r="R1635" s="295"/>
      <c r="S1635" s="317"/>
      <c r="T1635" s="295" t="s">
        <v>4753</v>
      </c>
      <c r="U1635" s="295"/>
      <c r="V1635" s="295"/>
      <c r="W1635" s="170"/>
    </row>
    <row r="1636" spans="1:23">
      <c r="A1636" s="170"/>
      <c r="B1636" s="170"/>
      <c r="C1636" s="170"/>
      <c r="D1636" s="170"/>
      <c r="E1636" s="170"/>
      <c r="F1636" s="179"/>
      <c r="G1636" s="179" t="s">
        <v>1574</v>
      </c>
      <c r="H1636" s="178" t="s">
        <v>1575</v>
      </c>
      <c r="I1636" s="179" t="s">
        <v>1576</v>
      </c>
      <c r="J1636" s="179" t="s">
        <v>1574</v>
      </c>
      <c r="K1636" s="179" t="s">
        <v>1575</v>
      </c>
      <c r="L1636" s="179" t="s">
        <v>1576</v>
      </c>
      <c r="M1636" s="318"/>
      <c r="N1636" s="318"/>
      <c r="O1636" s="293"/>
      <c r="P1636" s="179" t="s">
        <v>1574</v>
      </c>
      <c r="Q1636" s="179" t="s">
        <v>1575</v>
      </c>
      <c r="R1636" s="179" t="s">
        <v>1576</v>
      </c>
      <c r="S1636" s="317"/>
      <c r="T1636" s="179" t="s">
        <v>1574</v>
      </c>
      <c r="U1636" s="179" t="s">
        <v>1575</v>
      </c>
      <c r="V1636" s="179" t="s">
        <v>1576</v>
      </c>
      <c r="W1636" s="170"/>
    </row>
    <row r="1637" spans="1:23">
      <c r="A1637" s="170"/>
      <c r="B1637" s="170"/>
      <c r="C1637" s="170"/>
      <c r="D1637" s="170"/>
      <c r="E1637" s="164" t="s">
        <v>2539</v>
      </c>
      <c r="F1637" s="164"/>
      <c r="G1637" s="164">
        <f>O1610+O1611+O1612+O1613+O1614+O1615+O1616+O1617+O1618+O1619+O1620+O1621+O1622</f>
        <v>7.05</v>
      </c>
      <c r="H1637" s="164">
        <f>P1610+P1611+P1612+P1613+P1614+P1615+P1616+P1617+P1618+P1619+P1620+P1621+P1622</f>
        <v>15.51</v>
      </c>
      <c r="I1637" s="164">
        <f>G1637+H1637</f>
        <v>22.56</v>
      </c>
      <c r="J1637" s="164">
        <v>7.05</v>
      </c>
      <c r="K1637" s="164">
        <v>15.51</v>
      </c>
      <c r="L1637" s="164">
        <v>22.56</v>
      </c>
      <c r="M1637" s="278"/>
      <c r="N1637" s="278"/>
      <c r="O1637" s="278"/>
      <c r="P1637" s="164">
        <f>G1637</f>
        <v>7.05</v>
      </c>
      <c r="Q1637" s="164">
        <f>H1637</f>
        <v>15.51</v>
      </c>
      <c r="R1637" s="164">
        <f>SUM(P1637:Q1637)</f>
        <v>22.56</v>
      </c>
      <c r="S1637" s="319"/>
      <c r="T1637" s="164">
        <f>P1637</f>
        <v>7.05</v>
      </c>
      <c r="U1637" s="164">
        <f t="shared" ref="U1637:U1639" si="251">Q1637</f>
        <v>15.51</v>
      </c>
      <c r="V1637" s="164">
        <f>SUM(T1637:U1637)</f>
        <v>22.56</v>
      </c>
      <c r="W1637" s="170"/>
    </row>
    <row r="1638" spans="1:23">
      <c r="A1638" s="170"/>
      <c r="B1638" s="170"/>
      <c r="C1638" s="170"/>
      <c r="D1638" s="170"/>
      <c r="E1638" s="164" t="s">
        <v>2540</v>
      </c>
      <c r="F1638" s="164"/>
      <c r="G1638" s="164">
        <f>O1623+O1624+O1625+O1626+O1627+O1628+O1629+O1630+O1631</f>
        <v>5.0640000000000001</v>
      </c>
      <c r="H1638" s="164">
        <f>P1623+P1624+P1625+P1626+P1627+P1628+P1629+P1630+P1631</f>
        <v>11.1408</v>
      </c>
      <c r="I1638" s="164">
        <f>G1638+H1638</f>
        <v>16.204799999999999</v>
      </c>
      <c r="J1638" s="164">
        <v>5.0640000000000001</v>
      </c>
      <c r="K1638" s="164">
        <v>11.1408</v>
      </c>
      <c r="L1638" s="164">
        <v>16.204799999999999</v>
      </c>
      <c r="M1638" s="278"/>
      <c r="N1638" s="278"/>
      <c r="O1638" s="278"/>
      <c r="P1638" s="164">
        <f t="shared" ref="P1638:Q1639" si="252">G1638</f>
        <v>5.0640000000000001</v>
      </c>
      <c r="Q1638" s="164">
        <f t="shared" si="252"/>
        <v>11.1408</v>
      </c>
      <c r="R1638" s="164">
        <f>SUM(P1638:Q1638)</f>
        <v>16.204799999999999</v>
      </c>
      <c r="S1638" s="319"/>
      <c r="T1638" s="164">
        <f t="shared" ref="T1638:T1639" si="253">P1638</f>
        <v>5.0640000000000001</v>
      </c>
      <c r="U1638" s="164">
        <f t="shared" si="251"/>
        <v>11.1408</v>
      </c>
      <c r="V1638" s="164">
        <f>SUM(T1638:U1638)</f>
        <v>16.204799999999999</v>
      </c>
      <c r="W1638" s="170"/>
    </row>
    <row r="1639" spans="1:23">
      <c r="A1639" s="170"/>
      <c r="B1639" s="170"/>
      <c r="C1639" s="170"/>
      <c r="D1639" s="170"/>
      <c r="E1639" s="164" t="s">
        <v>2541</v>
      </c>
      <c r="F1639" s="164"/>
      <c r="G1639" s="164">
        <f>O1599+O1600+O1601+O1602+O1603+O1604+O1605+O1606+O1607+O1608+O1609</f>
        <v>9.8279999999999976</v>
      </c>
      <c r="H1639" s="164">
        <f>P1599+P1600+P1601+P1602+P1603+P1604+P1605+P1606+P1607+P1608+P1609</f>
        <v>21.621600000000004</v>
      </c>
      <c r="I1639" s="164">
        <f>G1639+H1639</f>
        <v>31.449600000000004</v>
      </c>
      <c r="J1639" s="164">
        <v>9.227999999999998</v>
      </c>
      <c r="K1639" s="164">
        <v>20.301600000000004</v>
      </c>
      <c r="L1639" s="164">
        <v>29.529600000000002</v>
      </c>
      <c r="M1639" s="278"/>
      <c r="N1639" s="278"/>
      <c r="O1639" s="278"/>
      <c r="P1639" s="164">
        <f t="shared" si="252"/>
        <v>9.8279999999999976</v>
      </c>
      <c r="Q1639" s="164">
        <f t="shared" si="252"/>
        <v>21.621600000000004</v>
      </c>
      <c r="R1639" s="164">
        <f>SUM(P1639:Q1639)</f>
        <v>31.449600000000004</v>
      </c>
      <c r="S1639" s="319"/>
      <c r="T1639" s="164">
        <f t="shared" si="253"/>
        <v>9.8279999999999976</v>
      </c>
      <c r="U1639" s="164">
        <f t="shared" si="251"/>
        <v>21.621600000000004</v>
      </c>
      <c r="V1639" s="164">
        <f>SUM(T1639:U1639)</f>
        <v>31.449600000000004</v>
      </c>
      <c r="W1639" s="170"/>
    </row>
    <row r="1640" spans="1:23">
      <c r="A1640" s="170"/>
      <c r="B1640" s="170"/>
      <c r="C1640" s="170"/>
      <c r="D1640" s="170"/>
      <c r="E1640" s="164" t="s">
        <v>5138</v>
      </c>
      <c r="F1640" s="164"/>
      <c r="G1640" s="164">
        <f>SUM(G1637:G1639)</f>
        <v>21.942</v>
      </c>
      <c r="H1640" s="164">
        <f>SUM(H1637:H1639)</f>
        <v>48.272400000000005</v>
      </c>
      <c r="I1640" s="164">
        <f>SUM(I1637:I1639)</f>
        <v>70.214399999999998</v>
      </c>
      <c r="J1640" s="24">
        <v>21.341999999999999</v>
      </c>
      <c r="K1640" s="24">
        <v>46.952400000000004</v>
      </c>
      <c r="L1640" s="212">
        <v>68.294399999999996</v>
      </c>
      <c r="M1640" s="278"/>
      <c r="N1640" s="278"/>
      <c r="O1640" s="293"/>
      <c r="P1640" s="24">
        <f>SUM(P1637:P1639)</f>
        <v>21.942</v>
      </c>
      <c r="Q1640" s="24">
        <f>SUM(Q1637:Q1639)</f>
        <v>48.272400000000005</v>
      </c>
      <c r="R1640" s="212">
        <f>SUM(P1640:Q1640)</f>
        <v>70.214400000000012</v>
      </c>
      <c r="S1640" s="317"/>
      <c r="T1640" s="24">
        <f>SUM(T1637:T1639)</f>
        <v>21.942</v>
      </c>
      <c r="U1640" s="24">
        <f>SUM(U1637:U1639)</f>
        <v>48.272400000000005</v>
      </c>
      <c r="V1640" s="212">
        <f>SUM(T1640:U1640)</f>
        <v>70.214400000000012</v>
      </c>
      <c r="W1640" s="170"/>
    </row>
    <row r="1641" spans="1:23">
      <c r="A1641" s="170"/>
      <c r="B1641" s="170"/>
      <c r="C1641" s="170"/>
      <c r="D1641" s="170"/>
      <c r="E1641" s="170"/>
      <c r="F1641" s="170"/>
      <c r="G1641" s="170"/>
      <c r="H1641" s="170"/>
      <c r="I1641" s="170"/>
      <c r="J1641" s="170"/>
      <c r="K1641" s="170"/>
      <c r="L1641" s="170"/>
      <c r="M1641" s="170"/>
      <c r="N1641" s="170"/>
      <c r="O1641" s="170"/>
      <c r="P1641" s="170"/>
      <c r="Q1641" s="170"/>
      <c r="R1641" s="170"/>
      <c r="S1641" s="170"/>
      <c r="T1641" s="170"/>
      <c r="U1641" s="170"/>
      <c r="V1641" s="170"/>
      <c r="W1641" s="170"/>
    </row>
    <row r="1642" spans="1:23">
      <c r="A1642" s="170"/>
      <c r="B1642" s="170"/>
      <c r="C1642" s="170"/>
      <c r="D1642" s="170"/>
      <c r="E1642" s="170"/>
      <c r="F1642" s="170"/>
      <c r="G1642" s="170"/>
      <c r="H1642" s="170"/>
      <c r="I1642" s="170"/>
      <c r="J1642" s="170"/>
      <c r="K1642" s="170"/>
      <c r="L1642" s="170"/>
      <c r="M1642" s="170"/>
      <c r="N1642" s="170"/>
      <c r="O1642" s="170"/>
      <c r="P1642" s="170"/>
      <c r="Q1642" s="170"/>
      <c r="R1642" s="170"/>
      <c r="S1642" s="170"/>
      <c r="T1642" s="170"/>
      <c r="U1642" s="170"/>
      <c r="V1642" s="170"/>
      <c r="W1642" s="170"/>
    </row>
    <row r="1643" spans="1:23">
      <c r="A1643" s="170"/>
      <c r="B1643" s="170"/>
      <c r="C1643" s="170"/>
      <c r="D1643" s="170"/>
      <c r="E1643" s="170"/>
      <c r="F1643" s="170"/>
      <c r="G1643" s="170"/>
      <c r="H1643" s="170"/>
      <c r="I1643" s="170"/>
      <c r="J1643" s="170"/>
      <c r="K1643" s="170"/>
      <c r="L1643" s="170"/>
      <c r="M1643" s="170"/>
      <c r="N1643" s="170"/>
      <c r="O1643" s="170"/>
      <c r="P1643" s="170"/>
      <c r="Q1643" s="170"/>
      <c r="R1643" s="170"/>
      <c r="S1643" s="170"/>
      <c r="T1643" s="170"/>
      <c r="U1643" s="170"/>
      <c r="V1643" s="170"/>
      <c r="W1643" s="170"/>
    </row>
    <row r="1644" spans="1:23">
      <c r="A1644" s="170"/>
      <c r="B1644" s="170"/>
      <c r="C1644" s="170"/>
      <c r="D1644" s="170"/>
      <c r="E1644" s="170"/>
      <c r="F1644" s="170"/>
      <c r="G1644" s="170"/>
      <c r="H1644" s="170"/>
      <c r="I1644" s="170"/>
      <c r="J1644" s="170"/>
      <c r="K1644" s="170"/>
      <c r="L1644" s="170"/>
      <c r="M1644" s="170"/>
      <c r="N1644" s="170"/>
      <c r="O1644" s="170"/>
      <c r="P1644" s="170"/>
      <c r="Q1644" s="170"/>
      <c r="R1644" s="170"/>
      <c r="S1644" s="170"/>
      <c r="T1644" s="170"/>
      <c r="U1644" s="170"/>
      <c r="V1644" s="170"/>
      <c r="W1644" s="170"/>
    </row>
    <row r="1645" spans="1:23">
      <c r="A1645" s="170"/>
      <c r="B1645" s="170"/>
      <c r="C1645" s="170"/>
      <c r="D1645" s="170"/>
      <c r="E1645" s="170"/>
      <c r="F1645" s="170"/>
      <c r="G1645" s="170"/>
      <c r="H1645" s="170"/>
      <c r="I1645" s="170"/>
      <c r="J1645" s="170"/>
      <c r="K1645" s="170"/>
      <c r="L1645" s="170"/>
      <c r="M1645" s="170"/>
      <c r="N1645" s="170"/>
      <c r="O1645" s="170"/>
      <c r="P1645" s="170"/>
      <c r="Q1645" s="170"/>
      <c r="R1645" s="170"/>
      <c r="S1645" s="170"/>
      <c r="T1645" s="170"/>
      <c r="U1645" s="170"/>
      <c r="V1645" s="170"/>
      <c r="W1645" s="170"/>
    </row>
    <row r="1646" spans="1:23">
      <c r="A1646" s="170"/>
      <c r="B1646" s="170"/>
      <c r="C1646" s="170"/>
      <c r="D1646" s="170"/>
      <c r="E1646" s="170"/>
      <c r="F1646" s="170"/>
      <c r="G1646" s="170"/>
      <c r="H1646" s="170"/>
      <c r="I1646" s="170"/>
      <c r="J1646" s="170"/>
      <c r="K1646" s="170"/>
      <c r="L1646" s="170"/>
      <c r="M1646" s="170"/>
      <c r="N1646" s="170"/>
      <c r="O1646" s="170"/>
      <c r="P1646" s="170"/>
      <c r="Q1646" s="170"/>
      <c r="R1646" s="170"/>
      <c r="S1646" s="170"/>
      <c r="T1646" s="170"/>
      <c r="U1646" s="170"/>
      <c r="V1646" s="170"/>
      <c r="W1646" s="170"/>
    </row>
    <row r="1647" spans="1:23">
      <c r="A1647" s="170"/>
      <c r="B1647" s="170"/>
      <c r="C1647" s="170"/>
      <c r="D1647" s="170"/>
      <c r="E1647" s="170"/>
      <c r="F1647" s="170"/>
      <c r="G1647" s="170"/>
      <c r="H1647" s="170"/>
      <c r="I1647" s="170"/>
      <c r="J1647" s="170"/>
      <c r="K1647" s="170"/>
      <c r="L1647" s="170"/>
      <c r="M1647" s="170"/>
      <c r="N1647" s="170"/>
      <c r="O1647" s="170"/>
      <c r="P1647" s="170"/>
      <c r="Q1647" s="170"/>
      <c r="R1647" s="170"/>
      <c r="S1647" s="170"/>
      <c r="T1647" s="170"/>
      <c r="U1647" s="170"/>
      <c r="V1647" s="170"/>
      <c r="W1647" s="170"/>
    </row>
    <row r="1648" spans="1:23">
      <c r="A1648" s="170"/>
      <c r="B1648" s="170"/>
      <c r="C1648" s="170"/>
      <c r="D1648" s="170"/>
      <c r="E1648" s="170"/>
      <c r="F1648" s="170"/>
      <c r="G1648" s="170"/>
      <c r="H1648" s="170"/>
      <c r="I1648" s="170"/>
      <c r="J1648" s="170"/>
      <c r="K1648" s="170"/>
      <c r="L1648" s="170"/>
      <c r="M1648" s="170"/>
      <c r="N1648" s="170"/>
      <c r="O1648" s="170"/>
      <c r="P1648" s="170"/>
      <c r="Q1648" s="170"/>
      <c r="R1648" s="170"/>
      <c r="S1648" s="170"/>
      <c r="T1648" s="170"/>
      <c r="U1648" s="170"/>
      <c r="V1648" s="170"/>
      <c r="W1648" s="170"/>
    </row>
    <row r="1649" spans="1:23">
      <c r="A1649" s="170"/>
      <c r="B1649" s="170"/>
      <c r="C1649" s="170"/>
      <c r="D1649" s="170"/>
      <c r="E1649" s="170"/>
      <c r="F1649" s="170"/>
      <c r="G1649" s="170"/>
      <c r="H1649" s="170"/>
      <c r="I1649" s="170"/>
      <c r="J1649" s="170"/>
      <c r="K1649" s="170"/>
      <c r="L1649" s="170"/>
      <c r="M1649" s="170"/>
      <c r="N1649" s="170"/>
      <c r="O1649" s="170"/>
      <c r="P1649" s="170"/>
      <c r="Q1649" s="170"/>
      <c r="R1649" s="170"/>
      <c r="S1649" s="170"/>
      <c r="T1649" s="170"/>
      <c r="U1649" s="170"/>
      <c r="V1649" s="170"/>
      <c r="W1649" s="170"/>
    </row>
    <row r="1650" spans="1:23">
      <c r="A1650" s="170"/>
      <c r="B1650" s="170"/>
      <c r="C1650" s="170"/>
      <c r="D1650" s="170"/>
      <c r="E1650" s="170"/>
      <c r="F1650" s="170"/>
      <c r="G1650" s="170"/>
      <c r="H1650" s="170"/>
      <c r="I1650" s="170"/>
      <c r="J1650" s="170"/>
      <c r="K1650" s="170"/>
      <c r="L1650" s="170"/>
      <c r="M1650" s="170"/>
      <c r="N1650" s="170"/>
      <c r="O1650" s="170"/>
      <c r="P1650" s="170"/>
      <c r="Q1650" s="170"/>
      <c r="R1650" s="170"/>
      <c r="S1650" s="170"/>
      <c r="T1650" s="170"/>
      <c r="U1650" s="170"/>
      <c r="V1650" s="170"/>
      <c r="W1650" s="170"/>
    </row>
    <row r="1651" spans="1:23">
      <c r="A1651" s="170"/>
      <c r="B1651" s="170"/>
      <c r="C1651" s="170"/>
      <c r="D1651" s="170"/>
      <c r="E1651" s="170"/>
      <c r="F1651" s="170"/>
      <c r="G1651" s="170"/>
      <c r="H1651" s="170"/>
      <c r="I1651" s="170"/>
      <c r="J1651" s="170"/>
      <c r="K1651" s="170"/>
      <c r="L1651" s="170"/>
      <c r="M1651" s="170"/>
      <c r="N1651" s="170"/>
      <c r="O1651" s="170"/>
      <c r="P1651" s="170"/>
      <c r="Q1651" s="170"/>
      <c r="R1651" s="170"/>
      <c r="S1651" s="170"/>
      <c r="T1651" s="170"/>
      <c r="U1651" s="170"/>
      <c r="V1651" s="170"/>
      <c r="W1651" s="170"/>
    </row>
    <row r="1652" spans="1:23">
      <c r="A1652" s="170"/>
      <c r="B1652" s="170"/>
      <c r="C1652" s="170"/>
      <c r="D1652" s="170"/>
      <c r="E1652" s="170"/>
      <c r="F1652" s="170"/>
      <c r="G1652" s="170"/>
      <c r="H1652" s="170"/>
      <c r="I1652" s="170"/>
      <c r="J1652" s="170"/>
      <c r="K1652" s="170"/>
      <c r="L1652" s="170"/>
      <c r="M1652" s="170"/>
      <c r="N1652" s="170"/>
      <c r="O1652" s="170"/>
      <c r="P1652" s="170"/>
      <c r="Q1652" s="170"/>
      <c r="R1652" s="170"/>
      <c r="S1652" s="170"/>
      <c r="T1652" s="170"/>
      <c r="U1652" s="170"/>
      <c r="V1652" s="170"/>
      <c r="W1652" s="170"/>
    </row>
    <row r="1653" spans="1:23">
      <c r="A1653" s="170"/>
      <c r="B1653" s="170"/>
      <c r="C1653" s="170"/>
      <c r="D1653" s="170"/>
      <c r="E1653" s="170"/>
      <c r="F1653" s="170"/>
      <c r="G1653" s="170"/>
      <c r="H1653" s="170"/>
      <c r="I1653" s="170"/>
      <c r="J1653" s="170"/>
      <c r="K1653" s="170"/>
      <c r="L1653" s="170"/>
      <c r="M1653" s="170"/>
      <c r="N1653" s="170"/>
      <c r="O1653" s="170"/>
      <c r="P1653" s="170"/>
      <c r="Q1653" s="170"/>
      <c r="R1653" s="170"/>
      <c r="S1653" s="170"/>
      <c r="T1653" s="170"/>
      <c r="U1653" s="170"/>
      <c r="V1653" s="170"/>
      <c r="W1653" s="170"/>
    </row>
    <row r="1654" spans="1:23">
      <c r="A1654" s="170"/>
      <c r="B1654" s="170"/>
      <c r="C1654" s="170"/>
      <c r="D1654" s="170"/>
      <c r="E1654" s="170"/>
      <c r="F1654" s="170"/>
      <c r="G1654" s="170"/>
      <c r="H1654" s="170"/>
      <c r="I1654" s="170"/>
      <c r="J1654" s="170"/>
      <c r="K1654" s="170"/>
      <c r="L1654" s="170"/>
      <c r="M1654" s="170"/>
      <c r="N1654" s="170"/>
      <c r="O1654" s="170"/>
      <c r="P1654" s="170"/>
      <c r="Q1654" s="170"/>
      <c r="R1654" s="170"/>
      <c r="S1654" s="170"/>
      <c r="T1654" s="170"/>
      <c r="U1654" s="170"/>
      <c r="V1654" s="170"/>
      <c r="W1654" s="170"/>
    </row>
    <row r="1655" spans="1:23">
      <c r="A1655" s="170"/>
      <c r="B1655" s="170"/>
      <c r="C1655" s="170"/>
      <c r="D1655" s="170"/>
      <c r="E1655" s="170"/>
      <c r="F1655" s="170"/>
      <c r="G1655" s="170"/>
      <c r="H1655" s="170"/>
      <c r="I1655" s="170"/>
      <c r="J1655" s="170"/>
      <c r="K1655" s="170"/>
      <c r="L1655" s="170"/>
      <c r="M1655" s="170"/>
      <c r="N1655" s="170"/>
      <c r="O1655" s="170"/>
      <c r="P1655" s="170"/>
      <c r="Q1655" s="170"/>
      <c r="R1655" s="170"/>
      <c r="S1655" s="170"/>
      <c r="T1655" s="170"/>
      <c r="U1655" s="170"/>
      <c r="V1655" s="170"/>
      <c r="W1655" s="170"/>
    </row>
    <row r="1656" spans="1:23">
      <c r="A1656" s="170"/>
      <c r="B1656" s="170"/>
      <c r="C1656" s="170"/>
      <c r="D1656" s="170"/>
      <c r="E1656" s="170"/>
      <c r="F1656" s="170"/>
      <c r="G1656" s="170"/>
      <c r="H1656" s="170"/>
      <c r="I1656" s="170"/>
      <c r="J1656" s="170"/>
      <c r="K1656" s="170"/>
      <c r="L1656" s="170"/>
      <c r="M1656" s="170"/>
      <c r="N1656" s="170"/>
      <c r="O1656" s="170"/>
      <c r="P1656" s="170"/>
      <c r="Q1656" s="170"/>
      <c r="R1656" s="170"/>
      <c r="S1656" s="170"/>
      <c r="T1656" s="170"/>
      <c r="U1656" s="170"/>
      <c r="V1656" s="170"/>
      <c r="W1656" s="170"/>
    </row>
    <row r="1657" spans="1:23">
      <c r="A1657" s="170"/>
      <c r="B1657" s="170"/>
      <c r="C1657" s="170"/>
      <c r="D1657" s="170"/>
      <c r="E1657" s="170"/>
      <c r="F1657" s="170"/>
      <c r="G1657" s="170"/>
      <c r="H1657" s="170"/>
      <c r="I1657" s="170"/>
      <c r="J1657" s="170"/>
      <c r="K1657" s="170"/>
      <c r="L1657" s="170"/>
      <c r="M1657" s="170"/>
      <c r="N1657" s="170"/>
      <c r="O1657" s="170"/>
      <c r="P1657" s="170"/>
      <c r="Q1657" s="170"/>
      <c r="R1657" s="170"/>
      <c r="S1657" s="170"/>
      <c r="T1657" s="170"/>
      <c r="U1657" s="170"/>
      <c r="V1657" s="170"/>
      <c r="W1657" s="170"/>
    </row>
    <row r="1658" spans="1:23">
      <c r="A1658" s="170"/>
      <c r="B1658" s="170"/>
      <c r="C1658" s="170"/>
      <c r="D1658" s="170"/>
      <c r="E1658" s="170"/>
      <c r="F1658" s="170"/>
      <c r="G1658" s="170"/>
      <c r="H1658" s="170"/>
      <c r="I1658" s="170"/>
      <c r="J1658" s="170"/>
      <c r="K1658" s="170"/>
      <c r="L1658" s="170"/>
      <c r="M1658" s="170"/>
      <c r="N1658" s="170"/>
      <c r="O1658" s="170"/>
      <c r="P1658" s="170"/>
      <c r="Q1658" s="170"/>
      <c r="R1658" s="170"/>
      <c r="S1658" s="170"/>
      <c r="T1658" s="170"/>
      <c r="U1658" s="170"/>
      <c r="V1658" s="170"/>
      <c r="W1658" s="170"/>
    </row>
    <row r="1659" spans="1:23">
      <c r="A1659" s="170"/>
      <c r="B1659" s="170"/>
      <c r="C1659" s="170"/>
      <c r="D1659" s="170"/>
      <c r="E1659" s="170"/>
      <c r="F1659" s="170"/>
      <c r="G1659" s="170"/>
      <c r="H1659" s="170"/>
      <c r="I1659" s="170"/>
      <c r="J1659" s="170"/>
      <c r="K1659" s="170"/>
      <c r="L1659" s="170"/>
      <c r="M1659" s="170"/>
      <c r="N1659" s="170"/>
      <c r="O1659" s="170"/>
      <c r="P1659" s="170"/>
      <c r="Q1659" s="170"/>
      <c r="R1659" s="170"/>
      <c r="S1659" s="170"/>
      <c r="T1659" s="170"/>
      <c r="U1659" s="170"/>
      <c r="V1659" s="170"/>
      <c r="W1659" s="170"/>
    </row>
    <row r="1660" spans="1:23">
      <c r="A1660" s="170"/>
      <c r="B1660" s="170"/>
      <c r="C1660" s="170"/>
      <c r="D1660" s="170"/>
      <c r="E1660" s="170"/>
      <c r="F1660" s="170"/>
      <c r="G1660" s="170"/>
      <c r="H1660" s="170"/>
      <c r="I1660" s="170"/>
      <c r="J1660" s="170"/>
      <c r="K1660" s="170"/>
      <c r="L1660" s="170"/>
      <c r="M1660" s="170"/>
      <c r="N1660" s="170"/>
      <c r="O1660" s="170"/>
      <c r="P1660" s="170"/>
      <c r="Q1660" s="170"/>
      <c r="R1660" s="170"/>
      <c r="S1660" s="170"/>
      <c r="T1660" s="170"/>
      <c r="U1660" s="170"/>
      <c r="V1660" s="170"/>
      <c r="W1660" s="170"/>
    </row>
    <row r="1661" spans="1:23">
      <c r="A1661" s="170"/>
      <c r="B1661" s="170"/>
      <c r="C1661" s="170"/>
      <c r="D1661" s="170"/>
      <c r="E1661" s="170"/>
      <c r="F1661" s="170"/>
      <c r="G1661" s="170"/>
      <c r="H1661" s="170"/>
      <c r="I1661" s="170"/>
      <c r="J1661" s="170"/>
      <c r="K1661" s="170"/>
      <c r="L1661" s="170"/>
      <c r="M1661" s="170"/>
      <c r="N1661" s="170"/>
      <c r="O1661" s="170"/>
      <c r="P1661" s="170"/>
      <c r="Q1661" s="170"/>
      <c r="R1661" s="170"/>
      <c r="S1661" s="170"/>
      <c r="T1661" s="170"/>
      <c r="U1661" s="170"/>
      <c r="V1661" s="170"/>
      <c r="W1661" s="170"/>
    </row>
    <row r="1662" spans="1:23">
      <c r="A1662" s="170"/>
      <c r="B1662" s="170"/>
      <c r="C1662" s="170"/>
      <c r="D1662" s="170"/>
      <c r="E1662" s="170"/>
      <c r="F1662" s="170"/>
      <c r="G1662" s="170"/>
      <c r="H1662" s="170"/>
      <c r="I1662" s="170"/>
      <c r="J1662" s="170"/>
      <c r="K1662" s="170"/>
      <c r="L1662" s="170"/>
      <c r="M1662" s="170"/>
      <c r="N1662" s="170"/>
      <c r="O1662" s="170"/>
      <c r="P1662" s="170"/>
      <c r="Q1662" s="170"/>
      <c r="R1662" s="170"/>
      <c r="S1662" s="170"/>
      <c r="T1662" s="170"/>
      <c r="U1662" s="170"/>
      <c r="V1662" s="170"/>
      <c r="W1662" s="170"/>
    </row>
    <row r="1663" spans="1:23">
      <c r="A1663" s="170"/>
      <c r="B1663" s="170"/>
      <c r="C1663" s="170"/>
      <c r="D1663" s="170"/>
      <c r="E1663" s="170"/>
      <c r="F1663" s="170"/>
      <c r="G1663" s="170"/>
      <c r="H1663" s="170"/>
      <c r="I1663" s="170"/>
      <c r="J1663" s="170"/>
      <c r="K1663" s="170"/>
      <c r="L1663" s="170"/>
      <c r="M1663" s="170"/>
      <c r="N1663" s="170"/>
      <c r="O1663" s="170"/>
      <c r="P1663" s="170"/>
      <c r="Q1663" s="170"/>
      <c r="R1663" s="170"/>
      <c r="S1663" s="170"/>
      <c r="T1663" s="170"/>
      <c r="U1663" s="170"/>
      <c r="V1663" s="170"/>
      <c r="W1663" s="170"/>
    </row>
    <row r="1664" spans="1:23">
      <c r="A1664" s="170"/>
      <c r="B1664" s="170"/>
      <c r="C1664" s="170"/>
      <c r="D1664" s="170"/>
      <c r="E1664" s="170"/>
      <c r="F1664" s="170"/>
      <c r="G1664" s="170"/>
      <c r="H1664" s="170"/>
      <c r="I1664" s="170"/>
      <c r="J1664" s="170"/>
      <c r="K1664" s="170"/>
      <c r="L1664" s="170"/>
      <c r="M1664" s="170"/>
      <c r="N1664" s="170"/>
      <c r="O1664" s="170"/>
      <c r="P1664" s="170"/>
      <c r="Q1664" s="170"/>
      <c r="R1664" s="170"/>
      <c r="S1664" s="170"/>
      <c r="T1664" s="170"/>
      <c r="U1664" s="170"/>
      <c r="V1664" s="170"/>
      <c r="W1664" s="170"/>
    </row>
    <row r="1665" spans="1:23">
      <c r="A1665" s="170"/>
      <c r="B1665" s="170"/>
      <c r="C1665" s="170"/>
      <c r="D1665" s="170"/>
      <c r="E1665" s="170"/>
      <c r="F1665" s="170"/>
      <c r="G1665" s="170"/>
      <c r="H1665" s="170"/>
      <c r="I1665" s="170"/>
      <c r="J1665" s="170"/>
      <c r="K1665" s="170"/>
      <c r="L1665" s="170"/>
      <c r="M1665" s="170"/>
      <c r="N1665" s="170"/>
      <c r="O1665" s="170"/>
      <c r="P1665" s="170"/>
      <c r="Q1665" s="170"/>
      <c r="R1665" s="170"/>
      <c r="S1665" s="170"/>
      <c r="T1665" s="170"/>
      <c r="U1665" s="170"/>
      <c r="V1665" s="170"/>
      <c r="W1665" s="170"/>
    </row>
    <row r="1666" spans="1:23" ht="19.5">
      <c r="A1666" s="320" t="s">
        <v>5139</v>
      </c>
      <c r="B1666" s="320"/>
      <c r="C1666" s="320"/>
      <c r="D1666" s="320"/>
      <c r="E1666" s="320"/>
      <c r="F1666" s="320"/>
      <c r="G1666" s="320"/>
      <c r="H1666" s="320"/>
      <c r="I1666" s="320"/>
      <c r="J1666" s="321"/>
      <c r="K1666" s="321"/>
      <c r="L1666" s="321"/>
      <c r="M1666" s="321"/>
      <c r="N1666" s="321"/>
      <c r="O1666" s="170"/>
      <c r="P1666" s="170"/>
      <c r="Q1666" s="170"/>
      <c r="R1666" s="170"/>
      <c r="S1666" s="170"/>
      <c r="T1666" s="170"/>
      <c r="U1666" s="170"/>
      <c r="V1666" s="170"/>
      <c r="W1666" s="170"/>
    </row>
    <row r="1667" spans="1:23" ht="19.5">
      <c r="A1667" s="322" t="s">
        <v>5140</v>
      </c>
      <c r="B1667" s="168"/>
      <c r="C1667" s="322"/>
      <c r="D1667" s="323" t="s">
        <v>5141</v>
      </c>
      <c r="E1667" s="323"/>
      <c r="F1667" s="323"/>
      <c r="G1667" s="323"/>
      <c r="H1667" s="323"/>
      <c r="I1667" s="168"/>
      <c r="J1667" s="168"/>
      <c r="K1667" s="168"/>
      <c r="L1667" s="168"/>
      <c r="M1667" s="168"/>
      <c r="N1667" s="168"/>
      <c r="O1667" s="170"/>
      <c r="P1667" s="170"/>
      <c r="Q1667" s="170"/>
      <c r="R1667" s="170"/>
      <c r="S1667" s="170"/>
      <c r="T1667" s="170"/>
      <c r="U1667" s="170"/>
      <c r="V1667" s="170"/>
      <c r="W1667" s="170"/>
    </row>
    <row r="1668" spans="1:23" ht="19.5">
      <c r="A1668" s="322"/>
      <c r="B1668" s="168"/>
      <c r="C1668" s="324" t="s">
        <v>3685</v>
      </c>
      <c r="D1668" s="324"/>
      <c r="E1668" s="324"/>
      <c r="F1668" s="324"/>
      <c r="G1668" s="323"/>
      <c r="H1668" s="323"/>
      <c r="I1668" s="168"/>
      <c r="J1668" s="168"/>
      <c r="K1668" s="168"/>
      <c r="L1668" s="168"/>
      <c r="M1668" s="168"/>
      <c r="N1668" s="168"/>
      <c r="O1668" s="170"/>
      <c r="P1668" s="170"/>
      <c r="Q1668" s="170"/>
      <c r="R1668" s="170"/>
      <c r="S1668" s="170"/>
      <c r="T1668" s="170"/>
      <c r="U1668" s="170"/>
      <c r="V1668" s="170"/>
      <c r="W1668" s="170"/>
    </row>
    <row r="1669" spans="1:23" ht="19.5">
      <c r="A1669" s="322"/>
      <c r="B1669" s="168"/>
      <c r="C1669" s="325" t="s">
        <v>5142</v>
      </c>
      <c r="D1669" s="326"/>
      <c r="E1669" s="326"/>
      <c r="F1669" s="327"/>
      <c r="G1669" s="328"/>
      <c r="H1669" s="328"/>
      <c r="I1669" s="328"/>
      <c r="J1669" s="329"/>
      <c r="K1669" s="329"/>
      <c r="L1669" s="329"/>
      <c r="M1669" s="329"/>
      <c r="N1669" s="329"/>
      <c r="O1669" s="170"/>
      <c r="P1669" s="170"/>
      <c r="Q1669" s="170"/>
      <c r="R1669" s="170"/>
      <c r="S1669" s="330" t="s">
        <v>5143</v>
      </c>
      <c r="T1669" s="330"/>
      <c r="U1669" s="330"/>
      <c r="V1669" s="330"/>
      <c r="W1669" s="330"/>
    </row>
    <row r="1670" spans="1:23">
      <c r="A1670" s="331" t="s">
        <v>2</v>
      </c>
      <c r="B1670" s="331" t="s">
        <v>3</v>
      </c>
      <c r="C1670" s="332"/>
      <c r="D1670" s="333"/>
      <c r="E1670" s="333"/>
      <c r="F1670" s="334"/>
      <c r="G1670" s="335"/>
      <c r="H1670" s="335"/>
      <c r="I1670" s="335"/>
      <c r="J1670" s="336"/>
      <c r="K1670" s="336"/>
      <c r="L1670" s="336"/>
      <c r="M1670" s="336"/>
      <c r="N1670" s="336"/>
      <c r="O1670" s="170"/>
      <c r="P1670" s="170"/>
      <c r="Q1670" s="170"/>
      <c r="R1670" s="170"/>
      <c r="S1670" s="330"/>
      <c r="T1670" s="330"/>
      <c r="U1670" s="330"/>
      <c r="V1670" s="330"/>
      <c r="W1670" s="330"/>
    </row>
    <row r="1671" spans="1:23" ht="19.5">
      <c r="A1671" s="337"/>
      <c r="B1671" s="337"/>
      <c r="C1671" s="338" t="s">
        <v>16</v>
      </c>
      <c r="D1671" s="338" t="s">
        <v>15</v>
      </c>
      <c r="E1671" s="338"/>
      <c r="F1671" s="338" t="s">
        <v>15</v>
      </c>
      <c r="G1671" s="338"/>
      <c r="H1671" s="338"/>
      <c r="I1671" s="338"/>
      <c r="J1671" s="329"/>
      <c r="K1671" s="329"/>
      <c r="L1671" s="329"/>
      <c r="M1671" s="329"/>
      <c r="N1671" s="329"/>
      <c r="O1671" s="170"/>
      <c r="P1671" s="170"/>
      <c r="Q1671" s="170"/>
      <c r="R1671" s="170"/>
      <c r="S1671" s="330"/>
      <c r="T1671" s="330"/>
      <c r="U1671" s="330"/>
      <c r="V1671" s="330"/>
      <c r="W1671" s="330"/>
    </row>
    <row r="1672" spans="1:23">
      <c r="A1672" s="114">
        <v>1</v>
      </c>
      <c r="B1672" s="114">
        <v>2</v>
      </c>
      <c r="C1672" s="114">
        <v>3</v>
      </c>
      <c r="D1672" s="114">
        <v>4</v>
      </c>
      <c r="E1672" s="114"/>
      <c r="F1672" s="114">
        <v>6</v>
      </c>
      <c r="G1672" s="178"/>
      <c r="H1672" s="178"/>
      <c r="I1672" s="178"/>
      <c r="J1672" s="300"/>
      <c r="K1672" s="300"/>
      <c r="L1672" s="300"/>
      <c r="M1672" s="300"/>
      <c r="N1672" s="300"/>
      <c r="O1672" s="170"/>
      <c r="P1672" s="170"/>
      <c r="Q1672" s="170"/>
      <c r="R1672" s="170"/>
      <c r="S1672" s="170"/>
      <c r="T1672" s="170"/>
      <c r="U1672" s="170"/>
      <c r="V1672" s="170"/>
      <c r="W1672" s="170"/>
    </row>
    <row r="1673" spans="1:23" ht="19.5">
      <c r="A1673" s="51">
        <v>1</v>
      </c>
      <c r="B1673" s="339" t="s">
        <v>17</v>
      </c>
      <c r="C1673" s="166">
        <f>O309</f>
        <v>36.420300000000005</v>
      </c>
      <c r="D1673" s="166">
        <f>P309</f>
        <v>79.777799999999999</v>
      </c>
      <c r="E1673" s="166"/>
      <c r="F1673" s="166"/>
      <c r="G1673" s="166"/>
      <c r="H1673" s="166"/>
      <c r="I1673" s="166"/>
      <c r="J1673" s="225"/>
      <c r="K1673" s="225"/>
      <c r="L1673" s="225"/>
      <c r="M1673" s="225"/>
      <c r="N1673" s="225"/>
      <c r="O1673" s="170"/>
      <c r="P1673" s="170"/>
      <c r="Q1673" s="170"/>
      <c r="R1673" s="170"/>
      <c r="S1673" s="164">
        <v>7.3499800000000164</v>
      </c>
      <c r="T1673" s="164">
        <v>10.930278000000044</v>
      </c>
      <c r="U1673" s="170"/>
      <c r="V1673" s="170"/>
      <c r="W1673" s="170"/>
    </row>
    <row r="1674" spans="1:23" ht="19.5">
      <c r="A1674" s="51">
        <v>2</v>
      </c>
      <c r="B1674" s="339" t="s">
        <v>3668</v>
      </c>
      <c r="C1674" s="166">
        <f>O381+G1639</f>
        <v>42.827400000000004</v>
      </c>
      <c r="D1674" s="166">
        <f>P381+H1639</f>
        <v>93.905999999999992</v>
      </c>
      <c r="E1674" s="166"/>
      <c r="F1674" s="166"/>
      <c r="G1674" s="166"/>
      <c r="H1674" s="166"/>
      <c r="I1674" s="166"/>
      <c r="J1674" s="225"/>
      <c r="K1674" s="225"/>
      <c r="L1674" s="225"/>
      <c r="M1674" s="225"/>
      <c r="N1674" s="225"/>
      <c r="O1674" s="170"/>
      <c r="P1674" s="170"/>
      <c r="Q1674" s="170"/>
      <c r="R1674" s="170"/>
      <c r="S1674" s="164">
        <v>7.054079999999999</v>
      </c>
      <c r="T1674" s="164">
        <v>9.9638879999999972</v>
      </c>
      <c r="U1674" s="170"/>
      <c r="V1674" s="170"/>
      <c r="W1674" s="170"/>
    </row>
    <row r="1675" spans="1:23" ht="19.5">
      <c r="A1675" s="51">
        <v>3</v>
      </c>
      <c r="B1675" s="339" t="s">
        <v>400</v>
      </c>
      <c r="C1675" s="166">
        <f>O984</f>
        <v>28.280700000000003</v>
      </c>
      <c r="D1675" s="166">
        <f>P984</f>
        <v>61.9482</v>
      </c>
      <c r="E1675" s="166"/>
      <c r="F1675" s="166"/>
      <c r="G1675" s="166"/>
      <c r="H1675" s="166"/>
      <c r="I1675" s="166"/>
      <c r="J1675" s="225"/>
      <c r="K1675" s="225"/>
      <c r="L1675" s="225"/>
      <c r="M1675" s="225"/>
      <c r="N1675" s="225"/>
      <c r="O1675" s="170"/>
      <c r="P1675" s="170"/>
      <c r="Q1675" s="170"/>
      <c r="R1675" s="170"/>
      <c r="S1675" s="164">
        <v>5.2660199999999691</v>
      </c>
      <c r="T1675" s="164">
        <v>7.8617819999999483</v>
      </c>
      <c r="U1675" s="170"/>
      <c r="V1675" s="170"/>
      <c r="W1675" s="170"/>
    </row>
    <row r="1676" spans="1:23" ht="19.5">
      <c r="A1676" s="51">
        <v>4</v>
      </c>
      <c r="B1676" s="339" t="s">
        <v>553</v>
      </c>
      <c r="C1676" s="166">
        <f>O570</f>
        <v>40.994100000000003</v>
      </c>
      <c r="D1676" s="166">
        <f>P570</f>
        <v>89.796599999999984</v>
      </c>
      <c r="E1676" s="166"/>
      <c r="F1676" s="166"/>
      <c r="G1676" s="166"/>
      <c r="H1676" s="166"/>
      <c r="I1676" s="166"/>
      <c r="J1676" s="225"/>
      <c r="K1676" s="225"/>
      <c r="L1676" s="225"/>
      <c r="M1676" s="225"/>
      <c r="N1676" s="225"/>
      <c r="O1676" s="170"/>
      <c r="P1676" s="170"/>
      <c r="Q1676" s="170"/>
      <c r="R1676" s="170"/>
      <c r="S1676" s="164">
        <v>9.2253800000000297</v>
      </c>
      <c r="T1676" s="164">
        <v>14.446548000000064</v>
      </c>
      <c r="U1676" s="170"/>
      <c r="V1676" s="170"/>
      <c r="W1676" s="170"/>
    </row>
    <row r="1677" spans="1:23" ht="19.5">
      <c r="A1677" s="51">
        <v>5</v>
      </c>
      <c r="B1677" s="339" t="s">
        <v>1791</v>
      </c>
      <c r="C1677" s="166">
        <f>O1529</f>
        <v>43.302000000000007</v>
      </c>
      <c r="D1677" s="166">
        <f>P1529</f>
        <v>96.385800000000003</v>
      </c>
      <c r="E1677" s="166"/>
      <c r="F1677" s="166"/>
      <c r="G1677" s="166"/>
      <c r="H1677" s="166"/>
      <c r="I1677" s="166"/>
      <c r="J1677" s="225"/>
      <c r="K1677" s="225"/>
      <c r="L1677" s="225"/>
      <c r="M1677" s="225"/>
      <c r="N1677" s="225"/>
      <c r="O1677" s="170"/>
      <c r="P1677" s="170"/>
      <c r="Q1677" s="170"/>
      <c r="R1677" s="170"/>
      <c r="S1677" s="164">
        <v>13.704360000000037</v>
      </c>
      <c r="T1677" s="164">
        <v>23.203536000000099</v>
      </c>
      <c r="U1677" s="170"/>
      <c r="V1677" s="170"/>
      <c r="W1677" s="170"/>
    </row>
    <row r="1678" spans="1:23" ht="19.5">
      <c r="A1678" s="51">
        <v>6</v>
      </c>
      <c r="B1678" s="339" t="s">
        <v>718</v>
      </c>
      <c r="C1678" s="166">
        <f>O621</f>
        <v>40.912199999999999</v>
      </c>
      <c r="D1678" s="166">
        <f>P621</f>
        <v>89.617199999999983</v>
      </c>
      <c r="E1678" s="166"/>
      <c r="F1678" s="166"/>
      <c r="G1678" s="166"/>
      <c r="H1678" s="166"/>
      <c r="I1678" s="166"/>
      <c r="J1678" s="225"/>
      <c r="K1678" s="225"/>
      <c r="L1678" s="225"/>
      <c r="M1678" s="225"/>
      <c r="N1678" s="225"/>
      <c r="O1678" s="170"/>
      <c r="P1678" s="170"/>
      <c r="Q1678" s="170"/>
      <c r="R1678" s="170"/>
      <c r="S1678" s="164">
        <v>8.2780800000000028</v>
      </c>
      <c r="T1678" s="164">
        <v>12.896928000000003</v>
      </c>
      <c r="U1678" s="170"/>
      <c r="V1678" s="170"/>
      <c r="W1678" s="170"/>
    </row>
    <row r="1679" spans="1:23" ht="19.5">
      <c r="A1679" s="51">
        <v>7</v>
      </c>
      <c r="B1679" s="339" t="s">
        <v>3510</v>
      </c>
      <c r="C1679" s="166">
        <f>O1226</f>
        <v>28.520099999999999</v>
      </c>
      <c r="D1679" s="166">
        <f>P1226</f>
        <v>62.472599999999993</v>
      </c>
      <c r="E1679" s="166"/>
      <c r="F1679" s="166"/>
      <c r="G1679" s="166"/>
      <c r="H1679" s="166"/>
      <c r="I1679" s="166"/>
      <c r="J1679" s="225"/>
      <c r="K1679" s="225"/>
      <c r="L1679" s="225"/>
      <c r="M1679" s="225"/>
      <c r="N1679" s="225"/>
      <c r="O1679" s="170"/>
      <c r="P1679" s="170"/>
      <c r="Q1679" s="170"/>
      <c r="R1679" s="170"/>
      <c r="S1679" s="164">
        <v>12.494399999999999</v>
      </c>
      <c r="T1679" s="164">
        <v>20.455889999999982</v>
      </c>
      <c r="U1679" s="170"/>
      <c r="V1679" s="170"/>
      <c r="W1679" s="170"/>
    </row>
    <row r="1680" spans="1:23" ht="19.5">
      <c r="A1680" s="51">
        <v>8</v>
      </c>
      <c r="B1680" s="339" t="s">
        <v>870</v>
      </c>
      <c r="C1680" s="166">
        <f>O434</f>
        <v>32.3688</v>
      </c>
      <c r="D1680" s="166">
        <f>P434</f>
        <v>71.456400000000002</v>
      </c>
      <c r="E1680" s="166"/>
      <c r="F1680" s="166"/>
      <c r="G1680" s="166"/>
      <c r="H1680" s="166"/>
      <c r="I1680" s="166"/>
      <c r="J1680" s="225"/>
      <c r="K1680" s="225"/>
      <c r="L1680" s="225"/>
      <c r="M1680" s="225"/>
      <c r="N1680" s="225"/>
      <c r="O1680" s="170"/>
      <c r="P1680" s="170"/>
      <c r="Q1680" s="170"/>
      <c r="R1680" s="170"/>
      <c r="S1680" s="164">
        <v>7.2324999999999591</v>
      </c>
      <c r="T1680" s="164">
        <v>9.4768679999999108</v>
      </c>
      <c r="U1680" s="170"/>
      <c r="V1680" s="170"/>
      <c r="W1680" s="170"/>
    </row>
    <row r="1681" spans="1:23" ht="19.5">
      <c r="A1681" s="51">
        <v>9</v>
      </c>
      <c r="B1681" s="339" t="s">
        <v>1031</v>
      </c>
      <c r="C1681" s="166">
        <f>O1278</f>
        <v>37.944900000000004</v>
      </c>
      <c r="D1681" s="166">
        <f>P1278</f>
        <v>72.275999999999996</v>
      </c>
      <c r="E1681" s="166"/>
      <c r="F1681" s="166"/>
      <c r="G1681" s="166"/>
      <c r="H1681" s="166"/>
      <c r="I1681" s="166"/>
      <c r="J1681" s="225"/>
      <c r="K1681" s="225"/>
      <c r="L1681" s="225"/>
      <c r="M1681" s="225"/>
      <c r="N1681" s="225"/>
      <c r="O1681" s="170"/>
      <c r="P1681" s="170"/>
      <c r="Q1681" s="170"/>
      <c r="R1681" s="170"/>
      <c r="S1681" s="164">
        <v>17.738379999999978</v>
      </c>
      <c r="T1681" s="164">
        <v>31.518137999999965</v>
      </c>
      <c r="U1681" s="170"/>
      <c r="V1681" s="170"/>
      <c r="W1681" s="170"/>
    </row>
    <row r="1682" spans="1:23" ht="19.5">
      <c r="A1682" s="51">
        <v>10</v>
      </c>
      <c r="B1682" s="339" t="s">
        <v>1166</v>
      </c>
      <c r="C1682" s="166">
        <f>O1084</f>
        <v>49.001399999999997</v>
      </c>
      <c r="D1682" s="166">
        <f>P1084</f>
        <v>107.33639999999997</v>
      </c>
      <c r="E1682" s="166"/>
      <c r="F1682" s="166"/>
      <c r="G1682" s="166"/>
      <c r="H1682" s="166"/>
      <c r="I1682" s="166"/>
      <c r="J1682" s="225"/>
      <c r="K1682" s="225"/>
      <c r="L1682" s="225"/>
      <c r="M1682" s="225"/>
      <c r="N1682" s="225"/>
      <c r="O1682" s="170"/>
      <c r="P1682" s="170"/>
      <c r="Q1682" s="170"/>
      <c r="R1682" s="170"/>
      <c r="S1682" s="164">
        <v>7.3753399999998805</v>
      </c>
      <c r="T1682" s="164">
        <v>10.022573999999736</v>
      </c>
      <c r="U1682" s="170"/>
      <c r="V1682" s="170"/>
      <c r="W1682" s="170"/>
    </row>
    <row r="1683" spans="1:23" ht="19.5">
      <c r="A1683" s="51">
        <v>11</v>
      </c>
      <c r="B1683" s="339" t="s">
        <v>1580</v>
      </c>
      <c r="C1683" s="166">
        <f>O218</f>
        <v>48.239099999999986</v>
      </c>
      <c r="D1683" s="166">
        <f>P218</f>
        <v>105.66659999999999</v>
      </c>
      <c r="E1683" s="166"/>
      <c r="F1683" s="166"/>
      <c r="G1683" s="166"/>
      <c r="H1683" s="166"/>
      <c r="I1683" s="166"/>
      <c r="J1683" s="225"/>
      <c r="K1683" s="225"/>
      <c r="L1683" s="225"/>
      <c r="M1683" s="225"/>
      <c r="N1683" s="225"/>
      <c r="O1683" s="170"/>
      <c r="P1683" s="170"/>
      <c r="Q1683" s="170"/>
      <c r="R1683" s="170"/>
      <c r="S1683" s="164">
        <v>5.9832599999999445</v>
      </c>
      <c r="T1683" s="164">
        <v>6.9816059999998856</v>
      </c>
      <c r="U1683" s="170"/>
      <c r="V1683" s="170"/>
      <c r="W1683" s="170"/>
    </row>
    <row r="1684" spans="1:23" ht="19.5">
      <c r="A1684" s="51">
        <v>12</v>
      </c>
      <c r="B1684" s="339" t="s">
        <v>1769</v>
      </c>
      <c r="C1684" s="166">
        <f>O119</f>
        <v>44.662800000000004</v>
      </c>
      <c r="D1684" s="166">
        <f>P119</f>
        <v>97.832800000000006</v>
      </c>
      <c r="E1684" s="166"/>
      <c r="F1684" s="166"/>
      <c r="G1684" s="166"/>
      <c r="H1684" s="166"/>
      <c r="I1684" s="166"/>
      <c r="J1684" s="225"/>
      <c r="K1684" s="225"/>
      <c r="L1684" s="225"/>
      <c r="M1684" s="225"/>
      <c r="N1684" s="225"/>
      <c r="O1684" s="170"/>
      <c r="P1684" s="170"/>
      <c r="Q1684" s="170"/>
      <c r="R1684" s="170"/>
      <c r="S1684" s="164">
        <v>25.548979999999972</v>
      </c>
      <c r="T1684" s="164">
        <v>46.636907999999949</v>
      </c>
      <c r="U1684" s="170"/>
      <c r="V1684" s="170"/>
      <c r="W1684" s="170"/>
    </row>
    <row r="1685" spans="1:23" ht="19.5">
      <c r="A1685" s="51">
        <v>13</v>
      </c>
      <c r="B1685" s="339" t="s">
        <v>3669</v>
      </c>
      <c r="C1685" s="166">
        <f>O839+G1637</f>
        <v>54.791399999999989</v>
      </c>
      <c r="D1685" s="166">
        <f>P839+H1637</f>
        <v>120.08640000000001</v>
      </c>
      <c r="E1685" s="166"/>
      <c r="F1685" s="166"/>
      <c r="G1685" s="166"/>
      <c r="H1685" s="166"/>
      <c r="I1685" s="166"/>
      <c r="J1685" s="225"/>
      <c r="K1685" s="225"/>
      <c r="L1685" s="225"/>
      <c r="M1685" s="225"/>
      <c r="N1685" s="225"/>
      <c r="O1685" s="170"/>
      <c r="P1685" s="170"/>
      <c r="Q1685" s="170"/>
      <c r="R1685" s="170"/>
      <c r="S1685" s="164">
        <v>10.61403999999996</v>
      </c>
      <c r="T1685" s="164">
        <v>13.880999999999972</v>
      </c>
      <c r="U1685" s="170"/>
      <c r="V1685" s="170"/>
      <c r="W1685" s="170"/>
    </row>
    <row r="1686" spans="1:23" ht="19.5">
      <c r="A1686" s="51">
        <v>14</v>
      </c>
      <c r="B1686" s="339" t="s">
        <v>2121</v>
      </c>
      <c r="C1686" s="166">
        <f>O1394</f>
        <v>66.017699999999948</v>
      </c>
      <c r="D1686" s="166">
        <f>P1394</f>
        <v>144.61019999999994</v>
      </c>
      <c r="E1686" s="166"/>
      <c r="F1686" s="166"/>
      <c r="G1686" s="340"/>
      <c r="H1686" s="340"/>
      <c r="I1686" s="340"/>
      <c r="J1686" s="341"/>
      <c r="K1686" s="341"/>
      <c r="L1686" s="341"/>
      <c r="M1686" s="341"/>
      <c r="N1686" s="341"/>
      <c r="O1686" s="342"/>
      <c r="P1686" s="342"/>
      <c r="Q1686" s="342"/>
      <c r="R1686" s="342"/>
      <c r="S1686" s="340">
        <v>13.449079999999924</v>
      </c>
      <c r="T1686" s="340">
        <v>21.718007999999884</v>
      </c>
      <c r="U1686" s="170"/>
      <c r="V1686" s="170"/>
      <c r="W1686" s="170"/>
    </row>
    <row r="1687" spans="1:23" ht="19.5">
      <c r="A1687" s="51">
        <v>15</v>
      </c>
      <c r="B1687" s="339" t="s">
        <v>3670</v>
      </c>
      <c r="C1687" s="166">
        <f>O1462+I1172</f>
        <v>41.889299999999999</v>
      </c>
      <c r="D1687" s="166">
        <f>P1462+K1172</f>
        <v>95.385600000000011</v>
      </c>
      <c r="E1687" s="166"/>
      <c r="F1687" s="166"/>
      <c r="G1687" s="340"/>
      <c r="H1687" s="340"/>
      <c r="I1687" s="340"/>
      <c r="J1687" s="341"/>
      <c r="K1687" s="341"/>
      <c r="L1687" s="341"/>
      <c r="M1687" s="341"/>
      <c r="N1687" s="341"/>
      <c r="O1687" s="342"/>
      <c r="P1687" s="342"/>
      <c r="Q1687" s="342"/>
      <c r="R1687" s="342"/>
      <c r="S1687" s="340">
        <v>0.37619999999995457</v>
      </c>
      <c r="T1687" s="340">
        <v>0.75239999999990914</v>
      </c>
      <c r="U1687" s="170"/>
      <c r="V1687" s="170"/>
      <c r="W1687" s="170"/>
    </row>
    <row r="1688" spans="1:23" ht="19.5">
      <c r="A1688" s="51">
        <v>16</v>
      </c>
      <c r="B1688" s="339" t="s">
        <v>2543</v>
      </c>
      <c r="C1688" s="166">
        <f>O30</f>
        <v>10.987199999999996</v>
      </c>
      <c r="D1688" s="166">
        <f>P30</f>
        <v>24.06720000000001</v>
      </c>
      <c r="E1688" s="166"/>
      <c r="F1688" s="166"/>
      <c r="G1688" s="340"/>
      <c r="H1688" s="340"/>
      <c r="I1688" s="340"/>
      <c r="J1688" s="341"/>
      <c r="K1688" s="341"/>
      <c r="L1688" s="341"/>
      <c r="M1688" s="341"/>
      <c r="N1688" s="341"/>
      <c r="O1688" s="342"/>
      <c r="P1688" s="342"/>
      <c r="Q1688" s="342"/>
      <c r="R1688" s="342"/>
      <c r="S1688" s="340">
        <v>0.88973999999999265</v>
      </c>
      <c r="T1688" s="340">
        <v>0.88892399999998872</v>
      </c>
      <c r="U1688" s="170"/>
      <c r="V1688" s="170"/>
      <c r="W1688" s="170"/>
    </row>
    <row r="1689" spans="1:23" ht="19.5">
      <c r="A1689" s="51">
        <v>17</v>
      </c>
      <c r="B1689" s="339" t="s">
        <v>2580</v>
      </c>
      <c r="C1689" s="166">
        <f>O672</f>
        <v>29.786400000000018</v>
      </c>
      <c r="D1689" s="166">
        <f>P672</f>
        <v>65.246399999999994</v>
      </c>
      <c r="E1689" s="166"/>
      <c r="F1689" s="166"/>
      <c r="G1689" s="166"/>
      <c r="H1689" s="166"/>
      <c r="I1689" s="166"/>
      <c r="J1689" s="225"/>
      <c r="K1689" s="225"/>
      <c r="L1689" s="225"/>
      <c r="M1689" s="225"/>
      <c r="N1689" s="225"/>
      <c r="O1689" s="170"/>
      <c r="P1689" s="170"/>
      <c r="Q1689" s="170"/>
      <c r="R1689" s="170"/>
      <c r="S1689" s="164">
        <v>15.233579999999961</v>
      </c>
      <c r="T1689" s="164">
        <v>27.304247999999916</v>
      </c>
      <c r="U1689" s="170"/>
      <c r="V1689" s="170"/>
      <c r="W1689" s="170"/>
    </row>
    <row r="1690" spans="1:23" ht="19.5">
      <c r="A1690" s="51">
        <v>18</v>
      </c>
      <c r="B1690" s="339" t="s">
        <v>3671</v>
      </c>
      <c r="C1690" s="166">
        <f>O485+I1173</f>
        <v>89.357999999999976</v>
      </c>
      <c r="D1690" s="166">
        <f>P485+K1173</f>
        <v>196.13279999999997</v>
      </c>
      <c r="E1690" s="166"/>
      <c r="F1690" s="166"/>
      <c r="G1690" s="166"/>
      <c r="H1690" s="166"/>
      <c r="I1690" s="166"/>
      <c r="J1690" s="225"/>
      <c r="K1690" s="225"/>
      <c r="L1690" s="225"/>
      <c r="M1690" s="225"/>
      <c r="N1690" s="225"/>
      <c r="O1690" s="170"/>
      <c r="P1690" s="170"/>
      <c r="Q1690" s="170"/>
      <c r="R1690" s="170"/>
      <c r="S1690" s="164">
        <v>33.946599999999989</v>
      </c>
      <c r="T1690" s="164">
        <v>54.613199999999892</v>
      </c>
      <c r="U1690" s="170"/>
      <c r="V1690" s="170"/>
      <c r="W1690" s="170"/>
    </row>
    <row r="1691" spans="1:23" ht="19.5">
      <c r="A1691" s="51">
        <v>19</v>
      </c>
      <c r="B1691" s="339" t="s">
        <v>2882</v>
      </c>
      <c r="C1691" s="166">
        <f>O746</f>
        <v>45.612000000000002</v>
      </c>
      <c r="D1691" s="166">
        <f>P746</f>
        <v>99.911999999999992</v>
      </c>
      <c r="E1691" s="166"/>
      <c r="F1691" s="166"/>
      <c r="G1691" s="166"/>
      <c r="H1691" s="166"/>
      <c r="I1691" s="166"/>
      <c r="J1691" s="225"/>
      <c r="K1691" s="225"/>
      <c r="L1691" s="225"/>
      <c r="M1691" s="225"/>
      <c r="N1691" s="225"/>
      <c r="O1691" s="170"/>
      <c r="P1691" s="170"/>
      <c r="Q1691" s="170"/>
      <c r="R1691" s="170"/>
      <c r="S1691" s="164">
        <v>16.618300000000033</v>
      </c>
      <c r="T1691" s="164">
        <v>28.656600000000083</v>
      </c>
      <c r="U1691" s="170"/>
      <c r="V1691" s="170"/>
      <c r="W1691" s="170"/>
    </row>
    <row r="1692" spans="1:23" ht="19.5">
      <c r="A1692" s="51">
        <v>20</v>
      </c>
      <c r="B1692" s="339" t="s">
        <v>3672</v>
      </c>
      <c r="C1692" s="166">
        <f>O907+G1638</f>
        <v>48.748199999999997</v>
      </c>
      <c r="D1692" s="166">
        <f>P907+H1638</f>
        <v>106.83</v>
      </c>
      <c r="E1692" s="166"/>
      <c r="F1692" s="166"/>
      <c r="G1692" s="166"/>
      <c r="H1692" s="166"/>
      <c r="I1692" s="166"/>
      <c r="J1692" s="225"/>
      <c r="K1692" s="225"/>
      <c r="L1692" s="225"/>
      <c r="M1692" s="225"/>
      <c r="N1692" s="225"/>
      <c r="O1692" s="170"/>
      <c r="P1692" s="170"/>
      <c r="Q1692" s="170"/>
      <c r="R1692" s="170"/>
      <c r="S1692" s="164">
        <v>8.0929200000000208</v>
      </c>
      <c r="T1692" s="164">
        <v>11.599600000000066</v>
      </c>
      <c r="U1692" s="170"/>
      <c r="V1692" s="170"/>
      <c r="W1692" s="170"/>
    </row>
    <row r="1693" spans="1:23" ht="19.5">
      <c r="A1693" s="166">
        <v>21</v>
      </c>
      <c r="B1693" s="339" t="s">
        <v>105</v>
      </c>
      <c r="C1693" s="166">
        <f>O1591</f>
        <v>31.026</v>
      </c>
      <c r="D1693" s="166">
        <f>P1591</f>
        <v>68.257199999999997</v>
      </c>
      <c r="E1693" s="166"/>
      <c r="F1693" s="166"/>
      <c r="G1693" s="166"/>
      <c r="H1693" s="166"/>
      <c r="I1693" s="166"/>
      <c r="J1693" s="225"/>
      <c r="K1693" s="225"/>
      <c r="L1693" s="225"/>
      <c r="M1693" s="225"/>
      <c r="N1693" s="225"/>
      <c r="O1693" s="170"/>
      <c r="P1693" s="170"/>
      <c r="Q1693" s="170"/>
      <c r="R1693" s="170"/>
      <c r="S1693" s="164">
        <v>14.32602</v>
      </c>
      <c r="T1693" s="164">
        <v>25.774512000000016</v>
      </c>
      <c r="U1693" s="170"/>
      <c r="V1693" s="170"/>
      <c r="W1693" s="170"/>
    </row>
    <row r="1694" spans="1:23" ht="19.5">
      <c r="A1694" s="166"/>
      <c r="B1694" s="339" t="s">
        <v>222</v>
      </c>
      <c r="C1694" s="167">
        <f t="shared" ref="C1694:D1694" si="254">SUM(C1673:C1693)</f>
        <v>891.69</v>
      </c>
      <c r="D1694" s="167">
        <f t="shared" si="254"/>
        <v>1949.0001999999997</v>
      </c>
      <c r="E1694" s="167">
        <f>SUM(E1673:E1693)</f>
        <v>0</v>
      </c>
      <c r="F1694" s="167">
        <f>SUM(F1673:F1693)</f>
        <v>0</v>
      </c>
      <c r="G1694" s="167"/>
      <c r="H1694" s="167"/>
      <c r="I1694" s="167"/>
      <c r="J1694" s="343"/>
      <c r="K1694" s="343"/>
      <c r="L1694" s="343"/>
      <c r="M1694" s="343"/>
      <c r="N1694" s="343"/>
      <c r="O1694" s="170"/>
      <c r="P1694" s="170"/>
      <c r="Q1694" s="170"/>
      <c r="R1694" s="170"/>
      <c r="S1694" s="164">
        <f>SUM(S1673:S1693)</f>
        <v>240.79723999999962</v>
      </c>
      <c r="T1694" s="164">
        <f>SUM(T1673:T1693)</f>
        <v>389.58343599999932</v>
      </c>
      <c r="U1694" s="170"/>
      <c r="V1694" s="170"/>
      <c r="W1694" s="170"/>
    </row>
    <row r="1695" spans="1:23">
      <c r="A1695" s="170"/>
      <c r="B1695" s="170"/>
      <c r="C1695" s="170"/>
      <c r="D1695" s="170"/>
      <c r="E1695" s="170"/>
      <c r="F1695" s="170"/>
      <c r="G1695" s="170"/>
      <c r="H1695" s="170"/>
      <c r="I1695" s="170"/>
      <c r="J1695" s="170"/>
      <c r="K1695" s="170"/>
      <c r="L1695" s="170"/>
      <c r="M1695" s="170"/>
      <c r="N1695" s="170"/>
      <c r="O1695" s="170"/>
      <c r="P1695" s="170"/>
      <c r="Q1695" s="170"/>
      <c r="R1695" s="170"/>
      <c r="S1695" s="170"/>
      <c r="T1695" s="170"/>
      <c r="U1695" s="170"/>
      <c r="V1695" s="170"/>
      <c r="W1695" s="170"/>
    </row>
    <row r="1696" spans="1:23">
      <c r="A1696" s="170"/>
      <c r="B1696" s="170"/>
      <c r="C1696" s="170"/>
      <c r="D1696" s="170"/>
      <c r="E1696" s="170"/>
      <c r="F1696" s="170"/>
      <c r="G1696" s="170"/>
      <c r="H1696" s="170"/>
      <c r="I1696" s="170"/>
      <c r="J1696" s="170"/>
      <c r="K1696" s="170"/>
      <c r="L1696" s="170"/>
      <c r="M1696" s="170"/>
      <c r="N1696" s="170"/>
      <c r="O1696" s="170"/>
      <c r="P1696" s="170"/>
      <c r="Q1696" s="170"/>
      <c r="R1696" s="170"/>
      <c r="S1696" s="170"/>
      <c r="T1696" s="170"/>
      <c r="U1696" s="170"/>
      <c r="V1696" s="170"/>
      <c r="W1696" s="170"/>
    </row>
    <row r="1697" spans="1:23">
      <c r="A1697" s="170"/>
      <c r="B1697" s="170"/>
      <c r="C1697" s="170"/>
      <c r="D1697" s="170"/>
      <c r="E1697" s="170"/>
      <c r="F1697" s="170"/>
      <c r="G1697" s="170"/>
      <c r="H1697" s="170"/>
      <c r="I1697" s="170"/>
      <c r="J1697" s="170"/>
      <c r="K1697" s="170"/>
      <c r="L1697" s="170"/>
      <c r="M1697" s="170"/>
      <c r="N1697" s="170"/>
      <c r="O1697" s="170"/>
      <c r="P1697" s="170"/>
      <c r="Q1697" s="170"/>
      <c r="R1697" s="170"/>
      <c r="S1697" s="170"/>
      <c r="T1697" s="170"/>
      <c r="U1697" s="170"/>
      <c r="V1697" s="170"/>
      <c r="W1697" s="170"/>
    </row>
    <row r="1698" spans="1:23">
      <c r="A1698" s="170"/>
      <c r="B1698" s="170"/>
      <c r="C1698" s="170" t="s">
        <v>1574</v>
      </c>
      <c r="D1698" s="170" t="s">
        <v>1575</v>
      </c>
      <c r="E1698" s="170"/>
      <c r="F1698" s="170"/>
      <c r="G1698" s="170"/>
      <c r="H1698" s="170"/>
      <c r="I1698" s="170"/>
      <c r="J1698" s="170"/>
      <c r="K1698" s="170"/>
      <c r="L1698" s="170"/>
      <c r="M1698" s="170"/>
      <c r="N1698" s="170"/>
      <c r="O1698" s="170"/>
      <c r="P1698" s="170"/>
      <c r="Q1698" s="170"/>
      <c r="R1698" s="170"/>
      <c r="S1698" s="170"/>
      <c r="T1698" s="170"/>
      <c r="U1698" s="170"/>
      <c r="V1698" s="170"/>
      <c r="W1698" s="170"/>
    </row>
    <row r="1699" spans="1:23">
      <c r="A1699" s="170"/>
      <c r="B1699" s="170" t="s">
        <v>5144</v>
      </c>
      <c r="C1699" s="170">
        <v>2703.75</v>
      </c>
      <c r="D1699" s="170">
        <v>5911.53</v>
      </c>
      <c r="E1699" s="170"/>
      <c r="F1699" s="170"/>
      <c r="G1699" s="170"/>
      <c r="H1699" s="170"/>
      <c r="I1699" s="170"/>
      <c r="J1699" s="170"/>
      <c r="K1699" s="170"/>
      <c r="L1699" s="170"/>
      <c r="M1699" s="170"/>
      <c r="N1699" s="170"/>
      <c r="O1699" s="170"/>
      <c r="P1699" s="170"/>
      <c r="Q1699" s="170"/>
      <c r="R1699" s="170"/>
      <c r="S1699" s="170"/>
      <c r="T1699" s="170"/>
      <c r="U1699" s="170"/>
      <c r="V1699" s="170"/>
      <c r="W1699" s="170"/>
    </row>
    <row r="1700" spans="1:23">
      <c r="A1700" s="170"/>
      <c r="B1700" s="170"/>
      <c r="C1700" s="170"/>
      <c r="D1700" s="170"/>
      <c r="E1700" s="170"/>
      <c r="F1700" s="170"/>
      <c r="G1700" s="170"/>
      <c r="H1700" s="170"/>
      <c r="I1700" s="170"/>
      <c r="J1700" s="170"/>
      <c r="K1700" s="170"/>
      <c r="L1700" s="170"/>
      <c r="M1700" s="170"/>
      <c r="N1700" s="170"/>
      <c r="O1700" s="170"/>
      <c r="P1700" s="170"/>
      <c r="Q1700" s="170"/>
      <c r="R1700" s="170"/>
      <c r="S1700" s="170"/>
      <c r="T1700" s="170"/>
      <c r="U1700" s="170"/>
      <c r="V1700" s="170"/>
      <c r="W1700" s="170"/>
    </row>
    <row r="1701" spans="1:23">
      <c r="A1701" s="170"/>
      <c r="B1701" s="170"/>
      <c r="C1701" s="170"/>
      <c r="D1701" s="170"/>
      <c r="E1701" s="170"/>
      <c r="F1701" s="170"/>
      <c r="G1701" s="170"/>
      <c r="H1701" s="170"/>
      <c r="I1701" s="170"/>
      <c r="J1701" s="170"/>
      <c r="K1701" s="170"/>
      <c r="L1701" s="170"/>
      <c r="M1701" s="170"/>
      <c r="N1701" s="170"/>
      <c r="O1701" s="170"/>
      <c r="P1701" s="170"/>
      <c r="Q1701" s="170"/>
      <c r="R1701" s="170"/>
      <c r="S1701" s="170"/>
      <c r="T1701" s="170"/>
      <c r="U1701" s="170"/>
      <c r="V1701" s="170"/>
      <c r="W1701" s="170"/>
    </row>
    <row r="1702" spans="1:23">
      <c r="A1702" s="170"/>
      <c r="B1702" s="170"/>
      <c r="C1702" s="170">
        <f>C1694*3</f>
        <v>2675.07</v>
      </c>
      <c r="D1702" s="170">
        <f>D1694*3</f>
        <v>5847.0005999999994</v>
      </c>
      <c r="E1702" s="170"/>
      <c r="F1702" s="170"/>
      <c r="G1702" s="170"/>
      <c r="H1702" s="170"/>
      <c r="I1702" s="170"/>
      <c r="J1702" s="170"/>
      <c r="K1702" s="170"/>
      <c r="L1702" s="170"/>
      <c r="M1702" s="170"/>
      <c r="N1702" s="170"/>
      <c r="O1702" s="170"/>
      <c r="P1702" s="170"/>
      <c r="Q1702" s="170"/>
      <c r="R1702" s="170"/>
      <c r="S1702" s="170"/>
      <c r="T1702" s="170"/>
      <c r="U1702" s="170"/>
      <c r="V1702" s="170"/>
      <c r="W1702" s="170"/>
    </row>
    <row r="1703" spans="1:23">
      <c r="A1703" s="170"/>
      <c r="B1703" s="170"/>
      <c r="C1703" s="170"/>
      <c r="D1703" s="170"/>
      <c r="E1703" s="170"/>
      <c r="F1703" s="170"/>
      <c r="G1703" s="170"/>
      <c r="H1703" s="170"/>
      <c r="I1703" s="170"/>
      <c r="J1703" s="170"/>
      <c r="K1703" s="170"/>
      <c r="L1703" s="170"/>
      <c r="M1703" s="170"/>
      <c r="N1703" s="170"/>
      <c r="O1703" s="170"/>
      <c r="P1703" s="170"/>
      <c r="Q1703" s="170"/>
      <c r="R1703" s="170"/>
      <c r="S1703" s="170"/>
      <c r="T1703" s="170"/>
      <c r="U1703" s="170"/>
      <c r="V1703" s="170"/>
      <c r="W1703" s="170"/>
    </row>
    <row r="1704" spans="1:23">
      <c r="A1704" s="170"/>
      <c r="B1704" s="170"/>
      <c r="C1704" s="170">
        <f>C1699-C1702</f>
        <v>28.679999999999836</v>
      </c>
      <c r="D1704" s="170">
        <f>D1699-D1702</f>
        <v>64.529400000000351</v>
      </c>
      <c r="E1704" s="170"/>
      <c r="F1704" s="170"/>
      <c r="G1704" s="170"/>
      <c r="H1704" s="170"/>
      <c r="I1704" s="170"/>
      <c r="J1704" s="170"/>
      <c r="K1704" s="170"/>
      <c r="L1704" s="170"/>
      <c r="M1704" s="170"/>
      <c r="N1704" s="170"/>
      <c r="O1704" s="170"/>
      <c r="P1704" s="170"/>
      <c r="Q1704" s="170"/>
      <c r="R1704" s="170"/>
      <c r="S1704" s="170"/>
      <c r="T1704" s="170"/>
      <c r="U1704" s="170"/>
      <c r="V1704" s="170"/>
      <c r="W1704" s="170"/>
    </row>
    <row r="1705" spans="1:23">
      <c r="A1705" s="150"/>
      <c r="B1705" s="150"/>
      <c r="C1705" s="150"/>
      <c r="D1705" s="150"/>
      <c r="E1705" s="150"/>
      <c r="F1705" s="150"/>
      <c r="G1705" s="150"/>
      <c r="H1705" s="150"/>
      <c r="I1705" s="150"/>
      <c r="J1705" s="150"/>
      <c r="K1705" s="150"/>
      <c r="L1705" s="150"/>
      <c r="M1705" s="150"/>
      <c r="N1705" s="150"/>
      <c r="O1705" s="150"/>
      <c r="P1705" s="150"/>
      <c r="Q1705" s="150"/>
      <c r="R1705" s="150"/>
      <c r="S1705" s="150"/>
      <c r="T1705" s="150"/>
      <c r="U1705" s="150"/>
      <c r="V1705" s="150"/>
      <c r="W1705" s="150"/>
    </row>
    <row r="1706" spans="1:23">
      <c r="A1706" s="150"/>
      <c r="B1706" s="150"/>
      <c r="C1706" s="150"/>
      <c r="D1706" s="150"/>
      <c r="E1706" s="150"/>
      <c r="F1706" s="150"/>
      <c r="G1706" s="150"/>
      <c r="H1706" s="150"/>
      <c r="I1706" s="150"/>
      <c r="J1706" s="150"/>
      <c r="K1706" s="150"/>
      <c r="L1706" s="150"/>
      <c r="M1706" s="150"/>
      <c r="N1706" s="150"/>
      <c r="O1706" s="150"/>
      <c r="P1706" s="150"/>
      <c r="Q1706" s="150"/>
      <c r="R1706" s="150"/>
      <c r="S1706" s="150"/>
      <c r="T1706" s="150"/>
      <c r="U1706" s="150"/>
      <c r="V1706" s="150"/>
      <c r="W1706" s="150"/>
    </row>
    <row r="1707" spans="1:23">
      <c r="A1707" s="150"/>
      <c r="B1707" s="150"/>
      <c r="C1707" s="344">
        <v>2703.75</v>
      </c>
      <c r="D1707" s="345"/>
      <c r="E1707" s="346">
        <v>5911.53</v>
      </c>
      <c r="F1707" s="347"/>
      <c r="G1707" s="150"/>
      <c r="H1707" s="150"/>
      <c r="I1707" s="150"/>
      <c r="J1707" s="150"/>
      <c r="K1707" s="150"/>
      <c r="L1707" s="150"/>
      <c r="M1707" s="150"/>
      <c r="N1707" s="150"/>
      <c r="O1707" s="150"/>
      <c r="P1707" s="150"/>
      <c r="Q1707" s="150"/>
      <c r="R1707" s="150"/>
      <c r="S1707" s="150"/>
      <c r="T1707" s="150"/>
      <c r="U1707" s="150"/>
      <c r="V1707" s="150"/>
      <c r="W1707" s="150"/>
    </row>
    <row r="1708" spans="1:23">
      <c r="A1708" s="150"/>
      <c r="B1708" s="150"/>
      <c r="C1708" s="150"/>
      <c r="D1708" s="150"/>
      <c r="E1708" s="150"/>
      <c r="F1708" s="150"/>
      <c r="G1708" s="150"/>
      <c r="H1708" s="150"/>
      <c r="I1708" s="150"/>
      <c r="J1708" s="150"/>
      <c r="K1708" s="150"/>
      <c r="L1708" s="150"/>
      <c r="M1708" s="150"/>
      <c r="N1708" s="150"/>
      <c r="O1708" s="150"/>
      <c r="P1708" s="150"/>
      <c r="Q1708" s="150"/>
      <c r="R1708" s="150"/>
      <c r="S1708" s="150"/>
      <c r="T1708" s="150"/>
      <c r="U1708" s="150"/>
      <c r="V1708" s="150"/>
      <c r="W1708" s="150"/>
    </row>
    <row r="1709" spans="1:23">
      <c r="A1709" s="150"/>
      <c r="B1709" s="150"/>
      <c r="C1709" s="150"/>
      <c r="D1709" s="150"/>
      <c r="E1709" s="150"/>
      <c r="F1709" s="150"/>
      <c r="G1709" s="150"/>
      <c r="H1709" s="150"/>
      <c r="I1709" s="150"/>
      <c r="J1709" s="150"/>
      <c r="K1709" s="150"/>
      <c r="L1709" s="150"/>
      <c r="M1709" s="150"/>
      <c r="N1709" s="150"/>
      <c r="O1709" s="150"/>
      <c r="P1709" s="150"/>
      <c r="Q1709" s="150"/>
      <c r="R1709" s="150"/>
      <c r="S1709" s="150"/>
      <c r="T1709" s="150"/>
      <c r="U1709" s="150"/>
      <c r="V1709" s="150"/>
      <c r="W1709" s="150"/>
    </row>
    <row r="1710" spans="1:23">
      <c r="A1710" s="150"/>
      <c r="B1710" s="150"/>
      <c r="C1710" s="150"/>
      <c r="D1710" s="150"/>
      <c r="E1710" s="150"/>
      <c r="F1710" s="150"/>
      <c r="G1710" s="150"/>
      <c r="H1710" s="150"/>
      <c r="I1710" s="150"/>
      <c r="J1710" s="150"/>
      <c r="K1710" s="150"/>
      <c r="L1710" s="150"/>
      <c r="M1710" s="150"/>
      <c r="N1710" s="150"/>
      <c r="O1710" s="150"/>
      <c r="P1710" s="150"/>
      <c r="Q1710" s="150"/>
      <c r="R1710" s="150"/>
      <c r="S1710" s="150"/>
      <c r="T1710" s="150"/>
      <c r="U1710" s="150"/>
      <c r="V1710" s="150"/>
      <c r="W1710" s="150"/>
    </row>
    <row r="1711" spans="1:23">
      <c r="A1711" s="150"/>
      <c r="B1711" s="150"/>
      <c r="C1711" s="150"/>
      <c r="D1711" s="150"/>
      <c r="E1711" s="150"/>
      <c r="F1711" s="150"/>
      <c r="G1711" s="150"/>
      <c r="H1711" s="150"/>
      <c r="I1711" s="150"/>
      <c r="J1711" s="150"/>
      <c r="K1711" s="150"/>
      <c r="L1711" s="150"/>
      <c r="M1711" s="150"/>
      <c r="N1711" s="150"/>
      <c r="O1711" s="150"/>
      <c r="P1711" s="150"/>
      <c r="Q1711" s="150"/>
      <c r="R1711" s="150"/>
      <c r="S1711" s="150"/>
      <c r="T1711" s="150"/>
      <c r="U1711" s="150"/>
      <c r="V1711" s="150"/>
      <c r="W1711" s="150"/>
    </row>
    <row r="1712" spans="1:23">
      <c r="A1712" s="150"/>
      <c r="B1712" s="150"/>
      <c r="C1712" s="150"/>
      <c r="D1712" s="150"/>
      <c r="E1712" s="150"/>
      <c r="F1712" s="150"/>
      <c r="G1712" s="150"/>
      <c r="H1712" s="150"/>
      <c r="I1712" s="150"/>
      <c r="J1712" s="150"/>
      <c r="K1712" s="150"/>
      <c r="L1712" s="150"/>
      <c r="M1712" s="150"/>
      <c r="N1712" s="150"/>
      <c r="O1712" s="150"/>
      <c r="P1712" s="150"/>
      <c r="Q1712" s="150"/>
      <c r="R1712" s="150"/>
      <c r="S1712" s="150"/>
      <c r="T1712" s="150"/>
      <c r="U1712" s="150"/>
      <c r="V1712" s="150"/>
      <c r="W1712" s="150"/>
    </row>
    <row r="1713" spans="1:23">
      <c r="A1713" s="150"/>
      <c r="B1713" s="150"/>
      <c r="C1713" s="150"/>
      <c r="D1713" s="150"/>
      <c r="E1713" s="150"/>
      <c r="F1713" s="150"/>
      <c r="G1713" s="150"/>
      <c r="H1713" s="150"/>
      <c r="I1713" s="150"/>
      <c r="J1713" s="150"/>
      <c r="K1713" s="150"/>
      <c r="L1713" s="150"/>
      <c r="M1713" s="150"/>
      <c r="N1713" s="150"/>
      <c r="O1713" s="150"/>
      <c r="P1713" s="150"/>
      <c r="Q1713" s="150"/>
      <c r="R1713" s="150"/>
      <c r="S1713" s="150"/>
      <c r="T1713" s="150"/>
      <c r="U1713" s="150"/>
      <c r="V1713" s="150"/>
      <c r="W1713" s="150"/>
    </row>
    <row r="1714" spans="1:23">
      <c r="A1714" s="150"/>
      <c r="B1714" s="150"/>
      <c r="C1714" s="150"/>
      <c r="D1714" s="150"/>
      <c r="E1714" s="150"/>
      <c r="F1714" s="150"/>
      <c r="G1714" s="150"/>
      <c r="H1714" s="150"/>
      <c r="I1714" s="150"/>
      <c r="J1714" s="150"/>
      <c r="K1714" s="150"/>
      <c r="L1714" s="150"/>
      <c r="M1714" s="150"/>
      <c r="N1714" s="150"/>
      <c r="O1714" s="150"/>
      <c r="P1714" s="150"/>
      <c r="Q1714" s="150"/>
      <c r="R1714" s="150"/>
      <c r="S1714" s="150"/>
      <c r="T1714" s="150"/>
      <c r="U1714" s="150"/>
      <c r="V1714" s="150"/>
      <c r="W1714" s="150"/>
    </row>
    <row r="1715" spans="1:23">
      <c r="A1715" s="150"/>
      <c r="B1715" s="150"/>
      <c r="C1715" s="150"/>
      <c r="D1715" s="150"/>
      <c r="E1715" s="150"/>
      <c r="F1715" s="150"/>
      <c r="G1715" s="150"/>
      <c r="H1715" s="150"/>
      <c r="I1715" s="150"/>
      <c r="J1715" s="150"/>
      <c r="K1715" s="150"/>
      <c r="L1715" s="150"/>
      <c r="M1715" s="150"/>
      <c r="N1715" s="150"/>
      <c r="O1715" s="150"/>
      <c r="P1715" s="150"/>
      <c r="Q1715" s="150"/>
      <c r="R1715" s="150"/>
      <c r="S1715" s="150"/>
      <c r="T1715" s="150"/>
      <c r="U1715" s="150"/>
      <c r="V1715" s="150"/>
      <c r="W1715" s="150"/>
    </row>
    <row r="1716" spans="1:23">
      <c r="A1716" s="150"/>
      <c r="B1716" s="150"/>
      <c r="C1716" s="150"/>
      <c r="D1716" s="150"/>
      <c r="E1716" s="150"/>
      <c r="F1716" s="150"/>
      <c r="G1716" s="150"/>
      <c r="H1716" s="150"/>
      <c r="I1716" s="150"/>
      <c r="J1716" s="150"/>
      <c r="K1716" s="150"/>
      <c r="L1716" s="150"/>
      <c r="M1716" s="150"/>
      <c r="N1716" s="150"/>
      <c r="O1716" s="150"/>
      <c r="P1716" s="150"/>
      <c r="Q1716" s="150"/>
      <c r="R1716" s="150"/>
      <c r="S1716" s="150"/>
      <c r="T1716" s="150"/>
      <c r="U1716" s="150"/>
      <c r="V1716" s="150"/>
      <c r="W1716" s="150"/>
    </row>
    <row r="1717" spans="1:23">
      <c r="A1717" s="150"/>
      <c r="B1717" s="150"/>
      <c r="C1717" s="150"/>
      <c r="D1717" s="150"/>
      <c r="E1717" s="150"/>
      <c r="F1717" s="150"/>
      <c r="G1717" s="150"/>
      <c r="H1717" s="150"/>
      <c r="I1717" s="150"/>
      <c r="J1717" s="150"/>
      <c r="K1717" s="150"/>
      <c r="L1717" s="150"/>
      <c r="M1717" s="150"/>
      <c r="N1717" s="150"/>
      <c r="O1717" s="150"/>
      <c r="P1717" s="150"/>
      <c r="Q1717" s="150"/>
      <c r="R1717" s="150"/>
      <c r="S1717" s="150"/>
      <c r="T1717" s="150"/>
      <c r="U1717" s="150"/>
      <c r="V1717" s="150"/>
      <c r="W1717" s="150"/>
    </row>
    <row r="1718" spans="1:23">
      <c r="A1718" s="150"/>
      <c r="B1718" s="150"/>
      <c r="C1718" s="150"/>
      <c r="D1718" s="150"/>
      <c r="E1718" s="150"/>
      <c r="F1718" s="150"/>
      <c r="G1718" s="150"/>
      <c r="H1718" s="150"/>
      <c r="I1718" s="150"/>
      <c r="J1718" s="150"/>
      <c r="K1718" s="150"/>
      <c r="L1718" s="150"/>
      <c r="M1718" s="150"/>
      <c r="N1718" s="150"/>
      <c r="O1718" s="150"/>
      <c r="P1718" s="150"/>
      <c r="Q1718" s="150"/>
      <c r="R1718" s="150"/>
      <c r="S1718" s="150"/>
      <c r="T1718" s="150"/>
      <c r="U1718" s="150"/>
      <c r="V1718" s="150"/>
      <c r="W1718" s="150"/>
    </row>
    <row r="1719" spans="1:23">
      <c r="A1719" s="150"/>
      <c r="B1719" s="150"/>
      <c r="C1719" s="150"/>
      <c r="D1719" s="150"/>
      <c r="E1719" s="150"/>
      <c r="F1719" s="150"/>
      <c r="G1719" s="150"/>
      <c r="H1719" s="150"/>
      <c r="I1719" s="150"/>
      <c r="J1719" s="150"/>
      <c r="K1719" s="150"/>
      <c r="L1719" s="150"/>
      <c r="M1719" s="150"/>
      <c r="N1719" s="150"/>
      <c r="O1719" s="150"/>
      <c r="P1719" s="150"/>
      <c r="Q1719" s="150"/>
      <c r="R1719" s="150"/>
      <c r="S1719" s="150"/>
      <c r="T1719" s="150"/>
      <c r="U1719" s="150"/>
      <c r="V1719" s="150"/>
      <c r="W1719" s="150"/>
    </row>
    <row r="1720" spans="1:23">
      <c r="A1720" s="150"/>
      <c r="B1720" s="150"/>
      <c r="C1720" s="150"/>
      <c r="D1720" s="150"/>
      <c r="E1720" s="150"/>
      <c r="F1720" s="150"/>
      <c r="G1720" s="150"/>
      <c r="H1720" s="150"/>
      <c r="I1720" s="150"/>
      <c r="J1720" s="150"/>
      <c r="K1720" s="150"/>
      <c r="L1720" s="150"/>
      <c r="M1720" s="150"/>
      <c r="N1720" s="150"/>
      <c r="O1720" s="150"/>
      <c r="P1720" s="150"/>
      <c r="Q1720" s="150"/>
      <c r="R1720" s="150"/>
      <c r="S1720" s="150"/>
      <c r="T1720" s="150"/>
      <c r="U1720" s="150"/>
      <c r="V1720" s="150"/>
      <c r="W1720" s="150"/>
    </row>
    <row r="1721" spans="1:23">
      <c r="A1721" s="150"/>
      <c r="B1721" s="150"/>
      <c r="C1721" s="150"/>
      <c r="D1721" s="150"/>
      <c r="E1721" s="150"/>
      <c r="F1721" s="150"/>
      <c r="G1721" s="150"/>
      <c r="H1721" s="150"/>
      <c r="I1721" s="150"/>
      <c r="J1721" s="150"/>
      <c r="K1721" s="150"/>
      <c r="L1721" s="150"/>
      <c r="M1721" s="150"/>
      <c r="N1721" s="150"/>
      <c r="O1721" s="150"/>
      <c r="P1721" s="150"/>
      <c r="Q1721" s="150"/>
      <c r="R1721" s="150"/>
      <c r="S1721" s="150"/>
      <c r="T1721" s="150"/>
      <c r="U1721" s="150"/>
      <c r="V1721" s="150"/>
      <c r="W1721" s="150"/>
    </row>
    <row r="1722" spans="1:23">
      <c r="A1722" s="150"/>
      <c r="B1722" s="150"/>
      <c r="C1722" s="150"/>
      <c r="D1722" s="150"/>
      <c r="E1722" s="150"/>
      <c r="F1722" s="150"/>
      <c r="G1722" s="150"/>
      <c r="H1722" s="150"/>
      <c r="I1722" s="150"/>
      <c r="J1722" s="150"/>
      <c r="K1722" s="150"/>
      <c r="L1722" s="150"/>
      <c r="M1722" s="150"/>
      <c r="N1722" s="150"/>
      <c r="O1722" s="150"/>
      <c r="P1722" s="150"/>
      <c r="Q1722" s="150"/>
      <c r="R1722" s="150"/>
      <c r="S1722" s="150"/>
      <c r="T1722" s="150"/>
      <c r="U1722" s="150"/>
      <c r="V1722" s="150"/>
      <c r="W1722" s="150"/>
    </row>
    <row r="1723" spans="1:23">
      <c r="A1723" s="150"/>
      <c r="B1723" s="150"/>
      <c r="C1723" s="150"/>
      <c r="D1723" s="150"/>
      <c r="E1723" s="150"/>
      <c r="F1723" s="150"/>
      <c r="G1723" s="150"/>
      <c r="H1723" s="150"/>
      <c r="I1723" s="150"/>
      <c r="J1723" s="150"/>
      <c r="K1723" s="150"/>
      <c r="L1723" s="150"/>
      <c r="M1723" s="150"/>
      <c r="N1723" s="150"/>
      <c r="O1723" s="150"/>
      <c r="P1723" s="150"/>
      <c r="Q1723" s="150"/>
      <c r="R1723" s="150"/>
      <c r="S1723" s="150"/>
      <c r="T1723" s="150"/>
      <c r="U1723" s="150"/>
      <c r="V1723" s="150"/>
      <c r="W1723" s="150"/>
    </row>
    <row r="1724" spans="1:23">
      <c r="A1724" s="150"/>
      <c r="B1724" s="150"/>
      <c r="C1724" s="150"/>
      <c r="D1724" s="150"/>
      <c r="E1724" s="150"/>
      <c r="F1724" s="150"/>
      <c r="G1724" s="150"/>
      <c r="H1724" s="150"/>
      <c r="I1724" s="150"/>
      <c r="J1724" s="150"/>
      <c r="K1724" s="150"/>
      <c r="L1724" s="150"/>
      <c r="M1724" s="150"/>
      <c r="N1724" s="150"/>
      <c r="O1724" s="150"/>
      <c r="P1724" s="150"/>
      <c r="Q1724" s="150"/>
      <c r="R1724" s="150"/>
      <c r="S1724" s="150"/>
      <c r="T1724" s="150"/>
      <c r="U1724" s="150"/>
      <c r="V1724" s="150"/>
      <c r="W1724" s="150"/>
    </row>
    <row r="1725" spans="1:23">
      <c r="A1725" s="150"/>
      <c r="B1725" s="150"/>
      <c r="C1725" s="150"/>
      <c r="D1725" s="150"/>
      <c r="E1725" s="150"/>
      <c r="F1725" s="150"/>
      <c r="G1725" s="150"/>
      <c r="H1725" s="150"/>
      <c r="I1725" s="150"/>
      <c r="J1725" s="150"/>
      <c r="K1725" s="150"/>
      <c r="L1725" s="150"/>
      <c r="M1725" s="150"/>
      <c r="N1725" s="150"/>
      <c r="O1725" s="150"/>
      <c r="P1725" s="150"/>
      <c r="Q1725" s="150"/>
      <c r="R1725" s="150"/>
      <c r="S1725" s="150"/>
      <c r="T1725" s="150"/>
      <c r="U1725" s="150"/>
      <c r="V1725" s="150"/>
      <c r="W1725" s="150"/>
    </row>
    <row r="1726" spans="1:23">
      <c r="A1726" s="150"/>
      <c r="B1726" s="150"/>
      <c r="C1726" s="150"/>
      <c r="D1726" s="150"/>
      <c r="E1726" s="150"/>
      <c r="F1726" s="150"/>
      <c r="G1726" s="150"/>
      <c r="H1726" s="150"/>
      <c r="I1726" s="150"/>
      <c r="J1726" s="150"/>
      <c r="K1726" s="150"/>
      <c r="L1726" s="150"/>
      <c r="M1726" s="150"/>
      <c r="N1726" s="150"/>
      <c r="O1726" s="150"/>
      <c r="P1726" s="150"/>
      <c r="Q1726" s="150"/>
      <c r="R1726" s="150"/>
      <c r="S1726" s="150"/>
      <c r="T1726" s="150"/>
      <c r="U1726" s="150"/>
      <c r="V1726" s="150"/>
      <c r="W1726" s="150"/>
    </row>
    <row r="1727" spans="1:23">
      <c r="A1727" s="150"/>
      <c r="B1727" s="150"/>
      <c r="C1727" s="150"/>
      <c r="D1727" s="150"/>
      <c r="E1727" s="150"/>
      <c r="F1727" s="150"/>
      <c r="G1727" s="150"/>
      <c r="H1727" s="150"/>
      <c r="I1727" s="150"/>
      <c r="J1727" s="150"/>
      <c r="K1727" s="150"/>
      <c r="L1727" s="150"/>
      <c r="M1727" s="150"/>
      <c r="N1727" s="150"/>
      <c r="O1727" s="150"/>
      <c r="P1727" s="150"/>
      <c r="Q1727" s="150"/>
      <c r="R1727" s="150"/>
      <c r="S1727" s="150"/>
      <c r="T1727" s="150"/>
      <c r="U1727" s="150"/>
      <c r="V1727" s="150"/>
      <c r="W1727" s="150"/>
    </row>
    <row r="1728" spans="1:23">
      <c r="A1728" s="150"/>
      <c r="B1728" s="150"/>
      <c r="C1728" s="150"/>
      <c r="D1728" s="150"/>
      <c r="E1728" s="150"/>
      <c r="F1728" s="150"/>
      <c r="G1728" s="150"/>
      <c r="H1728" s="150"/>
      <c r="I1728" s="150"/>
      <c r="J1728" s="150"/>
      <c r="K1728" s="150"/>
      <c r="L1728" s="150"/>
      <c r="M1728" s="150"/>
      <c r="N1728" s="150"/>
      <c r="O1728" s="150"/>
      <c r="P1728" s="150"/>
      <c r="Q1728" s="150"/>
      <c r="R1728" s="150"/>
      <c r="S1728" s="150"/>
      <c r="T1728" s="150"/>
      <c r="U1728" s="150"/>
      <c r="V1728" s="150"/>
      <c r="W1728" s="150"/>
    </row>
    <row r="1729" spans="1:23">
      <c r="A1729" s="150"/>
      <c r="B1729" s="150"/>
      <c r="C1729" s="150"/>
      <c r="D1729" s="150"/>
      <c r="E1729" s="150"/>
      <c r="F1729" s="150"/>
      <c r="G1729" s="150"/>
      <c r="H1729" s="150"/>
      <c r="I1729" s="150"/>
      <c r="J1729" s="150"/>
      <c r="K1729" s="150"/>
      <c r="L1729" s="150"/>
      <c r="M1729" s="150"/>
      <c r="N1729" s="150"/>
      <c r="O1729" s="150"/>
      <c r="P1729" s="150"/>
      <c r="Q1729" s="150"/>
      <c r="R1729" s="150"/>
      <c r="S1729" s="150"/>
      <c r="T1729" s="150"/>
      <c r="U1729" s="150"/>
      <c r="V1729" s="150"/>
      <c r="W1729" s="150"/>
    </row>
    <row r="1730" spans="1:23">
      <c r="A1730" s="150"/>
      <c r="B1730" s="150"/>
      <c r="C1730" s="150"/>
      <c r="D1730" s="150"/>
      <c r="E1730" s="150"/>
      <c r="F1730" s="150"/>
      <c r="G1730" s="150"/>
      <c r="H1730" s="150"/>
      <c r="I1730" s="150"/>
      <c r="J1730" s="150"/>
      <c r="K1730" s="150"/>
      <c r="L1730" s="150"/>
      <c r="M1730" s="150"/>
      <c r="N1730" s="150"/>
      <c r="O1730" s="150"/>
      <c r="P1730" s="150"/>
      <c r="Q1730" s="150"/>
      <c r="R1730" s="150"/>
      <c r="S1730" s="150"/>
      <c r="T1730" s="150"/>
      <c r="U1730" s="150"/>
      <c r="V1730" s="150"/>
      <c r="W1730" s="150"/>
    </row>
    <row r="1731" spans="1:23">
      <c r="A1731" s="150"/>
      <c r="B1731" s="150"/>
      <c r="C1731" s="150"/>
      <c r="D1731" s="150"/>
      <c r="E1731" s="150"/>
      <c r="F1731" s="150"/>
      <c r="G1731" s="150"/>
      <c r="H1731" s="150"/>
      <c r="I1731" s="150"/>
      <c r="J1731" s="150"/>
      <c r="K1731" s="150"/>
      <c r="L1731" s="150"/>
      <c r="M1731" s="150"/>
      <c r="N1731" s="150"/>
      <c r="O1731" s="150"/>
      <c r="P1731" s="150"/>
      <c r="Q1731" s="150"/>
      <c r="R1731" s="150"/>
      <c r="S1731" s="150"/>
      <c r="T1731" s="150"/>
      <c r="U1731" s="150"/>
      <c r="V1731" s="150"/>
      <c r="W1731" s="150"/>
    </row>
    <row r="1732" spans="1:23">
      <c r="A1732" s="150"/>
      <c r="B1732" s="150"/>
      <c r="C1732" s="150"/>
      <c r="D1732" s="150"/>
      <c r="E1732" s="150"/>
      <c r="F1732" s="150"/>
      <c r="G1732" s="150"/>
      <c r="H1732" s="150"/>
      <c r="I1732" s="150"/>
      <c r="J1732" s="150"/>
      <c r="K1732" s="150"/>
      <c r="L1732" s="150"/>
      <c r="M1732" s="150"/>
      <c r="N1732" s="150"/>
      <c r="O1732" s="150"/>
      <c r="P1732" s="150"/>
      <c r="Q1732" s="150"/>
      <c r="R1732" s="150"/>
      <c r="S1732" s="150"/>
      <c r="T1732" s="150"/>
      <c r="U1732" s="150"/>
      <c r="V1732" s="150"/>
      <c r="W1732" s="150"/>
    </row>
    <row r="1733" spans="1:23">
      <c r="A1733" s="150"/>
      <c r="B1733" s="150"/>
      <c r="C1733" s="150"/>
      <c r="D1733" s="150"/>
      <c r="E1733" s="150"/>
      <c r="F1733" s="150"/>
      <c r="G1733" s="150"/>
      <c r="H1733" s="150"/>
      <c r="I1733" s="150"/>
      <c r="J1733" s="150"/>
      <c r="K1733" s="150"/>
      <c r="L1733" s="150"/>
      <c r="M1733" s="150"/>
      <c r="N1733" s="150"/>
      <c r="O1733" s="150"/>
      <c r="P1733" s="150"/>
      <c r="Q1733" s="150"/>
      <c r="R1733" s="150"/>
      <c r="S1733" s="150"/>
      <c r="T1733" s="150"/>
      <c r="U1733" s="150"/>
      <c r="V1733" s="150"/>
      <c r="W1733" s="150"/>
    </row>
    <row r="1734" spans="1:23">
      <c r="A1734" s="150"/>
      <c r="B1734" s="150"/>
      <c r="C1734" s="150"/>
      <c r="D1734" s="150"/>
      <c r="E1734" s="150"/>
      <c r="F1734" s="150"/>
      <c r="G1734" s="150"/>
      <c r="H1734" s="150"/>
      <c r="I1734" s="150"/>
      <c r="J1734" s="150"/>
      <c r="K1734" s="150"/>
      <c r="L1734" s="150"/>
      <c r="M1734" s="150"/>
      <c r="N1734" s="150"/>
      <c r="O1734" s="150"/>
      <c r="P1734" s="150"/>
      <c r="Q1734" s="150"/>
      <c r="R1734" s="150"/>
      <c r="S1734" s="150"/>
      <c r="T1734" s="150"/>
      <c r="U1734" s="150"/>
      <c r="V1734" s="150"/>
      <c r="W1734" s="150"/>
    </row>
    <row r="1735" spans="1:23">
      <c r="A1735" s="150"/>
      <c r="B1735" s="150"/>
      <c r="C1735" s="150"/>
      <c r="D1735" s="150"/>
      <c r="E1735" s="150"/>
      <c r="F1735" s="150"/>
      <c r="G1735" s="150"/>
      <c r="H1735" s="150"/>
      <c r="I1735" s="150"/>
      <c r="J1735" s="150"/>
      <c r="K1735" s="150"/>
      <c r="L1735" s="150"/>
      <c r="M1735" s="150"/>
      <c r="N1735" s="150"/>
      <c r="O1735" s="150"/>
      <c r="P1735" s="150"/>
      <c r="Q1735" s="150"/>
      <c r="R1735" s="150"/>
      <c r="S1735" s="150"/>
      <c r="T1735" s="150"/>
      <c r="U1735" s="150"/>
      <c r="V1735" s="150"/>
      <c r="W1735" s="150"/>
    </row>
    <row r="1736" spans="1:23">
      <c r="A1736" s="150"/>
      <c r="B1736" s="150"/>
      <c r="C1736" s="150"/>
      <c r="D1736" s="150"/>
      <c r="E1736" s="150"/>
      <c r="F1736" s="150"/>
      <c r="G1736" s="150"/>
      <c r="H1736" s="150"/>
      <c r="I1736" s="150"/>
      <c r="J1736" s="150"/>
      <c r="K1736" s="150"/>
      <c r="L1736" s="150"/>
      <c r="M1736" s="150"/>
      <c r="N1736" s="150"/>
      <c r="O1736" s="150"/>
      <c r="P1736" s="150"/>
      <c r="Q1736" s="150"/>
      <c r="R1736" s="150"/>
      <c r="S1736" s="150"/>
      <c r="T1736" s="150"/>
      <c r="U1736" s="150"/>
      <c r="V1736" s="150"/>
      <c r="W1736" s="150"/>
    </row>
    <row r="1737" spans="1:23">
      <c r="A1737" s="150"/>
      <c r="B1737" s="150"/>
      <c r="C1737" s="150"/>
      <c r="D1737" s="150"/>
      <c r="E1737" s="150"/>
      <c r="F1737" s="150"/>
      <c r="G1737" s="150"/>
      <c r="H1737" s="150"/>
      <c r="I1737" s="150"/>
      <c r="J1737" s="150"/>
      <c r="K1737" s="150"/>
      <c r="L1737" s="150"/>
      <c r="M1737" s="150"/>
      <c r="N1737" s="150"/>
      <c r="O1737" s="150"/>
      <c r="P1737" s="150"/>
      <c r="Q1737" s="150"/>
      <c r="R1737" s="150"/>
      <c r="S1737" s="150"/>
      <c r="T1737" s="150"/>
      <c r="U1737" s="150"/>
      <c r="V1737" s="150"/>
      <c r="W1737" s="150"/>
    </row>
    <row r="1738" spans="1:23">
      <c r="A1738" s="150"/>
      <c r="B1738" s="150"/>
      <c r="C1738" s="150"/>
      <c r="D1738" s="150"/>
      <c r="E1738" s="150"/>
      <c r="F1738" s="150"/>
      <c r="G1738" s="150"/>
      <c r="H1738" s="150"/>
      <c r="I1738" s="150"/>
      <c r="J1738" s="150"/>
      <c r="K1738" s="150"/>
      <c r="L1738" s="150"/>
      <c r="M1738" s="150"/>
      <c r="N1738" s="150"/>
      <c r="O1738" s="150"/>
      <c r="P1738" s="150"/>
      <c r="Q1738" s="150"/>
      <c r="R1738" s="150"/>
      <c r="S1738" s="150"/>
      <c r="T1738" s="150"/>
      <c r="U1738" s="150"/>
      <c r="V1738" s="150"/>
      <c r="W1738" s="150"/>
    </row>
    <row r="1739" spans="1:23">
      <c r="A1739" s="150"/>
      <c r="B1739" s="150"/>
      <c r="C1739" s="150"/>
      <c r="D1739" s="150"/>
      <c r="E1739" s="150"/>
      <c r="F1739" s="150"/>
      <c r="G1739" s="150"/>
      <c r="H1739" s="150"/>
      <c r="I1739" s="150"/>
      <c r="J1739" s="150"/>
      <c r="K1739" s="150"/>
      <c r="L1739" s="150"/>
      <c r="M1739" s="150"/>
      <c r="N1739" s="150"/>
      <c r="O1739" s="150"/>
      <c r="P1739" s="150"/>
      <c r="Q1739" s="150"/>
      <c r="R1739" s="150"/>
      <c r="S1739" s="150"/>
      <c r="T1739" s="150"/>
      <c r="U1739" s="150"/>
      <c r="V1739" s="150"/>
      <c r="W1739" s="150"/>
    </row>
    <row r="1740" spans="1:23">
      <c r="A1740" s="150"/>
      <c r="B1740" s="150"/>
      <c r="C1740" s="150"/>
      <c r="D1740" s="150"/>
      <c r="E1740" s="150"/>
      <c r="F1740" s="150"/>
      <c r="G1740" s="150"/>
      <c r="H1740" s="150"/>
      <c r="I1740" s="150"/>
      <c r="J1740" s="150"/>
      <c r="K1740" s="150"/>
      <c r="L1740" s="150"/>
      <c r="M1740" s="150"/>
      <c r="N1740" s="150"/>
      <c r="O1740" s="150"/>
      <c r="P1740" s="150"/>
      <c r="Q1740" s="150"/>
      <c r="R1740" s="150"/>
      <c r="S1740" s="150"/>
      <c r="T1740" s="150"/>
      <c r="U1740" s="150"/>
      <c r="V1740" s="150"/>
      <c r="W1740" s="150"/>
    </row>
    <row r="1741" spans="1:23">
      <c r="A1741" s="150"/>
      <c r="B1741" s="150"/>
      <c r="C1741" s="150"/>
      <c r="D1741" s="150"/>
      <c r="E1741" s="150"/>
      <c r="F1741" s="150"/>
      <c r="G1741" s="150"/>
      <c r="H1741" s="150"/>
      <c r="I1741" s="150"/>
      <c r="J1741" s="150"/>
      <c r="K1741" s="150"/>
      <c r="L1741" s="150"/>
      <c r="M1741" s="150"/>
      <c r="N1741" s="150"/>
      <c r="O1741" s="150"/>
      <c r="P1741" s="150"/>
      <c r="Q1741" s="150"/>
      <c r="R1741" s="150"/>
      <c r="S1741" s="150"/>
      <c r="T1741" s="150"/>
      <c r="U1741" s="150"/>
      <c r="V1741" s="150"/>
      <c r="W1741" s="150"/>
    </row>
    <row r="1742" spans="1:23">
      <c r="A1742" s="150"/>
      <c r="B1742" s="150"/>
      <c r="C1742" s="150"/>
      <c r="D1742" s="150"/>
      <c r="E1742" s="150"/>
      <c r="F1742" s="150"/>
      <c r="G1742" s="150"/>
      <c r="H1742" s="150"/>
      <c r="I1742" s="150"/>
      <c r="J1742" s="150"/>
      <c r="K1742" s="150"/>
      <c r="L1742" s="150"/>
      <c r="M1742" s="150"/>
      <c r="N1742" s="150"/>
      <c r="O1742" s="150"/>
      <c r="P1742" s="150"/>
      <c r="Q1742" s="150"/>
      <c r="R1742" s="150"/>
      <c r="S1742" s="150"/>
      <c r="T1742" s="150"/>
      <c r="U1742" s="150"/>
      <c r="V1742" s="150"/>
      <c r="W1742" s="150"/>
    </row>
    <row r="1743" spans="1:23">
      <c r="A1743" s="150"/>
      <c r="B1743" s="150"/>
      <c r="C1743" s="150"/>
      <c r="D1743" s="150"/>
      <c r="E1743" s="150"/>
      <c r="F1743" s="150"/>
      <c r="G1743" s="150"/>
      <c r="H1743" s="150"/>
      <c r="I1743" s="150"/>
      <c r="J1743" s="150"/>
      <c r="K1743" s="150"/>
      <c r="L1743" s="150"/>
      <c r="M1743" s="150"/>
      <c r="N1743" s="150"/>
      <c r="O1743" s="150"/>
      <c r="P1743" s="150"/>
      <c r="Q1743" s="150"/>
      <c r="R1743" s="150"/>
      <c r="S1743" s="150"/>
      <c r="T1743" s="150"/>
      <c r="U1743" s="150"/>
      <c r="V1743" s="150"/>
      <c r="W1743" s="150"/>
    </row>
    <row r="1744" spans="1:23">
      <c r="A1744" s="150"/>
      <c r="B1744" s="150"/>
      <c r="C1744" s="150"/>
      <c r="D1744" s="150"/>
      <c r="E1744" s="150"/>
      <c r="F1744" s="150"/>
      <c r="G1744" s="150"/>
      <c r="H1744" s="150"/>
      <c r="I1744" s="150"/>
      <c r="J1744" s="150"/>
      <c r="K1744" s="150"/>
      <c r="L1744" s="150"/>
      <c r="M1744" s="150"/>
      <c r="N1744" s="150"/>
      <c r="O1744" s="150"/>
      <c r="P1744" s="150"/>
      <c r="Q1744" s="150"/>
      <c r="R1744" s="150"/>
      <c r="S1744" s="150"/>
      <c r="T1744" s="150"/>
      <c r="U1744" s="150"/>
      <c r="V1744" s="150"/>
      <c r="W1744" s="150"/>
    </row>
    <row r="1745" spans="1:23">
      <c r="A1745" s="150"/>
      <c r="B1745" s="150"/>
      <c r="C1745" s="150"/>
      <c r="D1745" s="150"/>
      <c r="E1745" s="150"/>
      <c r="F1745" s="150"/>
      <c r="G1745" s="150"/>
      <c r="H1745" s="150"/>
      <c r="I1745" s="150"/>
      <c r="J1745" s="150"/>
      <c r="K1745" s="150"/>
      <c r="L1745" s="150"/>
      <c r="M1745" s="150"/>
      <c r="N1745" s="150"/>
      <c r="O1745" s="150"/>
      <c r="P1745" s="150"/>
      <c r="Q1745" s="150"/>
      <c r="R1745" s="150"/>
      <c r="S1745" s="150"/>
      <c r="T1745" s="150"/>
      <c r="U1745" s="150"/>
      <c r="V1745" s="150"/>
      <c r="W1745" s="150"/>
    </row>
    <row r="1746" spans="1:23">
      <c r="A1746" s="150"/>
      <c r="B1746" s="150"/>
      <c r="C1746" s="150"/>
      <c r="D1746" s="150"/>
      <c r="E1746" s="150"/>
      <c r="F1746" s="150"/>
      <c r="G1746" s="150"/>
      <c r="H1746" s="150"/>
      <c r="I1746" s="150"/>
      <c r="J1746" s="150"/>
      <c r="K1746" s="150"/>
      <c r="L1746" s="150"/>
      <c r="M1746" s="150"/>
      <c r="N1746" s="150"/>
      <c r="O1746" s="150"/>
      <c r="P1746" s="150"/>
      <c r="Q1746" s="150"/>
      <c r="R1746" s="150"/>
      <c r="S1746" s="150"/>
      <c r="T1746" s="150"/>
      <c r="U1746" s="150"/>
      <c r="V1746" s="150"/>
      <c r="W1746" s="150"/>
    </row>
    <row r="1747" spans="1:23">
      <c r="A1747" s="150"/>
      <c r="B1747" s="150"/>
      <c r="C1747" s="150"/>
      <c r="D1747" s="150"/>
      <c r="E1747" s="150"/>
      <c r="F1747" s="150"/>
      <c r="G1747" s="150"/>
      <c r="H1747" s="150"/>
      <c r="I1747" s="150"/>
      <c r="J1747" s="150"/>
      <c r="K1747" s="150"/>
      <c r="L1747" s="150"/>
      <c r="M1747" s="150"/>
      <c r="N1747" s="150"/>
      <c r="O1747" s="150"/>
      <c r="P1747" s="150"/>
      <c r="Q1747" s="150"/>
      <c r="R1747" s="150"/>
      <c r="S1747" s="150"/>
      <c r="T1747" s="150"/>
      <c r="U1747" s="150"/>
      <c r="V1747" s="150"/>
      <c r="W1747" s="150"/>
    </row>
    <row r="1748" spans="1:23">
      <c r="A1748" s="150"/>
      <c r="B1748" s="150"/>
      <c r="C1748" s="150"/>
      <c r="D1748" s="150"/>
      <c r="E1748" s="150"/>
      <c r="F1748" s="150"/>
      <c r="G1748" s="150"/>
      <c r="H1748" s="150"/>
      <c r="I1748" s="150"/>
      <c r="J1748" s="150"/>
      <c r="K1748" s="150"/>
      <c r="L1748" s="150"/>
      <c r="M1748" s="150"/>
      <c r="N1748" s="150"/>
      <c r="O1748" s="150"/>
      <c r="P1748" s="150"/>
      <c r="Q1748" s="150"/>
      <c r="R1748" s="150"/>
      <c r="S1748" s="150"/>
      <c r="T1748" s="150"/>
      <c r="U1748" s="150"/>
      <c r="V1748" s="150"/>
      <c r="W1748" s="150"/>
    </row>
    <row r="1749" spans="1:23">
      <c r="A1749" s="150"/>
      <c r="B1749" s="150"/>
      <c r="C1749" s="150"/>
      <c r="D1749" s="150"/>
      <c r="E1749" s="150"/>
      <c r="F1749" s="150"/>
      <c r="G1749" s="150"/>
      <c r="H1749" s="150"/>
      <c r="I1749" s="150"/>
      <c r="J1749" s="150"/>
      <c r="K1749" s="150"/>
      <c r="L1749" s="150"/>
      <c r="M1749" s="150"/>
      <c r="N1749" s="150"/>
      <c r="O1749" s="150"/>
      <c r="P1749" s="150"/>
      <c r="Q1749" s="150"/>
      <c r="R1749" s="150"/>
      <c r="S1749" s="150"/>
      <c r="T1749" s="150"/>
      <c r="U1749" s="150"/>
      <c r="V1749" s="150"/>
      <c r="W1749" s="150"/>
    </row>
    <row r="1750" spans="1:23">
      <c r="A1750" s="150"/>
      <c r="B1750" s="150"/>
      <c r="C1750" s="150"/>
      <c r="D1750" s="150"/>
      <c r="E1750" s="150"/>
      <c r="F1750" s="150"/>
      <c r="G1750" s="150"/>
      <c r="H1750" s="150"/>
      <c r="I1750" s="150"/>
      <c r="J1750" s="150"/>
      <c r="K1750" s="150"/>
      <c r="L1750" s="150"/>
      <c r="M1750" s="150"/>
      <c r="N1750" s="150"/>
      <c r="O1750" s="150"/>
      <c r="P1750" s="150"/>
      <c r="Q1750" s="150"/>
      <c r="R1750" s="150"/>
      <c r="S1750" s="150"/>
      <c r="T1750" s="150"/>
      <c r="U1750" s="150"/>
      <c r="V1750" s="150"/>
      <c r="W1750" s="150"/>
    </row>
    <row r="1751" spans="1:23">
      <c r="A1751" s="150"/>
      <c r="B1751" s="150"/>
      <c r="C1751" s="150"/>
      <c r="D1751" s="150"/>
      <c r="E1751" s="150"/>
      <c r="F1751" s="150"/>
      <c r="G1751" s="150"/>
      <c r="H1751" s="150"/>
      <c r="I1751" s="150"/>
      <c r="J1751" s="150"/>
      <c r="K1751" s="150"/>
      <c r="L1751" s="150"/>
      <c r="M1751" s="150"/>
      <c r="N1751" s="150"/>
      <c r="O1751" s="150"/>
      <c r="P1751" s="150"/>
      <c r="Q1751" s="150"/>
      <c r="R1751" s="150"/>
      <c r="S1751" s="150"/>
      <c r="T1751" s="150"/>
      <c r="U1751" s="150"/>
      <c r="V1751" s="150"/>
      <c r="W1751" s="150"/>
    </row>
    <row r="1752" spans="1:23">
      <c r="A1752" s="150"/>
      <c r="B1752" s="150"/>
      <c r="C1752" s="150"/>
      <c r="D1752" s="150"/>
      <c r="E1752" s="150"/>
      <c r="F1752" s="150"/>
      <c r="G1752" s="150"/>
      <c r="H1752" s="150"/>
      <c r="I1752" s="150"/>
      <c r="J1752" s="150"/>
      <c r="K1752" s="150"/>
      <c r="L1752" s="150"/>
      <c r="M1752" s="150"/>
      <c r="N1752" s="150"/>
      <c r="O1752" s="150"/>
      <c r="P1752" s="150"/>
      <c r="Q1752" s="150"/>
      <c r="R1752" s="150"/>
      <c r="S1752" s="150"/>
      <c r="T1752" s="150"/>
      <c r="U1752" s="150"/>
      <c r="V1752" s="150"/>
      <c r="W1752" s="150"/>
    </row>
    <row r="1753" spans="1:23">
      <c r="A1753" s="150"/>
      <c r="B1753" s="150"/>
      <c r="C1753" s="150"/>
      <c r="D1753" s="150"/>
      <c r="E1753" s="150"/>
      <c r="F1753" s="150"/>
      <c r="G1753" s="150"/>
      <c r="H1753" s="150"/>
      <c r="I1753" s="150"/>
      <c r="J1753" s="150"/>
      <c r="K1753" s="150"/>
      <c r="L1753" s="150"/>
      <c r="M1753" s="150"/>
      <c r="N1753" s="150"/>
      <c r="O1753" s="150"/>
      <c r="P1753" s="150"/>
      <c r="Q1753" s="150"/>
      <c r="R1753" s="150"/>
      <c r="S1753" s="150"/>
      <c r="T1753" s="150"/>
      <c r="U1753" s="150"/>
      <c r="V1753" s="150"/>
      <c r="W1753" s="150"/>
    </row>
    <row r="1754" spans="1:23">
      <c r="A1754" s="150"/>
      <c r="B1754" s="150"/>
      <c r="C1754" s="150"/>
      <c r="D1754" s="150"/>
      <c r="E1754" s="150"/>
      <c r="F1754" s="150"/>
      <c r="G1754" s="150"/>
      <c r="H1754" s="150"/>
      <c r="I1754" s="150"/>
      <c r="J1754" s="150"/>
      <c r="K1754" s="150"/>
      <c r="L1754" s="150"/>
      <c r="M1754" s="150"/>
      <c r="N1754" s="150"/>
      <c r="O1754" s="150"/>
      <c r="P1754" s="150"/>
      <c r="Q1754" s="150"/>
      <c r="R1754" s="150"/>
      <c r="S1754" s="150"/>
      <c r="T1754" s="150"/>
      <c r="U1754" s="150"/>
      <c r="V1754" s="150"/>
      <c r="W1754" s="150"/>
    </row>
    <row r="1755" spans="1:23">
      <c r="A1755" s="150"/>
      <c r="B1755" s="150"/>
      <c r="C1755" s="150"/>
      <c r="D1755" s="150"/>
      <c r="E1755" s="150"/>
      <c r="F1755" s="150"/>
      <c r="G1755" s="150"/>
      <c r="H1755" s="150"/>
      <c r="I1755" s="150"/>
      <c r="J1755" s="150"/>
      <c r="K1755" s="150"/>
      <c r="L1755" s="150"/>
      <c r="M1755" s="150"/>
      <c r="N1755" s="150"/>
      <c r="O1755" s="150"/>
      <c r="P1755" s="150"/>
      <c r="Q1755" s="150"/>
      <c r="R1755" s="150"/>
      <c r="S1755" s="150"/>
      <c r="T1755" s="150"/>
      <c r="U1755" s="150"/>
      <c r="V1755" s="150"/>
      <c r="W1755" s="150"/>
    </row>
    <row r="1756" spans="1:23">
      <c r="A1756" s="150"/>
      <c r="B1756" s="150"/>
      <c r="C1756" s="150"/>
      <c r="D1756" s="150"/>
      <c r="E1756" s="150"/>
      <c r="F1756" s="150"/>
      <c r="G1756" s="150"/>
      <c r="H1756" s="150"/>
      <c r="I1756" s="150"/>
      <c r="J1756" s="150"/>
      <c r="K1756" s="150"/>
      <c r="L1756" s="150"/>
      <c r="M1756" s="150"/>
      <c r="N1756" s="150"/>
      <c r="O1756" s="150"/>
      <c r="P1756" s="150"/>
      <c r="Q1756" s="150"/>
      <c r="R1756" s="150"/>
      <c r="S1756" s="150"/>
      <c r="T1756" s="150"/>
      <c r="U1756" s="150"/>
      <c r="V1756" s="150"/>
      <c r="W1756" s="150"/>
    </row>
    <row r="1757" spans="1:23">
      <c r="A1757" s="150"/>
      <c r="B1757" s="150"/>
      <c r="C1757" s="150"/>
      <c r="D1757" s="150"/>
      <c r="E1757" s="150"/>
      <c r="F1757" s="150"/>
      <c r="G1757" s="150"/>
      <c r="H1757" s="150"/>
      <c r="I1757" s="150"/>
      <c r="J1757" s="150"/>
      <c r="K1757" s="150"/>
      <c r="L1757" s="150"/>
      <c r="M1757" s="150"/>
      <c r="N1757" s="150"/>
      <c r="O1757" s="150"/>
      <c r="P1757" s="150"/>
      <c r="Q1757" s="150"/>
      <c r="R1757" s="150"/>
      <c r="S1757" s="150"/>
      <c r="T1757" s="150"/>
      <c r="U1757" s="150"/>
      <c r="V1757" s="150"/>
      <c r="W1757" s="150"/>
    </row>
    <row r="1758" spans="1:23">
      <c r="A1758" s="150"/>
      <c r="B1758" s="150"/>
      <c r="C1758" s="150"/>
      <c r="D1758" s="150"/>
      <c r="E1758" s="150"/>
      <c r="F1758" s="150"/>
      <c r="G1758" s="150"/>
      <c r="H1758" s="150"/>
      <c r="I1758" s="150"/>
      <c r="J1758" s="150"/>
      <c r="K1758" s="150"/>
      <c r="L1758" s="150"/>
      <c r="M1758" s="150"/>
      <c r="N1758" s="150"/>
      <c r="O1758" s="150"/>
      <c r="P1758" s="150"/>
      <c r="Q1758" s="150"/>
      <c r="R1758" s="150"/>
      <c r="S1758" s="150"/>
      <c r="T1758" s="150"/>
      <c r="U1758" s="150"/>
      <c r="V1758" s="150"/>
      <c r="W1758" s="150"/>
    </row>
    <row r="1759" spans="1:23">
      <c r="A1759" s="150"/>
      <c r="B1759" s="150"/>
      <c r="C1759" s="150"/>
      <c r="D1759" s="150"/>
      <c r="E1759" s="150"/>
      <c r="F1759" s="150"/>
      <c r="G1759" s="150"/>
      <c r="H1759" s="150"/>
      <c r="I1759" s="150"/>
      <c r="J1759" s="150"/>
      <c r="K1759" s="150"/>
      <c r="L1759" s="150"/>
      <c r="M1759" s="150"/>
      <c r="N1759" s="150"/>
      <c r="O1759" s="150"/>
      <c r="P1759" s="150"/>
      <c r="Q1759" s="150"/>
      <c r="R1759" s="150"/>
      <c r="S1759" s="150"/>
      <c r="T1759" s="150"/>
      <c r="U1759" s="150"/>
      <c r="V1759" s="150"/>
      <c r="W1759" s="150"/>
    </row>
    <row r="1760" spans="1:23">
      <c r="A1760" s="150"/>
      <c r="B1760" s="150"/>
      <c r="C1760" s="150"/>
      <c r="D1760" s="150"/>
      <c r="E1760" s="150"/>
      <c r="F1760" s="150"/>
      <c r="G1760" s="150"/>
      <c r="H1760" s="150"/>
      <c r="I1760" s="150"/>
      <c r="J1760" s="150"/>
      <c r="K1760" s="150"/>
      <c r="L1760" s="150"/>
      <c r="M1760" s="150"/>
      <c r="N1760" s="150"/>
      <c r="O1760" s="150"/>
      <c r="P1760" s="150"/>
      <c r="Q1760" s="150"/>
      <c r="R1760" s="150"/>
      <c r="S1760" s="150"/>
      <c r="T1760" s="150"/>
      <c r="U1760" s="150"/>
      <c r="V1760" s="150"/>
      <c r="W1760" s="150"/>
    </row>
    <row r="1761" spans="1:23">
      <c r="A1761" s="150"/>
      <c r="B1761" s="150"/>
      <c r="C1761" s="150"/>
      <c r="D1761" s="150"/>
      <c r="E1761" s="150"/>
      <c r="F1761" s="150"/>
      <c r="G1761" s="150"/>
      <c r="H1761" s="150"/>
      <c r="I1761" s="150"/>
      <c r="J1761" s="150"/>
      <c r="K1761" s="150"/>
      <c r="L1761" s="150"/>
      <c r="M1761" s="150"/>
      <c r="N1761" s="150"/>
      <c r="O1761" s="150"/>
      <c r="P1761" s="150"/>
      <c r="Q1761" s="150"/>
      <c r="R1761" s="150"/>
      <c r="S1761" s="150"/>
      <c r="T1761" s="150"/>
      <c r="U1761" s="150"/>
      <c r="V1761" s="150"/>
      <c r="W1761" s="150"/>
    </row>
    <row r="1762" spans="1:23">
      <c r="A1762" s="150"/>
      <c r="B1762" s="150"/>
      <c r="C1762" s="150"/>
      <c r="D1762" s="150"/>
      <c r="E1762" s="150"/>
      <c r="F1762" s="150"/>
      <c r="G1762" s="150"/>
      <c r="H1762" s="150"/>
      <c r="I1762" s="150"/>
      <c r="J1762" s="150"/>
      <c r="K1762" s="150"/>
      <c r="L1762" s="150"/>
      <c r="M1762" s="150"/>
      <c r="N1762" s="150"/>
      <c r="O1762" s="150"/>
      <c r="P1762" s="150"/>
      <c r="Q1762" s="150"/>
      <c r="R1762" s="150"/>
      <c r="S1762" s="150"/>
      <c r="T1762" s="150"/>
      <c r="U1762" s="150"/>
      <c r="V1762" s="150"/>
      <c r="W1762" s="150"/>
    </row>
    <row r="1763" spans="1:23">
      <c r="A1763" s="150"/>
      <c r="B1763" s="150"/>
      <c r="C1763" s="150"/>
      <c r="D1763" s="150"/>
      <c r="E1763" s="150"/>
      <c r="F1763" s="150"/>
      <c r="G1763" s="150"/>
      <c r="H1763" s="150"/>
      <c r="I1763" s="150"/>
      <c r="J1763" s="150"/>
      <c r="K1763" s="150"/>
      <c r="L1763" s="150"/>
      <c r="M1763" s="150"/>
      <c r="N1763" s="150"/>
      <c r="O1763" s="150"/>
      <c r="P1763" s="150"/>
      <c r="Q1763" s="150"/>
      <c r="R1763" s="150"/>
      <c r="S1763" s="150"/>
      <c r="T1763" s="150"/>
      <c r="U1763" s="150"/>
      <c r="V1763" s="150"/>
      <c r="W1763" s="150"/>
    </row>
    <row r="1764" spans="1:23">
      <c r="A1764" s="150"/>
      <c r="B1764" s="150"/>
      <c r="C1764" s="150"/>
      <c r="D1764" s="150"/>
      <c r="E1764" s="150"/>
      <c r="F1764" s="150"/>
      <c r="G1764" s="150"/>
      <c r="H1764" s="150"/>
      <c r="I1764" s="150"/>
      <c r="J1764" s="150"/>
      <c r="K1764" s="150"/>
      <c r="L1764" s="150"/>
      <c r="M1764" s="150"/>
      <c r="N1764" s="150"/>
      <c r="O1764" s="150"/>
      <c r="P1764" s="150"/>
      <c r="Q1764" s="150"/>
      <c r="R1764" s="150"/>
      <c r="S1764" s="150"/>
      <c r="T1764" s="150"/>
      <c r="U1764" s="150"/>
      <c r="V1764" s="150"/>
      <c r="W1764" s="150"/>
    </row>
    <row r="1765" spans="1:23">
      <c r="A1765" s="150"/>
      <c r="B1765" s="150"/>
      <c r="C1765" s="150"/>
      <c r="D1765" s="150"/>
      <c r="E1765" s="150"/>
      <c r="F1765" s="150"/>
      <c r="G1765" s="150"/>
      <c r="H1765" s="150"/>
      <c r="I1765" s="150"/>
      <c r="J1765" s="150"/>
      <c r="K1765" s="150"/>
      <c r="L1765" s="150"/>
      <c r="M1765" s="150"/>
      <c r="N1765" s="150"/>
      <c r="O1765" s="150"/>
      <c r="P1765" s="150"/>
      <c r="Q1765" s="150"/>
      <c r="R1765" s="150"/>
      <c r="S1765" s="150"/>
      <c r="T1765" s="150"/>
      <c r="U1765" s="150"/>
      <c r="V1765" s="150"/>
      <c r="W1765" s="150"/>
    </row>
    <row r="1766" spans="1:23">
      <c r="A1766" s="150"/>
      <c r="B1766" s="150"/>
      <c r="C1766" s="150"/>
      <c r="D1766" s="150"/>
      <c r="E1766" s="150"/>
      <c r="F1766" s="150"/>
      <c r="G1766" s="150"/>
      <c r="H1766" s="150"/>
      <c r="I1766" s="150"/>
      <c r="J1766" s="150"/>
      <c r="K1766" s="150"/>
      <c r="L1766" s="150"/>
      <c r="M1766" s="150"/>
      <c r="N1766" s="150"/>
      <c r="O1766" s="150"/>
      <c r="P1766" s="150"/>
      <c r="Q1766" s="150"/>
      <c r="R1766" s="150"/>
      <c r="S1766" s="150"/>
      <c r="T1766" s="150"/>
      <c r="U1766" s="150"/>
      <c r="V1766" s="150"/>
      <c r="W1766" s="150"/>
    </row>
    <row r="1767" spans="1:23">
      <c r="A1767" s="150"/>
      <c r="B1767" s="150"/>
      <c r="C1767" s="150"/>
      <c r="D1767" s="150"/>
      <c r="E1767" s="150"/>
      <c r="F1767" s="150"/>
      <c r="G1767" s="150"/>
      <c r="H1767" s="150"/>
      <c r="I1767" s="150"/>
      <c r="J1767" s="150"/>
      <c r="K1767" s="150"/>
      <c r="L1767" s="150"/>
      <c r="M1767" s="150"/>
      <c r="N1767" s="150"/>
      <c r="O1767" s="150"/>
      <c r="P1767" s="150"/>
      <c r="Q1767" s="150"/>
      <c r="R1767" s="150"/>
      <c r="S1767" s="150"/>
      <c r="T1767" s="150"/>
      <c r="U1767" s="150"/>
      <c r="V1767" s="150"/>
      <c r="W1767" s="150"/>
    </row>
    <row r="1768" spans="1:23">
      <c r="A1768" s="150"/>
      <c r="B1768" s="150"/>
      <c r="C1768" s="150"/>
      <c r="D1768" s="150"/>
      <c r="E1768" s="150"/>
      <c r="F1768" s="150"/>
      <c r="G1768" s="150"/>
      <c r="H1768" s="150"/>
      <c r="I1768" s="150"/>
      <c r="J1768" s="150"/>
      <c r="K1768" s="150"/>
      <c r="L1768" s="150"/>
      <c r="M1768" s="150"/>
      <c r="N1768" s="150"/>
      <c r="O1768" s="150"/>
      <c r="P1768" s="150"/>
      <c r="Q1768" s="150"/>
      <c r="R1768" s="150"/>
      <c r="S1768" s="150"/>
      <c r="T1768" s="150"/>
      <c r="U1768" s="150"/>
      <c r="V1768" s="150"/>
      <c r="W1768" s="150"/>
    </row>
    <row r="1769" spans="1:23">
      <c r="A1769" s="150"/>
      <c r="B1769" s="150"/>
      <c r="C1769" s="150"/>
      <c r="D1769" s="150"/>
      <c r="E1769" s="150"/>
      <c r="F1769" s="150"/>
      <c r="G1769" s="150"/>
      <c r="H1769" s="150"/>
      <c r="I1769" s="150"/>
      <c r="J1769" s="150"/>
      <c r="K1769" s="150"/>
      <c r="L1769" s="150"/>
      <c r="M1769" s="150"/>
      <c r="N1769" s="150"/>
      <c r="O1769" s="150"/>
      <c r="P1769" s="150"/>
      <c r="Q1769" s="150"/>
      <c r="R1769" s="150"/>
      <c r="S1769" s="150"/>
      <c r="T1769" s="150"/>
      <c r="U1769" s="150"/>
      <c r="V1769" s="150"/>
      <c r="W1769" s="150"/>
    </row>
    <row r="1770" spans="1:23">
      <c r="A1770" s="150"/>
      <c r="B1770" s="150"/>
      <c r="C1770" s="150"/>
      <c r="D1770" s="150"/>
      <c r="E1770" s="150"/>
      <c r="F1770" s="150"/>
      <c r="G1770" s="150"/>
      <c r="H1770" s="150"/>
      <c r="I1770" s="150"/>
      <c r="J1770" s="150"/>
      <c r="K1770" s="150"/>
      <c r="L1770" s="150"/>
      <c r="M1770" s="150"/>
      <c r="N1770" s="150"/>
      <c r="O1770" s="150"/>
      <c r="P1770" s="150"/>
      <c r="Q1770" s="150"/>
      <c r="R1770" s="150"/>
      <c r="S1770" s="150"/>
      <c r="T1770" s="150"/>
      <c r="U1770" s="150"/>
      <c r="V1770" s="150"/>
      <c r="W1770" s="150"/>
    </row>
    <row r="1771" spans="1:23">
      <c r="A1771" s="150"/>
      <c r="B1771" s="150"/>
      <c r="C1771" s="150"/>
      <c r="D1771" s="150"/>
      <c r="E1771" s="150"/>
      <c r="F1771" s="150"/>
      <c r="G1771" s="150"/>
      <c r="H1771" s="150"/>
      <c r="I1771" s="150"/>
      <c r="J1771" s="150"/>
      <c r="K1771" s="150"/>
      <c r="L1771" s="150"/>
      <c r="M1771" s="150"/>
      <c r="N1771" s="150"/>
      <c r="O1771" s="150"/>
      <c r="P1771" s="150"/>
      <c r="Q1771" s="150"/>
      <c r="R1771" s="150"/>
      <c r="S1771" s="150"/>
      <c r="T1771" s="150"/>
      <c r="U1771" s="150"/>
      <c r="V1771" s="150"/>
      <c r="W1771" s="150"/>
    </row>
    <row r="1772" spans="1:23">
      <c r="A1772" s="150"/>
      <c r="B1772" s="150"/>
      <c r="C1772" s="150"/>
      <c r="D1772" s="150"/>
      <c r="E1772" s="150"/>
      <c r="F1772" s="150"/>
      <c r="G1772" s="150"/>
      <c r="H1772" s="150"/>
      <c r="I1772" s="150"/>
      <c r="J1772" s="150"/>
      <c r="K1772" s="150"/>
      <c r="L1772" s="150"/>
      <c r="M1772" s="150"/>
      <c r="N1772" s="150"/>
      <c r="O1772" s="150"/>
      <c r="P1772" s="150"/>
      <c r="Q1772" s="150"/>
      <c r="R1772" s="150"/>
      <c r="S1772" s="150"/>
      <c r="T1772" s="150"/>
      <c r="U1772" s="150"/>
      <c r="V1772" s="150"/>
      <c r="W1772" s="150"/>
    </row>
    <row r="1773" spans="1:23">
      <c r="A1773" s="150"/>
      <c r="B1773" s="150"/>
      <c r="C1773" s="150"/>
      <c r="D1773" s="150"/>
      <c r="E1773" s="150"/>
      <c r="F1773" s="150"/>
      <c r="G1773" s="150"/>
      <c r="H1773" s="150"/>
      <c r="I1773" s="150"/>
      <c r="J1773" s="150"/>
      <c r="K1773" s="150"/>
      <c r="L1773" s="150"/>
      <c r="M1773" s="150"/>
      <c r="N1773" s="150"/>
      <c r="O1773" s="150"/>
      <c r="P1773" s="150"/>
      <c r="Q1773" s="150"/>
      <c r="R1773" s="150"/>
      <c r="S1773" s="150"/>
      <c r="T1773" s="150"/>
      <c r="U1773" s="150"/>
      <c r="V1773" s="150"/>
      <c r="W1773" s="150"/>
    </row>
    <row r="1774" spans="1:23">
      <c r="A1774" s="150"/>
      <c r="B1774" s="150"/>
      <c r="C1774" s="150"/>
      <c r="D1774" s="150"/>
      <c r="E1774" s="150"/>
      <c r="F1774" s="150"/>
      <c r="G1774" s="150"/>
      <c r="H1774" s="150"/>
      <c r="I1774" s="150"/>
      <c r="J1774" s="150"/>
      <c r="K1774" s="150"/>
      <c r="L1774" s="150"/>
      <c r="M1774" s="150"/>
      <c r="N1774" s="150"/>
      <c r="O1774" s="150"/>
      <c r="P1774" s="150"/>
      <c r="Q1774" s="150"/>
      <c r="R1774" s="150"/>
      <c r="S1774" s="150"/>
      <c r="T1774" s="150"/>
      <c r="U1774" s="150"/>
      <c r="V1774" s="150"/>
      <c r="W1774" s="150"/>
    </row>
    <row r="1775" spans="1:23">
      <c r="A1775" s="150"/>
      <c r="B1775" s="150"/>
      <c r="C1775" s="150"/>
      <c r="D1775" s="150"/>
      <c r="E1775" s="150"/>
      <c r="F1775" s="150"/>
      <c r="G1775" s="150"/>
      <c r="H1775" s="150"/>
      <c r="I1775" s="150"/>
      <c r="J1775" s="150"/>
      <c r="K1775" s="150"/>
      <c r="L1775" s="150"/>
      <c r="M1775" s="150"/>
      <c r="N1775" s="150"/>
      <c r="O1775" s="150"/>
      <c r="P1775" s="150"/>
      <c r="Q1775" s="150"/>
      <c r="R1775" s="150"/>
      <c r="S1775" s="150"/>
      <c r="T1775" s="150"/>
      <c r="U1775" s="150"/>
      <c r="V1775" s="150"/>
      <c r="W1775" s="150"/>
    </row>
    <row r="1776" spans="1:23">
      <c r="A1776" s="150"/>
      <c r="B1776" s="150"/>
      <c r="C1776" s="150"/>
      <c r="D1776" s="150"/>
      <c r="E1776" s="150"/>
      <c r="F1776" s="150"/>
      <c r="G1776" s="150"/>
      <c r="H1776" s="150"/>
      <c r="I1776" s="150"/>
      <c r="J1776" s="150"/>
      <c r="K1776" s="150"/>
      <c r="L1776" s="150"/>
      <c r="M1776" s="150"/>
      <c r="N1776" s="150"/>
      <c r="O1776" s="150"/>
      <c r="P1776" s="150"/>
      <c r="Q1776" s="150"/>
      <c r="R1776" s="150"/>
      <c r="S1776" s="150"/>
      <c r="T1776" s="150"/>
      <c r="U1776" s="150"/>
      <c r="V1776" s="150"/>
      <c r="W1776" s="150"/>
    </row>
    <row r="1777" spans="1:23">
      <c r="A1777" s="150"/>
      <c r="B1777" s="150"/>
      <c r="C1777" s="150"/>
      <c r="D1777" s="150"/>
      <c r="E1777" s="150"/>
      <c r="F1777" s="150"/>
      <c r="G1777" s="150"/>
      <c r="H1777" s="150"/>
      <c r="I1777" s="150"/>
      <c r="J1777" s="150"/>
      <c r="K1777" s="150"/>
      <c r="L1777" s="150"/>
      <c r="M1777" s="150"/>
      <c r="N1777" s="150"/>
      <c r="O1777" s="150"/>
      <c r="P1777" s="150"/>
      <c r="Q1777" s="150"/>
      <c r="R1777" s="150"/>
      <c r="S1777" s="150"/>
      <c r="T1777" s="150"/>
      <c r="U1777" s="150"/>
      <c r="V1777" s="150"/>
      <c r="W1777" s="150"/>
    </row>
    <row r="1778" spans="1:23">
      <c r="A1778" s="150"/>
      <c r="B1778" s="150"/>
      <c r="C1778" s="150"/>
      <c r="D1778" s="150"/>
      <c r="E1778" s="150"/>
      <c r="F1778" s="150"/>
      <c r="G1778" s="150"/>
      <c r="H1778" s="150"/>
      <c r="I1778" s="150"/>
      <c r="J1778" s="150"/>
      <c r="K1778" s="150"/>
      <c r="L1778" s="150"/>
      <c r="M1778" s="150"/>
      <c r="N1778" s="150"/>
      <c r="O1778" s="150"/>
      <c r="P1778" s="150"/>
      <c r="Q1778" s="150"/>
      <c r="R1778" s="150"/>
      <c r="S1778" s="150"/>
      <c r="T1778" s="150"/>
      <c r="U1778" s="150"/>
      <c r="V1778" s="150"/>
      <c r="W1778" s="150"/>
    </row>
    <row r="1779" spans="1:23">
      <c r="A1779" s="150"/>
      <c r="B1779" s="150"/>
      <c r="C1779" s="150"/>
      <c r="D1779" s="150"/>
      <c r="E1779" s="150"/>
      <c r="F1779" s="150"/>
      <c r="G1779" s="150"/>
      <c r="H1779" s="150"/>
      <c r="I1779" s="150"/>
      <c r="J1779" s="150"/>
      <c r="K1779" s="150"/>
      <c r="L1779" s="150"/>
      <c r="M1779" s="150"/>
      <c r="N1779" s="150"/>
      <c r="O1779" s="150"/>
      <c r="P1779" s="150"/>
      <c r="Q1779" s="150"/>
      <c r="R1779" s="150"/>
      <c r="S1779" s="150"/>
      <c r="T1779" s="150"/>
      <c r="U1779" s="150"/>
      <c r="V1779" s="150"/>
      <c r="W1779" s="150"/>
    </row>
    <row r="1780" spans="1:23">
      <c r="A1780" s="150"/>
      <c r="B1780" s="150"/>
      <c r="C1780" s="150"/>
      <c r="D1780" s="150"/>
      <c r="E1780" s="150"/>
      <c r="F1780" s="150"/>
      <c r="G1780" s="150"/>
      <c r="H1780" s="150"/>
      <c r="I1780" s="150"/>
      <c r="J1780" s="150"/>
      <c r="K1780" s="150"/>
      <c r="L1780" s="150"/>
      <c r="M1780" s="150"/>
      <c r="N1780" s="150"/>
      <c r="O1780" s="150"/>
      <c r="P1780" s="150"/>
      <c r="Q1780" s="150"/>
      <c r="R1780" s="150"/>
      <c r="S1780" s="150"/>
      <c r="T1780" s="150"/>
      <c r="U1780" s="150"/>
      <c r="V1780" s="150"/>
      <c r="W1780" s="150"/>
    </row>
    <row r="1781" spans="1:23">
      <c r="A1781" s="150"/>
      <c r="B1781" s="150"/>
      <c r="C1781" s="150"/>
      <c r="D1781" s="150"/>
      <c r="E1781" s="150"/>
      <c r="F1781" s="150"/>
      <c r="G1781" s="150"/>
      <c r="H1781" s="150"/>
      <c r="I1781" s="150"/>
      <c r="J1781" s="150"/>
      <c r="K1781" s="150"/>
      <c r="L1781" s="150"/>
      <c r="M1781" s="150"/>
      <c r="N1781" s="150"/>
      <c r="O1781" s="150"/>
      <c r="P1781" s="150"/>
      <c r="Q1781" s="150"/>
      <c r="R1781" s="150"/>
      <c r="S1781" s="150"/>
      <c r="T1781" s="150"/>
      <c r="U1781" s="150"/>
      <c r="V1781" s="150"/>
      <c r="W1781" s="150"/>
    </row>
    <row r="1782" spans="1:23">
      <c r="A1782" s="150"/>
      <c r="B1782" s="150"/>
      <c r="C1782" s="150"/>
      <c r="D1782" s="150"/>
      <c r="E1782" s="150"/>
      <c r="F1782" s="150"/>
      <c r="G1782" s="150"/>
      <c r="H1782" s="150"/>
      <c r="I1782" s="150"/>
      <c r="J1782" s="150"/>
      <c r="K1782" s="150"/>
      <c r="L1782" s="150"/>
      <c r="M1782" s="150"/>
      <c r="N1782" s="150"/>
      <c r="O1782" s="150"/>
      <c r="P1782" s="150"/>
      <c r="Q1782" s="150"/>
      <c r="R1782" s="150"/>
      <c r="S1782" s="150"/>
      <c r="T1782" s="150"/>
      <c r="U1782" s="150"/>
      <c r="V1782" s="150"/>
      <c r="W1782" s="150"/>
    </row>
    <row r="1783" spans="1:23">
      <c r="A1783" s="150"/>
      <c r="B1783" s="150"/>
      <c r="C1783" s="150"/>
      <c r="D1783" s="150"/>
      <c r="E1783" s="150"/>
      <c r="F1783" s="150"/>
      <c r="G1783" s="150"/>
      <c r="H1783" s="150"/>
      <c r="I1783" s="150"/>
      <c r="J1783" s="150"/>
      <c r="K1783" s="150"/>
      <c r="L1783" s="150"/>
      <c r="M1783" s="150"/>
      <c r="N1783" s="150"/>
      <c r="O1783" s="150"/>
      <c r="P1783" s="150"/>
      <c r="Q1783" s="150"/>
      <c r="R1783" s="150"/>
      <c r="S1783" s="150"/>
      <c r="T1783" s="150"/>
      <c r="U1783" s="150"/>
      <c r="V1783" s="150"/>
      <c r="W1783" s="150"/>
    </row>
    <row r="1784" spans="1:23">
      <c r="A1784" s="150"/>
      <c r="B1784" s="150"/>
      <c r="C1784" s="150"/>
      <c r="D1784" s="150"/>
      <c r="E1784" s="150"/>
      <c r="F1784" s="150"/>
      <c r="G1784" s="150"/>
      <c r="H1784" s="150"/>
      <c r="I1784" s="150"/>
      <c r="J1784" s="150"/>
      <c r="K1784" s="150"/>
      <c r="L1784" s="150"/>
      <c r="M1784" s="150"/>
      <c r="N1784" s="150"/>
      <c r="O1784" s="150"/>
      <c r="P1784" s="150"/>
      <c r="Q1784" s="150"/>
      <c r="R1784" s="150"/>
      <c r="S1784" s="150"/>
      <c r="T1784" s="150"/>
      <c r="U1784" s="150"/>
      <c r="V1784" s="150"/>
      <c r="W1784" s="150"/>
    </row>
    <row r="1785" spans="1:23">
      <c r="A1785" s="150"/>
      <c r="B1785" s="150"/>
      <c r="C1785" s="150"/>
      <c r="D1785" s="150"/>
      <c r="E1785" s="150"/>
      <c r="F1785" s="150"/>
      <c r="G1785" s="150"/>
      <c r="H1785" s="150"/>
      <c r="I1785" s="150"/>
      <c r="J1785" s="150"/>
      <c r="K1785" s="150"/>
      <c r="L1785" s="150"/>
      <c r="M1785" s="150"/>
      <c r="N1785" s="150"/>
      <c r="O1785" s="150"/>
      <c r="P1785" s="150"/>
      <c r="Q1785" s="150"/>
      <c r="R1785" s="150"/>
      <c r="S1785" s="150"/>
      <c r="T1785" s="150"/>
      <c r="U1785" s="150"/>
      <c r="V1785" s="150"/>
      <c r="W1785" s="150"/>
    </row>
    <row r="1786" spans="1:23">
      <c r="A1786" s="150"/>
      <c r="B1786" s="150"/>
      <c r="C1786" s="150"/>
      <c r="D1786" s="150"/>
      <c r="E1786" s="150"/>
      <c r="F1786" s="150"/>
      <c r="G1786" s="150"/>
      <c r="H1786" s="150"/>
      <c r="I1786" s="150"/>
      <c r="J1786" s="150"/>
      <c r="K1786" s="150"/>
      <c r="L1786" s="150"/>
      <c r="M1786" s="150"/>
      <c r="N1786" s="150"/>
      <c r="O1786" s="150"/>
      <c r="P1786" s="150"/>
      <c r="Q1786" s="150"/>
      <c r="R1786" s="150"/>
      <c r="S1786" s="150"/>
      <c r="T1786" s="150"/>
      <c r="U1786" s="150"/>
      <c r="V1786" s="150"/>
      <c r="W1786" s="150"/>
    </row>
    <row r="1787" spans="1:23">
      <c r="A1787" s="150"/>
      <c r="B1787" s="150"/>
      <c r="C1787" s="150"/>
      <c r="D1787" s="150"/>
      <c r="E1787" s="150"/>
      <c r="F1787" s="150"/>
      <c r="G1787" s="150"/>
      <c r="H1787" s="150"/>
      <c r="I1787" s="150"/>
      <c r="J1787" s="150"/>
      <c r="K1787" s="150"/>
      <c r="L1787" s="150"/>
      <c r="M1787" s="150"/>
      <c r="N1787" s="150"/>
      <c r="O1787" s="150"/>
      <c r="P1787" s="150"/>
      <c r="Q1787" s="150"/>
      <c r="R1787" s="150"/>
      <c r="S1787" s="150"/>
      <c r="T1787" s="150"/>
      <c r="U1787" s="150"/>
      <c r="V1787" s="150"/>
      <c r="W1787" s="150"/>
    </row>
    <row r="1788" spans="1:23">
      <c r="A1788" s="150"/>
      <c r="B1788" s="150"/>
      <c r="C1788" s="150"/>
      <c r="D1788" s="150"/>
      <c r="E1788" s="150"/>
      <c r="F1788" s="150"/>
      <c r="G1788" s="150"/>
      <c r="H1788" s="150"/>
      <c r="I1788" s="150"/>
      <c r="J1788" s="150"/>
      <c r="K1788" s="150"/>
      <c r="L1788" s="150"/>
      <c r="M1788" s="150"/>
      <c r="N1788" s="150"/>
      <c r="O1788" s="150"/>
      <c r="P1788" s="150"/>
      <c r="Q1788" s="150"/>
      <c r="R1788" s="150"/>
      <c r="S1788" s="150"/>
      <c r="T1788" s="150"/>
      <c r="U1788" s="150"/>
      <c r="V1788" s="150"/>
      <c r="W1788" s="150"/>
    </row>
    <row r="1789" spans="1:23">
      <c r="A1789" s="150"/>
      <c r="B1789" s="150"/>
      <c r="C1789" s="150"/>
      <c r="D1789" s="150"/>
      <c r="E1789" s="150"/>
      <c r="F1789" s="150"/>
      <c r="G1789" s="150"/>
      <c r="H1789" s="150"/>
      <c r="I1789" s="150"/>
      <c r="J1789" s="150"/>
      <c r="K1789" s="150"/>
      <c r="L1789" s="150"/>
      <c r="M1789" s="150"/>
      <c r="N1789" s="150"/>
      <c r="O1789" s="150"/>
      <c r="P1789" s="150"/>
      <c r="Q1789" s="150"/>
      <c r="R1789" s="150"/>
      <c r="S1789" s="150"/>
      <c r="T1789" s="150"/>
      <c r="U1789" s="150"/>
      <c r="V1789" s="150"/>
      <c r="W1789" s="150"/>
    </row>
    <row r="1790" spans="1:23">
      <c r="A1790" s="150"/>
      <c r="B1790" s="150"/>
      <c r="C1790" s="150"/>
      <c r="D1790" s="150"/>
      <c r="E1790" s="150"/>
      <c r="F1790" s="150"/>
      <c r="G1790" s="150"/>
      <c r="H1790" s="150"/>
      <c r="I1790" s="150"/>
      <c r="J1790" s="150"/>
      <c r="K1790" s="150"/>
      <c r="L1790" s="150"/>
      <c r="M1790" s="150"/>
      <c r="N1790" s="150"/>
      <c r="O1790" s="150"/>
      <c r="P1790" s="150"/>
      <c r="Q1790" s="150"/>
      <c r="R1790" s="150"/>
      <c r="S1790" s="150"/>
      <c r="T1790" s="150"/>
      <c r="U1790" s="150"/>
      <c r="V1790" s="150"/>
      <c r="W1790" s="150"/>
    </row>
    <row r="1791" spans="1:23">
      <c r="A1791" s="150"/>
      <c r="B1791" s="150"/>
      <c r="C1791" s="150"/>
      <c r="D1791" s="150"/>
      <c r="E1791" s="150"/>
      <c r="F1791" s="150"/>
      <c r="G1791" s="150"/>
      <c r="H1791" s="150"/>
      <c r="I1791" s="150"/>
      <c r="J1791" s="150"/>
      <c r="K1791" s="150"/>
      <c r="L1791" s="150"/>
      <c r="M1791" s="150"/>
      <c r="N1791" s="150"/>
      <c r="O1791" s="150"/>
      <c r="P1791" s="150"/>
      <c r="Q1791" s="150"/>
      <c r="R1791" s="150"/>
      <c r="S1791" s="150"/>
      <c r="T1791" s="150"/>
      <c r="U1791" s="150"/>
      <c r="V1791" s="150"/>
      <c r="W1791" s="150"/>
    </row>
    <row r="1792" spans="1:23">
      <c r="A1792" s="150"/>
      <c r="B1792" s="150"/>
      <c r="C1792" s="150"/>
      <c r="D1792" s="150"/>
      <c r="E1792" s="150"/>
      <c r="F1792" s="150"/>
      <c r="G1792" s="150"/>
      <c r="H1792" s="150"/>
      <c r="I1792" s="150"/>
      <c r="J1792" s="150"/>
      <c r="K1792" s="150"/>
      <c r="L1792" s="150"/>
      <c r="M1792" s="150"/>
      <c r="N1792" s="150"/>
      <c r="O1792" s="150"/>
      <c r="P1792" s="150"/>
      <c r="Q1792" s="150"/>
      <c r="R1792" s="150"/>
      <c r="S1792" s="150"/>
      <c r="T1792" s="150"/>
      <c r="U1792" s="150"/>
      <c r="V1792" s="150"/>
      <c r="W1792" s="150"/>
    </row>
    <row r="1793" spans="1:23">
      <c r="A1793" s="150"/>
      <c r="B1793" s="150"/>
      <c r="C1793" s="150"/>
      <c r="D1793" s="150"/>
      <c r="E1793" s="150"/>
      <c r="F1793" s="150"/>
      <c r="G1793" s="150"/>
      <c r="H1793" s="150"/>
      <c r="I1793" s="150"/>
      <c r="J1793" s="150"/>
      <c r="K1793" s="150"/>
      <c r="L1793" s="150"/>
      <c r="M1793" s="150"/>
      <c r="N1793" s="150"/>
      <c r="O1793" s="150"/>
      <c r="P1793" s="150"/>
      <c r="Q1793" s="150"/>
      <c r="R1793" s="150"/>
      <c r="S1793" s="150"/>
      <c r="T1793" s="150"/>
      <c r="U1793" s="150"/>
      <c r="V1793" s="150"/>
      <c r="W1793" s="150"/>
    </row>
    <row r="1794" spans="1:23">
      <c r="A1794" s="150"/>
      <c r="B1794" s="150"/>
      <c r="C1794" s="150"/>
      <c r="D1794" s="150"/>
      <c r="E1794" s="150"/>
      <c r="F1794" s="150"/>
      <c r="G1794" s="150"/>
      <c r="H1794" s="150"/>
      <c r="I1794" s="150"/>
      <c r="J1794" s="150"/>
      <c r="K1794" s="150"/>
      <c r="L1794" s="150"/>
      <c r="M1794" s="150"/>
      <c r="N1794" s="150"/>
      <c r="O1794" s="150"/>
      <c r="P1794" s="150"/>
      <c r="Q1794" s="150"/>
      <c r="R1794" s="150"/>
      <c r="S1794" s="150"/>
      <c r="T1794" s="150"/>
      <c r="U1794" s="150"/>
      <c r="V1794" s="150"/>
      <c r="W1794" s="150"/>
    </row>
    <row r="1795" spans="1:23">
      <c r="A1795" s="150"/>
      <c r="B1795" s="150"/>
      <c r="C1795" s="150"/>
      <c r="D1795" s="150"/>
      <c r="E1795" s="150"/>
      <c r="F1795" s="150"/>
      <c r="G1795" s="150"/>
      <c r="H1795" s="150"/>
      <c r="I1795" s="150"/>
      <c r="J1795" s="150"/>
      <c r="K1795" s="150"/>
      <c r="L1795" s="150"/>
      <c r="M1795" s="150"/>
      <c r="N1795" s="150"/>
      <c r="O1795" s="150"/>
      <c r="P1795" s="150"/>
      <c r="Q1795" s="150"/>
      <c r="R1795" s="150"/>
      <c r="S1795" s="150"/>
      <c r="T1795" s="150"/>
      <c r="U1795" s="150"/>
      <c r="V1795" s="150"/>
      <c r="W1795" s="150"/>
    </row>
    <row r="1796" spans="1:23">
      <c r="A1796" s="150"/>
      <c r="B1796" s="150"/>
      <c r="C1796" s="150"/>
      <c r="D1796" s="150"/>
      <c r="E1796" s="150"/>
      <c r="F1796" s="150"/>
      <c r="G1796" s="150"/>
      <c r="H1796" s="150"/>
      <c r="I1796" s="150"/>
      <c r="J1796" s="150"/>
      <c r="K1796" s="150"/>
      <c r="L1796" s="150"/>
      <c r="M1796" s="150"/>
      <c r="N1796" s="150"/>
      <c r="O1796" s="150"/>
      <c r="P1796" s="150"/>
      <c r="Q1796" s="150"/>
      <c r="R1796" s="150"/>
      <c r="S1796" s="150"/>
      <c r="T1796" s="150"/>
      <c r="U1796" s="150"/>
      <c r="V1796" s="150"/>
      <c r="W1796" s="150"/>
    </row>
    <row r="1797" spans="1:23">
      <c r="A1797" s="150"/>
      <c r="B1797" s="150"/>
      <c r="C1797" s="150"/>
      <c r="D1797" s="150"/>
      <c r="E1797" s="150"/>
      <c r="F1797" s="150"/>
      <c r="G1797" s="150"/>
      <c r="H1797" s="150"/>
      <c r="I1797" s="150"/>
      <c r="J1797" s="150"/>
      <c r="K1797" s="150"/>
      <c r="L1797" s="150"/>
      <c r="M1797" s="150"/>
      <c r="N1797" s="150"/>
      <c r="O1797" s="150"/>
      <c r="P1797" s="150"/>
      <c r="Q1797" s="150"/>
      <c r="R1797" s="150"/>
      <c r="S1797" s="150"/>
      <c r="T1797" s="150"/>
      <c r="U1797" s="150"/>
      <c r="V1797" s="150"/>
      <c r="W1797" s="150"/>
    </row>
    <row r="1798" spans="1:23">
      <c r="A1798" s="150"/>
      <c r="B1798" s="150"/>
      <c r="C1798" s="150"/>
      <c r="D1798" s="150"/>
      <c r="E1798" s="150"/>
      <c r="F1798" s="150"/>
      <c r="G1798" s="150"/>
      <c r="H1798" s="150"/>
      <c r="I1798" s="150"/>
      <c r="J1798" s="150"/>
      <c r="K1798" s="150"/>
      <c r="L1798" s="150"/>
      <c r="M1798" s="150"/>
      <c r="N1798" s="150"/>
      <c r="O1798" s="150"/>
      <c r="P1798" s="150"/>
      <c r="Q1798" s="150"/>
      <c r="R1798" s="150"/>
      <c r="S1798" s="150"/>
      <c r="T1798" s="150"/>
      <c r="U1798" s="150"/>
      <c r="V1798" s="150"/>
      <c r="W1798" s="150"/>
    </row>
    <row r="1799" spans="1:23">
      <c r="A1799" s="150"/>
      <c r="B1799" s="150"/>
      <c r="C1799" s="150"/>
      <c r="D1799" s="150"/>
      <c r="E1799" s="150"/>
      <c r="F1799" s="150"/>
      <c r="G1799" s="150"/>
      <c r="H1799" s="150"/>
      <c r="I1799" s="150"/>
      <c r="J1799" s="150"/>
      <c r="K1799" s="150"/>
      <c r="L1799" s="150"/>
      <c r="M1799" s="150"/>
      <c r="N1799" s="150"/>
      <c r="O1799" s="150"/>
      <c r="P1799" s="150"/>
      <c r="Q1799" s="150"/>
      <c r="R1799" s="150"/>
      <c r="S1799" s="150"/>
      <c r="T1799" s="150"/>
      <c r="U1799" s="150"/>
      <c r="V1799" s="150"/>
      <c r="W1799" s="150"/>
    </row>
    <row r="1800" spans="1:23">
      <c r="A1800" s="150"/>
      <c r="B1800" s="150"/>
      <c r="C1800" s="150"/>
      <c r="D1800" s="150"/>
      <c r="E1800" s="150"/>
      <c r="F1800" s="150"/>
      <c r="G1800" s="150"/>
      <c r="H1800" s="150"/>
      <c r="I1800" s="150"/>
      <c r="J1800" s="150"/>
      <c r="K1800" s="150"/>
      <c r="L1800" s="150"/>
      <c r="M1800" s="150"/>
      <c r="N1800" s="150"/>
      <c r="O1800" s="150"/>
      <c r="P1800" s="150"/>
      <c r="Q1800" s="150"/>
      <c r="R1800" s="150"/>
      <c r="S1800" s="150"/>
      <c r="T1800" s="150"/>
      <c r="U1800" s="150"/>
      <c r="V1800" s="150"/>
      <c r="W1800" s="150"/>
    </row>
    <row r="1801" spans="1:23">
      <c r="A1801" s="150"/>
      <c r="B1801" s="150"/>
      <c r="C1801" s="150"/>
      <c r="D1801" s="150"/>
      <c r="E1801" s="150"/>
      <c r="F1801" s="150"/>
      <c r="G1801" s="150"/>
      <c r="H1801" s="150"/>
      <c r="I1801" s="150"/>
      <c r="J1801" s="150"/>
      <c r="K1801" s="150"/>
      <c r="L1801" s="150"/>
      <c r="M1801" s="150"/>
      <c r="N1801" s="150"/>
      <c r="O1801" s="150"/>
      <c r="P1801" s="150"/>
      <c r="Q1801" s="150"/>
      <c r="R1801" s="150"/>
      <c r="S1801" s="150"/>
      <c r="T1801" s="150"/>
      <c r="U1801" s="150"/>
      <c r="V1801" s="150"/>
      <c r="W1801" s="150"/>
    </row>
    <row r="1802" spans="1:23">
      <c r="A1802" s="150"/>
      <c r="B1802" s="150"/>
      <c r="C1802" s="150"/>
      <c r="D1802" s="150"/>
      <c r="E1802" s="150"/>
      <c r="F1802" s="150"/>
      <c r="G1802" s="150"/>
      <c r="H1802" s="150"/>
      <c r="I1802" s="150"/>
      <c r="J1802" s="150"/>
      <c r="K1802" s="150"/>
      <c r="L1802" s="150"/>
      <c r="M1802" s="150"/>
      <c r="N1802" s="150"/>
      <c r="O1802" s="150"/>
      <c r="P1802" s="150"/>
      <c r="Q1802" s="150"/>
      <c r="R1802" s="150"/>
      <c r="S1802" s="150"/>
      <c r="T1802" s="150"/>
      <c r="U1802" s="150"/>
      <c r="V1802" s="150"/>
      <c r="W1802" s="150"/>
    </row>
    <row r="1803" spans="1:23">
      <c r="A1803" s="150"/>
      <c r="B1803" s="150"/>
      <c r="C1803" s="150"/>
      <c r="D1803" s="150"/>
      <c r="E1803" s="150"/>
      <c r="F1803" s="150"/>
      <c r="G1803" s="150"/>
      <c r="H1803" s="150"/>
      <c r="I1803" s="150"/>
      <c r="J1803" s="150"/>
      <c r="K1803" s="150"/>
      <c r="L1803" s="150"/>
      <c r="M1803" s="150"/>
      <c r="N1803" s="150"/>
      <c r="O1803" s="150"/>
      <c r="P1803" s="150"/>
      <c r="Q1803" s="150"/>
      <c r="R1803" s="150"/>
      <c r="S1803" s="150"/>
      <c r="T1803" s="150"/>
      <c r="U1803" s="150"/>
      <c r="V1803" s="150"/>
      <c r="W1803" s="150"/>
    </row>
    <row r="1804" spans="1:23">
      <c r="A1804" s="150"/>
      <c r="B1804" s="150"/>
      <c r="C1804" s="150"/>
      <c r="D1804" s="150"/>
      <c r="E1804" s="150"/>
      <c r="F1804" s="150"/>
      <c r="G1804" s="150"/>
      <c r="H1804" s="150"/>
      <c r="I1804" s="150"/>
      <c r="J1804" s="150"/>
      <c r="K1804" s="150"/>
      <c r="L1804" s="150"/>
      <c r="M1804" s="150"/>
      <c r="N1804" s="150"/>
      <c r="O1804" s="150"/>
      <c r="P1804" s="150"/>
      <c r="Q1804" s="150"/>
      <c r="R1804" s="150"/>
      <c r="S1804" s="150"/>
      <c r="T1804" s="150"/>
      <c r="U1804" s="150"/>
      <c r="V1804" s="150"/>
      <c r="W1804" s="150"/>
    </row>
    <row r="1805" spans="1:23">
      <c r="A1805" s="150"/>
      <c r="B1805" s="150"/>
      <c r="C1805" s="150"/>
      <c r="D1805" s="150"/>
      <c r="E1805" s="150"/>
      <c r="F1805" s="150"/>
      <c r="G1805" s="150"/>
      <c r="H1805" s="150"/>
      <c r="I1805" s="150"/>
      <c r="J1805" s="150"/>
      <c r="K1805" s="150"/>
      <c r="L1805" s="150"/>
      <c r="M1805" s="150"/>
      <c r="N1805" s="150"/>
      <c r="O1805" s="150"/>
      <c r="P1805" s="150"/>
      <c r="Q1805" s="150"/>
      <c r="R1805" s="150"/>
      <c r="S1805" s="150"/>
      <c r="T1805" s="150"/>
      <c r="U1805" s="150"/>
      <c r="V1805" s="150"/>
      <c r="W1805" s="150"/>
    </row>
    <row r="1806" spans="1:23">
      <c r="A1806" s="150"/>
      <c r="B1806" s="150"/>
      <c r="C1806" s="150"/>
      <c r="D1806" s="150"/>
      <c r="E1806" s="150"/>
      <c r="F1806" s="150"/>
      <c r="G1806" s="150"/>
      <c r="H1806" s="150"/>
      <c r="I1806" s="150"/>
      <c r="J1806" s="150"/>
      <c r="K1806" s="150"/>
      <c r="L1806" s="150"/>
      <c r="M1806" s="150"/>
      <c r="N1806" s="150"/>
      <c r="O1806" s="150"/>
      <c r="P1806" s="150"/>
      <c r="Q1806" s="150"/>
      <c r="R1806" s="150"/>
      <c r="S1806" s="150"/>
      <c r="T1806" s="150"/>
      <c r="U1806" s="150"/>
      <c r="V1806" s="150"/>
      <c r="W1806" s="150"/>
    </row>
    <row r="1807" spans="1:23">
      <c r="A1807" s="150"/>
      <c r="B1807" s="150"/>
      <c r="C1807" s="150"/>
      <c r="D1807" s="150"/>
      <c r="E1807" s="150"/>
      <c r="F1807" s="150"/>
      <c r="G1807" s="150"/>
      <c r="H1807" s="150"/>
      <c r="I1807" s="150"/>
      <c r="J1807" s="150"/>
      <c r="K1807" s="150"/>
      <c r="L1807" s="150"/>
      <c r="M1807" s="150"/>
      <c r="N1807" s="150"/>
      <c r="O1807" s="150"/>
      <c r="P1807" s="150"/>
      <c r="Q1807" s="150"/>
      <c r="R1807" s="150"/>
      <c r="S1807" s="150"/>
      <c r="T1807" s="150"/>
      <c r="U1807" s="150"/>
      <c r="V1807" s="150"/>
      <c r="W1807" s="150"/>
    </row>
    <row r="1808" spans="1:23">
      <c r="A1808" s="150"/>
      <c r="B1808" s="150"/>
      <c r="C1808" s="150"/>
      <c r="D1808" s="150"/>
      <c r="E1808" s="150"/>
      <c r="F1808" s="150"/>
      <c r="G1808" s="150"/>
      <c r="H1808" s="150"/>
      <c r="I1808" s="150"/>
      <c r="J1808" s="150"/>
      <c r="K1808" s="150"/>
      <c r="L1808" s="150"/>
      <c r="M1808" s="150"/>
      <c r="N1808" s="150"/>
      <c r="O1808" s="150"/>
      <c r="P1808" s="150"/>
      <c r="Q1808" s="150"/>
      <c r="R1808" s="150"/>
      <c r="S1808" s="150"/>
      <c r="T1808" s="150"/>
      <c r="U1808" s="150"/>
      <c r="V1808" s="150"/>
      <c r="W1808" s="150"/>
    </row>
    <row r="1809" spans="1:23">
      <c r="A1809" s="150"/>
      <c r="B1809" s="150"/>
      <c r="C1809" s="150"/>
      <c r="D1809" s="150"/>
      <c r="E1809" s="150"/>
      <c r="F1809" s="150"/>
      <c r="G1809" s="150"/>
      <c r="H1809" s="150"/>
      <c r="I1809" s="150"/>
      <c r="J1809" s="150"/>
      <c r="K1809" s="150"/>
      <c r="L1809" s="150"/>
      <c r="M1809" s="150"/>
      <c r="N1809" s="150"/>
      <c r="O1809" s="150"/>
      <c r="P1809" s="150"/>
      <c r="Q1809" s="150"/>
      <c r="R1809" s="150"/>
      <c r="S1809" s="150"/>
      <c r="T1809" s="150"/>
      <c r="U1809" s="150"/>
      <c r="V1809" s="150"/>
      <c r="W1809" s="150"/>
    </row>
    <row r="1810" spans="1:23">
      <c r="A1810" s="150"/>
      <c r="B1810" s="150"/>
      <c r="C1810" s="150"/>
      <c r="D1810" s="150"/>
      <c r="E1810" s="150"/>
      <c r="F1810" s="150"/>
      <c r="G1810" s="150"/>
      <c r="H1810" s="150"/>
      <c r="I1810" s="150"/>
      <c r="J1810" s="150"/>
      <c r="K1810" s="150"/>
      <c r="L1810" s="150"/>
      <c r="M1810" s="150"/>
      <c r="N1810" s="150"/>
      <c r="O1810" s="150"/>
      <c r="P1810" s="150"/>
      <c r="Q1810" s="150"/>
      <c r="R1810" s="150"/>
      <c r="S1810" s="150"/>
      <c r="T1810" s="150"/>
      <c r="U1810" s="150"/>
      <c r="V1810" s="150"/>
      <c r="W1810" s="150"/>
    </row>
    <row r="1811" spans="1:23">
      <c r="A1811" s="150"/>
      <c r="B1811" s="150"/>
      <c r="C1811" s="150"/>
      <c r="D1811" s="150"/>
      <c r="E1811" s="150"/>
      <c r="F1811" s="150"/>
      <c r="G1811" s="150"/>
      <c r="H1811" s="150"/>
      <c r="I1811" s="150"/>
      <c r="J1811" s="150"/>
      <c r="K1811" s="150"/>
      <c r="L1811" s="150"/>
      <c r="M1811" s="150"/>
      <c r="N1811" s="150"/>
      <c r="O1811" s="150"/>
      <c r="P1811" s="150"/>
      <c r="Q1811" s="150"/>
      <c r="R1811" s="150"/>
      <c r="S1811" s="150"/>
      <c r="T1811" s="150"/>
      <c r="U1811" s="150"/>
      <c r="V1811" s="150"/>
      <c r="W1811" s="150"/>
    </row>
    <row r="1812" spans="1:23">
      <c r="A1812" s="150"/>
      <c r="B1812" s="150"/>
      <c r="C1812" s="150"/>
      <c r="D1812" s="150"/>
      <c r="E1812" s="150"/>
      <c r="F1812" s="150"/>
      <c r="G1812" s="150"/>
      <c r="H1812" s="150"/>
      <c r="I1812" s="150"/>
      <c r="J1812" s="150"/>
      <c r="K1812" s="150"/>
      <c r="L1812" s="150"/>
      <c r="M1812" s="150"/>
      <c r="N1812" s="150"/>
      <c r="O1812" s="150"/>
      <c r="P1812" s="150"/>
      <c r="Q1812" s="150"/>
      <c r="R1812" s="150"/>
      <c r="S1812" s="150"/>
      <c r="T1812" s="150"/>
      <c r="U1812" s="150"/>
      <c r="V1812" s="150"/>
      <c r="W1812" s="150"/>
    </row>
    <row r="1813" spans="1:23">
      <c r="A1813" s="150"/>
      <c r="B1813" s="150"/>
      <c r="C1813" s="150"/>
      <c r="D1813" s="150"/>
      <c r="E1813" s="150"/>
      <c r="F1813" s="150"/>
      <c r="G1813" s="150"/>
      <c r="H1813" s="150"/>
      <c r="I1813" s="150"/>
      <c r="J1813" s="150"/>
      <c r="K1813" s="150"/>
      <c r="L1813" s="150"/>
      <c r="M1813" s="150"/>
      <c r="N1813" s="150"/>
      <c r="O1813" s="150"/>
      <c r="P1813" s="150"/>
      <c r="Q1813" s="150"/>
      <c r="R1813" s="150"/>
      <c r="S1813" s="150"/>
      <c r="T1813" s="150"/>
      <c r="U1813" s="150"/>
      <c r="V1813" s="150"/>
      <c r="W1813" s="150"/>
    </row>
    <row r="1814" spans="1:23">
      <c r="A1814" s="150"/>
      <c r="B1814" s="150"/>
      <c r="C1814" s="150"/>
      <c r="D1814" s="150"/>
      <c r="E1814" s="150"/>
      <c r="F1814" s="150"/>
      <c r="G1814" s="150"/>
      <c r="H1814" s="150"/>
      <c r="I1814" s="150"/>
      <c r="J1814" s="150"/>
      <c r="K1814" s="150"/>
      <c r="L1814" s="150"/>
      <c r="M1814" s="150"/>
      <c r="N1814" s="150"/>
      <c r="O1814" s="150"/>
      <c r="P1814" s="150"/>
      <c r="Q1814" s="150"/>
      <c r="R1814" s="150"/>
      <c r="S1814" s="150"/>
      <c r="T1814" s="150"/>
      <c r="U1814" s="150"/>
      <c r="V1814" s="150"/>
      <c r="W1814" s="150"/>
    </row>
    <row r="1815" spans="1:23">
      <c r="A1815" s="150"/>
      <c r="B1815" s="150"/>
      <c r="C1815" s="150"/>
      <c r="D1815" s="150"/>
      <c r="E1815" s="150"/>
      <c r="F1815" s="150"/>
      <c r="G1815" s="150"/>
      <c r="H1815" s="150"/>
      <c r="I1815" s="150"/>
      <c r="J1815" s="150"/>
      <c r="K1815" s="150"/>
      <c r="L1815" s="150"/>
      <c r="M1815" s="150"/>
      <c r="N1815" s="150"/>
      <c r="O1815" s="150"/>
      <c r="P1815" s="150"/>
      <c r="Q1815" s="150"/>
      <c r="R1815" s="150"/>
      <c r="S1815" s="150"/>
      <c r="T1815" s="150"/>
      <c r="U1815" s="150"/>
      <c r="V1815" s="150"/>
      <c r="W1815" s="150"/>
    </row>
    <row r="1816" spans="1:23">
      <c r="A1816" s="150"/>
      <c r="B1816" s="150"/>
      <c r="C1816" s="150"/>
      <c r="D1816" s="150"/>
      <c r="E1816" s="150"/>
      <c r="F1816" s="150"/>
      <c r="G1816" s="150"/>
      <c r="H1816" s="150"/>
      <c r="I1816" s="150"/>
      <c r="J1816" s="150"/>
      <c r="K1816" s="150"/>
      <c r="L1816" s="150"/>
      <c r="M1816" s="150"/>
      <c r="N1816" s="150"/>
      <c r="O1816" s="150"/>
      <c r="P1816" s="150"/>
      <c r="Q1816" s="150"/>
      <c r="R1816" s="150"/>
      <c r="S1816" s="150"/>
      <c r="T1816" s="150"/>
      <c r="U1816" s="150"/>
      <c r="V1816" s="150"/>
      <c r="W1816" s="150"/>
    </row>
    <row r="1817" spans="1:23">
      <c r="A1817" s="150"/>
      <c r="B1817" s="150"/>
      <c r="C1817" s="150"/>
      <c r="D1817" s="150"/>
      <c r="E1817" s="150"/>
      <c r="F1817" s="150"/>
      <c r="G1817" s="150"/>
      <c r="H1817" s="150"/>
      <c r="I1817" s="150"/>
      <c r="J1817" s="150"/>
      <c r="K1817" s="150"/>
      <c r="L1817" s="150"/>
      <c r="M1817" s="150"/>
      <c r="N1817" s="150"/>
      <c r="O1817" s="150"/>
      <c r="P1817" s="150"/>
      <c r="Q1817" s="150"/>
      <c r="R1817" s="150"/>
      <c r="S1817" s="150"/>
      <c r="T1817" s="150"/>
      <c r="U1817" s="150"/>
      <c r="V1817" s="150"/>
      <c r="W1817" s="150"/>
    </row>
    <row r="1818" spans="1:23">
      <c r="A1818" s="150"/>
      <c r="B1818" s="150"/>
      <c r="C1818" s="150"/>
      <c r="D1818" s="150"/>
      <c r="E1818" s="150"/>
      <c r="F1818" s="150"/>
      <c r="G1818" s="150"/>
      <c r="H1818" s="150"/>
      <c r="I1818" s="150"/>
      <c r="J1818" s="150"/>
      <c r="K1818" s="150"/>
      <c r="L1818" s="150"/>
      <c r="M1818" s="150"/>
      <c r="N1818" s="150"/>
      <c r="O1818" s="150"/>
      <c r="P1818" s="150"/>
      <c r="Q1818" s="150"/>
      <c r="R1818" s="150"/>
      <c r="S1818" s="150"/>
      <c r="T1818" s="150"/>
      <c r="U1818" s="150"/>
      <c r="V1818" s="150"/>
      <c r="W1818" s="150"/>
    </row>
    <row r="1819" spans="1:23">
      <c r="A1819" s="150"/>
      <c r="B1819" s="150"/>
      <c r="C1819" s="150"/>
      <c r="D1819" s="150"/>
      <c r="E1819" s="150"/>
      <c r="F1819" s="150"/>
      <c r="G1819" s="150"/>
      <c r="H1819" s="150"/>
      <c r="I1819" s="150"/>
      <c r="J1819" s="150"/>
      <c r="K1819" s="150"/>
      <c r="L1819" s="150"/>
      <c r="M1819" s="150"/>
      <c r="N1819" s="150"/>
      <c r="O1819" s="150"/>
      <c r="P1819" s="150"/>
      <c r="Q1819" s="150"/>
      <c r="R1819" s="150"/>
      <c r="S1819" s="150"/>
      <c r="T1819" s="150"/>
      <c r="U1819" s="150"/>
      <c r="V1819" s="150"/>
      <c r="W1819" s="150"/>
    </row>
    <row r="1820" spans="1:23">
      <c r="A1820" s="150"/>
      <c r="B1820" s="150"/>
      <c r="C1820" s="150"/>
      <c r="D1820" s="150"/>
      <c r="E1820" s="150"/>
      <c r="F1820" s="150"/>
      <c r="G1820" s="150"/>
      <c r="H1820" s="150"/>
      <c r="I1820" s="150"/>
      <c r="J1820" s="150"/>
      <c r="K1820" s="150"/>
      <c r="L1820" s="150"/>
      <c r="M1820" s="150"/>
      <c r="N1820" s="150"/>
      <c r="O1820" s="150"/>
      <c r="P1820" s="150"/>
      <c r="Q1820" s="150"/>
      <c r="R1820" s="150"/>
      <c r="S1820" s="150"/>
      <c r="T1820" s="150"/>
      <c r="U1820" s="150"/>
      <c r="V1820" s="150"/>
      <c r="W1820" s="150"/>
    </row>
    <row r="1821" spans="1:23">
      <c r="A1821" s="150"/>
      <c r="B1821" s="150"/>
      <c r="C1821" s="150"/>
      <c r="D1821" s="150"/>
      <c r="E1821" s="150"/>
      <c r="F1821" s="150"/>
      <c r="G1821" s="150"/>
      <c r="H1821" s="150"/>
      <c r="I1821" s="150"/>
      <c r="J1821" s="150"/>
      <c r="K1821" s="150"/>
      <c r="L1821" s="150"/>
      <c r="M1821" s="150"/>
      <c r="N1821" s="150"/>
      <c r="O1821" s="150"/>
      <c r="P1821" s="150"/>
      <c r="Q1821" s="150"/>
      <c r="R1821" s="150"/>
      <c r="S1821" s="150"/>
      <c r="T1821" s="150"/>
      <c r="U1821" s="150"/>
      <c r="V1821" s="150"/>
      <c r="W1821" s="150"/>
    </row>
    <row r="1822" spans="1:23">
      <c r="A1822" s="150"/>
      <c r="B1822" s="150"/>
      <c r="C1822" s="150"/>
      <c r="D1822" s="150"/>
      <c r="E1822" s="150"/>
      <c r="F1822" s="150"/>
      <c r="G1822" s="150"/>
      <c r="H1822" s="150"/>
      <c r="I1822" s="150"/>
      <c r="J1822" s="150"/>
      <c r="K1822" s="150"/>
      <c r="L1822" s="150"/>
      <c r="M1822" s="150"/>
      <c r="N1822" s="150"/>
      <c r="O1822" s="150"/>
      <c r="P1822" s="150"/>
      <c r="Q1822" s="150"/>
      <c r="R1822" s="150"/>
      <c r="S1822" s="150"/>
      <c r="T1822" s="150"/>
      <c r="U1822" s="150"/>
      <c r="V1822" s="150"/>
      <c r="W1822" s="150"/>
    </row>
    <row r="1823" spans="1:23">
      <c r="A1823" s="150"/>
      <c r="B1823" s="150"/>
      <c r="C1823" s="150"/>
      <c r="D1823" s="150"/>
      <c r="E1823" s="150"/>
      <c r="F1823" s="150"/>
      <c r="G1823" s="150"/>
      <c r="H1823" s="150"/>
      <c r="I1823" s="150"/>
      <c r="J1823" s="150"/>
      <c r="K1823" s="150"/>
      <c r="L1823" s="150"/>
      <c r="M1823" s="150"/>
      <c r="N1823" s="150"/>
      <c r="O1823" s="150"/>
      <c r="P1823" s="150"/>
      <c r="Q1823" s="150"/>
      <c r="R1823" s="150"/>
      <c r="S1823" s="150"/>
      <c r="T1823" s="150"/>
      <c r="U1823" s="150"/>
      <c r="V1823" s="150"/>
      <c r="W1823" s="150"/>
    </row>
    <row r="1824" spans="1:23">
      <c r="A1824" s="150"/>
      <c r="B1824" s="150"/>
      <c r="C1824" s="150"/>
      <c r="D1824" s="150"/>
      <c r="E1824" s="150"/>
      <c r="F1824" s="150"/>
      <c r="G1824" s="150"/>
      <c r="H1824" s="150"/>
      <c r="I1824" s="150"/>
      <c r="J1824" s="150"/>
      <c r="K1824" s="150"/>
      <c r="L1824" s="150"/>
      <c r="M1824" s="150"/>
      <c r="N1824" s="150"/>
      <c r="O1824" s="150"/>
      <c r="P1824" s="150"/>
      <c r="Q1824" s="150"/>
      <c r="R1824" s="150"/>
      <c r="S1824" s="150"/>
      <c r="T1824" s="150"/>
      <c r="U1824" s="150"/>
      <c r="V1824" s="150"/>
      <c r="W1824" s="150"/>
    </row>
    <row r="1825" spans="1:23">
      <c r="A1825" s="150"/>
      <c r="B1825" s="150"/>
      <c r="C1825" s="150"/>
      <c r="D1825" s="150"/>
      <c r="E1825" s="150"/>
      <c r="F1825" s="150"/>
      <c r="G1825" s="150"/>
      <c r="H1825" s="150"/>
      <c r="I1825" s="150"/>
      <c r="J1825" s="150"/>
      <c r="K1825" s="150"/>
      <c r="L1825" s="150"/>
      <c r="M1825" s="150"/>
      <c r="N1825" s="150"/>
      <c r="O1825" s="150"/>
      <c r="P1825" s="150"/>
      <c r="Q1825" s="150"/>
      <c r="R1825" s="150"/>
      <c r="S1825" s="150"/>
      <c r="T1825" s="150"/>
      <c r="U1825" s="150"/>
      <c r="V1825" s="150"/>
      <c r="W1825" s="150"/>
    </row>
    <row r="1826" spans="1:23">
      <c r="A1826" s="150"/>
      <c r="B1826" s="150"/>
      <c r="C1826" s="150"/>
      <c r="D1826" s="150"/>
      <c r="E1826" s="150"/>
      <c r="F1826" s="150"/>
      <c r="G1826" s="150"/>
      <c r="H1826" s="150"/>
      <c r="I1826" s="150"/>
      <c r="J1826" s="150"/>
      <c r="K1826" s="150"/>
      <c r="L1826" s="150"/>
      <c r="M1826" s="150"/>
      <c r="N1826" s="150"/>
      <c r="O1826" s="150"/>
      <c r="P1826" s="150"/>
      <c r="Q1826" s="150"/>
      <c r="R1826" s="150"/>
      <c r="S1826" s="150"/>
      <c r="T1826" s="150"/>
      <c r="U1826" s="150"/>
      <c r="V1826" s="150"/>
      <c r="W1826" s="150"/>
    </row>
    <row r="1827" spans="1:23">
      <c r="A1827" s="150"/>
      <c r="B1827" s="150"/>
      <c r="C1827" s="150"/>
      <c r="D1827" s="150"/>
      <c r="E1827" s="150"/>
      <c r="F1827" s="150"/>
      <c r="G1827" s="150"/>
      <c r="H1827" s="150"/>
      <c r="I1827" s="150"/>
      <c r="J1827" s="150"/>
      <c r="K1827" s="150"/>
      <c r="L1827" s="150"/>
      <c r="M1827" s="150"/>
      <c r="N1827" s="150"/>
      <c r="O1827" s="150"/>
      <c r="P1827" s="150"/>
      <c r="Q1827" s="150"/>
      <c r="R1827" s="150"/>
      <c r="S1827" s="150"/>
      <c r="T1827" s="150"/>
      <c r="U1827" s="150"/>
      <c r="V1827" s="150"/>
      <c r="W1827" s="150"/>
    </row>
    <row r="1828" spans="1:23">
      <c r="A1828" s="150"/>
      <c r="B1828" s="150"/>
      <c r="C1828" s="150"/>
      <c r="D1828" s="150"/>
      <c r="E1828" s="150"/>
      <c r="F1828" s="150"/>
      <c r="G1828" s="150"/>
      <c r="H1828" s="150"/>
      <c r="I1828" s="150"/>
      <c r="J1828" s="150"/>
      <c r="K1828" s="150"/>
      <c r="L1828" s="150"/>
      <c r="M1828" s="150"/>
      <c r="N1828" s="150"/>
      <c r="O1828" s="150"/>
      <c r="P1828" s="150"/>
      <c r="Q1828" s="150"/>
      <c r="R1828" s="150"/>
      <c r="S1828" s="150"/>
      <c r="T1828" s="150"/>
      <c r="U1828" s="150"/>
      <c r="V1828" s="150"/>
      <c r="W1828" s="150"/>
    </row>
    <row r="1829" spans="1:23">
      <c r="A1829" s="150"/>
      <c r="B1829" s="150"/>
      <c r="C1829" s="150"/>
      <c r="D1829" s="150"/>
      <c r="E1829" s="150"/>
      <c r="F1829" s="150"/>
      <c r="G1829" s="150"/>
      <c r="H1829" s="150"/>
      <c r="I1829" s="150"/>
      <c r="J1829" s="150"/>
      <c r="K1829" s="150"/>
      <c r="L1829" s="150"/>
      <c r="M1829" s="150"/>
      <c r="N1829" s="150"/>
      <c r="O1829" s="150"/>
      <c r="P1829" s="150"/>
      <c r="Q1829" s="150"/>
      <c r="R1829" s="150"/>
      <c r="S1829" s="150"/>
      <c r="T1829" s="150"/>
      <c r="U1829" s="150"/>
      <c r="V1829" s="150"/>
      <c r="W1829" s="150"/>
    </row>
    <row r="1830" spans="1:23">
      <c r="A1830" s="150"/>
      <c r="B1830" s="150"/>
      <c r="C1830" s="150"/>
      <c r="D1830" s="150"/>
      <c r="E1830" s="150"/>
      <c r="F1830" s="150"/>
      <c r="G1830" s="150"/>
      <c r="H1830" s="150"/>
      <c r="I1830" s="150"/>
      <c r="J1830" s="150"/>
      <c r="K1830" s="150"/>
      <c r="L1830" s="150"/>
      <c r="M1830" s="150"/>
      <c r="N1830" s="150"/>
      <c r="O1830" s="150"/>
      <c r="P1830" s="150"/>
      <c r="Q1830" s="150"/>
      <c r="R1830" s="150"/>
      <c r="S1830" s="150"/>
      <c r="T1830" s="150"/>
      <c r="U1830" s="150"/>
      <c r="V1830" s="150"/>
      <c r="W1830" s="150"/>
    </row>
    <row r="1831" spans="1:23">
      <c r="A1831" s="150"/>
      <c r="B1831" s="150"/>
      <c r="C1831" s="150"/>
      <c r="D1831" s="150"/>
      <c r="E1831" s="150"/>
      <c r="F1831" s="150"/>
      <c r="G1831" s="150"/>
      <c r="H1831" s="150"/>
      <c r="I1831" s="150"/>
      <c r="J1831" s="150"/>
      <c r="K1831" s="150"/>
      <c r="L1831" s="150"/>
      <c r="M1831" s="150"/>
      <c r="N1831" s="150"/>
      <c r="O1831" s="150"/>
      <c r="P1831" s="150"/>
      <c r="Q1831" s="150"/>
      <c r="R1831" s="150"/>
      <c r="S1831" s="150"/>
      <c r="T1831" s="150"/>
      <c r="U1831" s="150"/>
      <c r="V1831" s="150"/>
      <c r="W1831" s="150"/>
    </row>
    <row r="1832" spans="1:23">
      <c r="A1832" s="150"/>
      <c r="B1832" s="150"/>
      <c r="C1832" s="150"/>
      <c r="D1832" s="150"/>
      <c r="E1832" s="150"/>
      <c r="F1832" s="150"/>
      <c r="G1832" s="150"/>
      <c r="H1832" s="150"/>
      <c r="I1832" s="150"/>
      <c r="J1832" s="150"/>
      <c r="K1832" s="150"/>
      <c r="L1832" s="150"/>
      <c r="M1832" s="150"/>
      <c r="N1832" s="150"/>
      <c r="O1832" s="150"/>
      <c r="P1832" s="150"/>
      <c r="Q1832" s="150"/>
      <c r="R1832" s="150"/>
      <c r="S1832" s="150"/>
      <c r="T1832" s="150"/>
      <c r="U1832" s="150"/>
      <c r="V1832" s="150"/>
      <c r="W1832" s="150"/>
    </row>
    <row r="1833" spans="1:23">
      <c r="A1833" s="150"/>
      <c r="B1833" s="150"/>
      <c r="C1833" s="150"/>
      <c r="D1833" s="150"/>
      <c r="E1833" s="150"/>
      <c r="F1833" s="150"/>
      <c r="G1833" s="150"/>
      <c r="H1833" s="150"/>
      <c r="I1833" s="150"/>
      <c r="J1833" s="150"/>
      <c r="K1833" s="150"/>
      <c r="L1833" s="150"/>
      <c r="M1833" s="150"/>
      <c r="N1833" s="150"/>
      <c r="O1833" s="150"/>
      <c r="P1833" s="150"/>
      <c r="Q1833" s="150"/>
      <c r="R1833" s="150"/>
      <c r="S1833" s="150"/>
      <c r="T1833" s="150"/>
      <c r="U1833" s="150"/>
      <c r="V1833" s="150"/>
      <c r="W1833" s="150"/>
    </row>
    <row r="1834" spans="1:23">
      <c r="A1834" s="150"/>
      <c r="B1834" s="150"/>
      <c r="C1834" s="150"/>
      <c r="D1834" s="150"/>
      <c r="E1834" s="150"/>
      <c r="F1834" s="150"/>
      <c r="G1834" s="150"/>
      <c r="H1834" s="150"/>
      <c r="I1834" s="150"/>
      <c r="J1834" s="150"/>
      <c r="K1834" s="150"/>
      <c r="L1834" s="150"/>
      <c r="M1834" s="150"/>
      <c r="N1834" s="150"/>
      <c r="O1834" s="150"/>
      <c r="P1834" s="150"/>
      <c r="Q1834" s="150"/>
      <c r="R1834" s="150"/>
      <c r="S1834" s="150"/>
      <c r="T1834" s="150"/>
      <c r="U1834" s="150"/>
      <c r="V1834" s="150"/>
      <c r="W1834" s="150"/>
    </row>
    <row r="1835" spans="1:23">
      <c r="A1835" s="150"/>
      <c r="B1835" s="150"/>
      <c r="C1835" s="150"/>
      <c r="D1835" s="150"/>
      <c r="E1835" s="150"/>
      <c r="F1835" s="150"/>
      <c r="G1835" s="150"/>
      <c r="H1835" s="150"/>
      <c r="I1835" s="150"/>
      <c r="J1835" s="150"/>
      <c r="K1835" s="150"/>
      <c r="L1835" s="150"/>
      <c r="M1835" s="150"/>
      <c r="N1835" s="150"/>
      <c r="O1835" s="150"/>
      <c r="P1835" s="150"/>
      <c r="Q1835" s="150"/>
      <c r="R1835" s="150"/>
      <c r="S1835" s="150"/>
      <c r="T1835" s="150"/>
      <c r="U1835" s="150"/>
      <c r="V1835" s="150"/>
      <c r="W1835" s="150"/>
    </row>
    <row r="1836" spans="1:23">
      <c r="A1836" s="150"/>
      <c r="B1836" s="150"/>
      <c r="C1836" s="150"/>
      <c r="D1836" s="150"/>
      <c r="E1836" s="150"/>
      <c r="F1836" s="150"/>
      <c r="G1836" s="150"/>
      <c r="H1836" s="150"/>
      <c r="I1836" s="150"/>
      <c r="J1836" s="150"/>
      <c r="K1836" s="150"/>
      <c r="L1836" s="150"/>
      <c r="M1836" s="150"/>
      <c r="N1836" s="150"/>
      <c r="O1836" s="150"/>
      <c r="P1836" s="150"/>
      <c r="Q1836" s="150"/>
      <c r="R1836" s="150"/>
      <c r="S1836" s="150"/>
      <c r="T1836" s="150"/>
      <c r="U1836" s="150"/>
      <c r="V1836" s="150"/>
      <c r="W1836" s="150"/>
    </row>
    <row r="1837" spans="1:23">
      <c r="A1837" s="150"/>
      <c r="B1837" s="150"/>
      <c r="C1837" s="150"/>
      <c r="D1837" s="150"/>
      <c r="E1837" s="150"/>
      <c r="F1837" s="150"/>
      <c r="G1837" s="150"/>
      <c r="H1837" s="150"/>
      <c r="I1837" s="150"/>
      <c r="J1837" s="150"/>
      <c r="K1837" s="150"/>
      <c r="L1837" s="150"/>
      <c r="M1837" s="150"/>
      <c r="N1837" s="150"/>
      <c r="O1837" s="150"/>
      <c r="P1837" s="150"/>
      <c r="Q1837" s="150"/>
      <c r="R1837" s="150"/>
      <c r="S1837" s="150"/>
      <c r="T1837" s="150"/>
      <c r="U1837" s="150"/>
      <c r="V1837" s="150"/>
      <c r="W1837" s="150"/>
    </row>
    <row r="1838" spans="1:23">
      <c r="A1838" s="150"/>
      <c r="B1838" s="150"/>
      <c r="C1838" s="150"/>
      <c r="D1838" s="150"/>
      <c r="E1838" s="150"/>
      <c r="F1838" s="150"/>
      <c r="G1838" s="150"/>
      <c r="H1838" s="150"/>
      <c r="I1838" s="150"/>
      <c r="J1838" s="150"/>
      <c r="K1838" s="150"/>
      <c r="L1838" s="150"/>
      <c r="M1838" s="150"/>
      <c r="N1838" s="150"/>
      <c r="O1838" s="150"/>
      <c r="P1838" s="150"/>
      <c r="Q1838" s="150"/>
      <c r="R1838" s="150"/>
      <c r="S1838" s="150"/>
      <c r="T1838" s="150"/>
      <c r="U1838" s="150"/>
      <c r="V1838" s="150"/>
      <c r="W1838" s="150"/>
    </row>
    <row r="1839" spans="1:23">
      <c r="A1839" s="150"/>
      <c r="B1839" s="150"/>
      <c r="C1839" s="150"/>
      <c r="D1839" s="150"/>
      <c r="E1839" s="150"/>
      <c r="F1839" s="150"/>
      <c r="G1839" s="150"/>
      <c r="H1839" s="150"/>
      <c r="I1839" s="150"/>
      <c r="J1839" s="150"/>
      <c r="K1839" s="150"/>
      <c r="L1839" s="150"/>
      <c r="M1839" s="150"/>
      <c r="N1839" s="150"/>
      <c r="O1839" s="150"/>
      <c r="P1839" s="150"/>
      <c r="Q1839" s="150"/>
      <c r="R1839" s="150"/>
      <c r="S1839" s="150"/>
      <c r="T1839" s="150"/>
      <c r="U1839" s="150"/>
      <c r="V1839" s="150"/>
      <c r="W1839" s="150"/>
    </row>
    <row r="1840" spans="1:23">
      <c r="A1840" s="150"/>
      <c r="B1840" s="150"/>
      <c r="C1840" s="150"/>
      <c r="D1840" s="150"/>
      <c r="E1840" s="150"/>
      <c r="F1840" s="150"/>
      <c r="G1840" s="150"/>
      <c r="H1840" s="150"/>
      <c r="I1840" s="150"/>
      <c r="J1840" s="150"/>
      <c r="K1840" s="150"/>
      <c r="L1840" s="150"/>
      <c r="M1840" s="150"/>
      <c r="N1840" s="150"/>
      <c r="O1840" s="150"/>
      <c r="P1840" s="150"/>
      <c r="Q1840" s="150"/>
      <c r="R1840" s="150"/>
      <c r="S1840" s="150"/>
      <c r="T1840" s="150"/>
      <c r="U1840" s="150"/>
      <c r="V1840" s="150"/>
      <c r="W1840" s="150"/>
    </row>
    <row r="1841" spans="1:23">
      <c r="A1841" s="150"/>
      <c r="B1841" s="150"/>
      <c r="C1841" s="150"/>
      <c r="D1841" s="150"/>
      <c r="E1841" s="150"/>
      <c r="F1841" s="150"/>
      <c r="G1841" s="150"/>
      <c r="H1841" s="150"/>
      <c r="I1841" s="150"/>
      <c r="J1841" s="150"/>
      <c r="K1841" s="150"/>
      <c r="L1841" s="150"/>
      <c r="M1841" s="150"/>
      <c r="N1841" s="150"/>
      <c r="O1841" s="150"/>
      <c r="P1841" s="150"/>
      <c r="Q1841" s="150"/>
      <c r="R1841" s="150"/>
      <c r="S1841" s="150"/>
      <c r="T1841" s="150"/>
      <c r="U1841" s="150"/>
      <c r="V1841" s="150"/>
      <c r="W1841" s="150"/>
    </row>
    <row r="1842" spans="1:23">
      <c r="A1842" s="150"/>
      <c r="B1842" s="150"/>
      <c r="C1842" s="150"/>
      <c r="D1842" s="150"/>
      <c r="E1842" s="150"/>
      <c r="F1842" s="150"/>
      <c r="G1842" s="150"/>
      <c r="H1842" s="150"/>
      <c r="I1842" s="150"/>
      <c r="J1842" s="150"/>
      <c r="K1842" s="150"/>
      <c r="L1842" s="150"/>
      <c r="M1842" s="150"/>
      <c r="N1842" s="150"/>
      <c r="O1842" s="150"/>
      <c r="P1842" s="150"/>
      <c r="Q1842" s="150"/>
      <c r="R1842" s="150"/>
      <c r="S1842" s="150"/>
      <c r="T1842" s="150"/>
      <c r="U1842" s="150"/>
      <c r="V1842" s="150"/>
      <c r="W1842" s="150"/>
    </row>
    <row r="1843" spans="1:23">
      <c r="A1843" s="150"/>
      <c r="B1843" s="150"/>
      <c r="C1843" s="150"/>
      <c r="D1843" s="150"/>
      <c r="E1843" s="150"/>
      <c r="F1843" s="150"/>
      <c r="G1843" s="150"/>
      <c r="H1843" s="150"/>
      <c r="I1843" s="150"/>
      <c r="J1843" s="150"/>
      <c r="K1843" s="150"/>
      <c r="L1843" s="150"/>
      <c r="M1843" s="150"/>
      <c r="N1843" s="150"/>
      <c r="O1843" s="150"/>
      <c r="P1843" s="150"/>
      <c r="Q1843" s="150"/>
      <c r="R1843" s="150"/>
      <c r="S1843" s="150"/>
      <c r="T1843" s="150"/>
      <c r="U1843" s="150"/>
      <c r="V1843" s="150"/>
      <c r="W1843" s="150"/>
    </row>
    <row r="1844" spans="1:23">
      <c r="A1844" s="150"/>
      <c r="B1844" s="150"/>
      <c r="C1844" s="150"/>
      <c r="D1844" s="150"/>
      <c r="E1844" s="150"/>
      <c r="F1844" s="150"/>
      <c r="G1844" s="150"/>
      <c r="H1844" s="150"/>
      <c r="I1844" s="150"/>
      <c r="J1844" s="150"/>
      <c r="K1844" s="150"/>
      <c r="L1844" s="150"/>
      <c r="M1844" s="150"/>
      <c r="N1844" s="150"/>
      <c r="O1844" s="150"/>
      <c r="P1844" s="150"/>
      <c r="Q1844" s="150"/>
      <c r="R1844" s="150"/>
      <c r="S1844" s="150"/>
      <c r="T1844" s="150"/>
      <c r="U1844" s="150"/>
      <c r="V1844" s="150"/>
      <c r="W1844" s="150"/>
    </row>
    <row r="1845" spans="1:23">
      <c r="A1845" s="150"/>
      <c r="B1845" s="150"/>
      <c r="C1845" s="150"/>
      <c r="D1845" s="150"/>
      <c r="E1845" s="150"/>
      <c r="F1845" s="150"/>
      <c r="G1845" s="150"/>
      <c r="H1845" s="150"/>
      <c r="I1845" s="150"/>
      <c r="J1845" s="150"/>
      <c r="K1845" s="150"/>
      <c r="L1845" s="150"/>
      <c r="M1845" s="150"/>
      <c r="N1845" s="150"/>
      <c r="O1845" s="150"/>
      <c r="P1845" s="150"/>
      <c r="Q1845" s="150"/>
      <c r="R1845" s="150"/>
      <c r="S1845" s="150"/>
      <c r="T1845" s="150"/>
      <c r="U1845" s="150"/>
      <c r="V1845" s="150"/>
      <c r="W1845" s="150"/>
    </row>
    <row r="1846" spans="1:23">
      <c r="A1846" s="150"/>
      <c r="B1846" s="150"/>
      <c r="C1846" s="150"/>
      <c r="D1846" s="150"/>
      <c r="E1846" s="150"/>
      <c r="F1846" s="150"/>
      <c r="G1846" s="150"/>
      <c r="H1846" s="150"/>
      <c r="I1846" s="150"/>
      <c r="J1846" s="150"/>
      <c r="K1846" s="150"/>
      <c r="L1846" s="150"/>
      <c r="M1846" s="150"/>
      <c r="N1846" s="150"/>
      <c r="O1846" s="150"/>
      <c r="P1846" s="150"/>
      <c r="Q1846" s="150"/>
      <c r="R1846" s="150"/>
      <c r="S1846" s="150"/>
      <c r="T1846" s="150"/>
      <c r="U1846" s="150"/>
      <c r="V1846" s="150"/>
      <c r="W1846" s="150"/>
    </row>
    <row r="1847" spans="1:23">
      <c r="A1847" s="150"/>
      <c r="B1847" s="150"/>
      <c r="C1847" s="150"/>
      <c r="D1847" s="150"/>
      <c r="E1847" s="150"/>
      <c r="F1847" s="150"/>
      <c r="G1847" s="150"/>
      <c r="H1847" s="150"/>
      <c r="I1847" s="150"/>
      <c r="J1847" s="150"/>
      <c r="K1847" s="150"/>
      <c r="L1847" s="150"/>
      <c r="M1847" s="150"/>
      <c r="N1847" s="150"/>
      <c r="O1847" s="150"/>
      <c r="P1847" s="150"/>
      <c r="Q1847" s="150"/>
      <c r="R1847" s="150"/>
      <c r="S1847" s="150"/>
      <c r="T1847" s="150"/>
      <c r="U1847" s="150"/>
      <c r="V1847" s="150"/>
      <c r="W1847" s="150"/>
    </row>
    <row r="1848" spans="1:23">
      <c r="A1848" s="150"/>
      <c r="B1848" s="150"/>
      <c r="C1848" s="150"/>
      <c r="D1848" s="150"/>
      <c r="E1848" s="150"/>
      <c r="F1848" s="150"/>
      <c r="G1848" s="150"/>
      <c r="H1848" s="150"/>
      <c r="I1848" s="150"/>
      <c r="J1848" s="150"/>
      <c r="K1848" s="150"/>
      <c r="L1848" s="150"/>
      <c r="M1848" s="150"/>
      <c r="N1848" s="150"/>
      <c r="O1848" s="150"/>
      <c r="P1848" s="150"/>
      <c r="Q1848" s="150"/>
      <c r="R1848" s="150"/>
      <c r="S1848" s="150"/>
      <c r="T1848" s="150"/>
      <c r="U1848" s="150"/>
      <c r="V1848" s="150"/>
      <c r="W1848" s="150"/>
    </row>
    <row r="1849" spans="1:23">
      <c r="A1849" s="150"/>
      <c r="B1849" s="150"/>
      <c r="C1849" s="150"/>
      <c r="D1849" s="150"/>
      <c r="E1849" s="150"/>
      <c r="F1849" s="150"/>
      <c r="G1849" s="150"/>
      <c r="H1849" s="150"/>
      <c r="I1849" s="150"/>
      <c r="J1849" s="150"/>
      <c r="K1849" s="150"/>
      <c r="L1849" s="150"/>
      <c r="M1849" s="150"/>
      <c r="N1849" s="150"/>
      <c r="O1849" s="150"/>
      <c r="P1849" s="150"/>
      <c r="Q1849" s="150"/>
      <c r="R1849" s="150"/>
      <c r="S1849" s="150"/>
      <c r="T1849" s="150"/>
      <c r="U1849" s="150"/>
      <c r="V1849" s="150"/>
      <c r="W1849" s="150"/>
    </row>
    <row r="1850" spans="1:23">
      <c r="A1850" s="150"/>
      <c r="B1850" s="150"/>
      <c r="C1850" s="150"/>
      <c r="D1850" s="150"/>
      <c r="E1850" s="150"/>
      <c r="F1850" s="150"/>
      <c r="G1850" s="150"/>
      <c r="H1850" s="150"/>
      <c r="I1850" s="150"/>
      <c r="J1850" s="150"/>
      <c r="K1850" s="150"/>
      <c r="L1850" s="150"/>
      <c r="M1850" s="150"/>
      <c r="N1850" s="150"/>
      <c r="O1850" s="150"/>
      <c r="P1850" s="150"/>
      <c r="Q1850" s="150"/>
      <c r="R1850" s="150"/>
      <c r="S1850" s="150"/>
      <c r="T1850" s="150"/>
      <c r="U1850" s="150"/>
      <c r="V1850" s="150"/>
      <c r="W1850" s="150"/>
    </row>
    <row r="1851" spans="1:23">
      <c r="A1851" s="150"/>
      <c r="B1851" s="150"/>
      <c r="C1851" s="150"/>
      <c r="D1851" s="150"/>
      <c r="E1851" s="150"/>
      <c r="F1851" s="150"/>
      <c r="G1851" s="150"/>
      <c r="H1851" s="150"/>
      <c r="I1851" s="150"/>
      <c r="J1851" s="150"/>
      <c r="K1851" s="150"/>
      <c r="L1851" s="150"/>
      <c r="M1851" s="150"/>
      <c r="N1851" s="150"/>
      <c r="O1851" s="150"/>
      <c r="P1851" s="150"/>
      <c r="Q1851" s="150"/>
      <c r="R1851" s="150"/>
      <c r="S1851" s="150"/>
      <c r="T1851" s="150"/>
      <c r="U1851" s="150"/>
      <c r="V1851" s="150"/>
      <c r="W1851" s="150"/>
    </row>
    <row r="1852" spans="1:23">
      <c r="A1852" s="150"/>
      <c r="B1852" s="150"/>
      <c r="C1852" s="150"/>
      <c r="D1852" s="150"/>
      <c r="E1852" s="150"/>
      <c r="F1852" s="150"/>
      <c r="G1852" s="150"/>
      <c r="H1852" s="150"/>
      <c r="I1852" s="150"/>
      <c r="J1852" s="150"/>
      <c r="K1852" s="150"/>
      <c r="L1852" s="150"/>
      <c r="M1852" s="150"/>
      <c r="N1852" s="150"/>
      <c r="O1852" s="150"/>
      <c r="P1852" s="150"/>
      <c r="Q1852" s="150"/>
      <c r="R1852" s="150"/>
      <c r="S1852" s="150"/>
      <c r="T1852" s="150"/>
      <c r="U1852" s="150"/>
      <c r="V1852" s="150"/>
      <c r="W1852" s="150"/>
    </row>
    <row r="1853" spans="1:23">
      <c r="A1853" s="150"/>
      <c r="B1853" s="150"/>
      <c r="C1853" s="150"/>
      <c r="D1853" s="150"/>
      <c r="E1853" s="150"/>
      <c r="F1853" s="150"/>
      <c r="G1853" s="150"/>
      <c r="H1853" s="150"/>
      <c r="I1853" s="150"/>
      <c r="J1853" s="150"/>
      <c r="K1853" s="150"/>
      <c r="L1853" s="150"/>
      <c r="M1853" s="150"/>
      <c r="N1853" s="150"/>
      <c r="O1853" s="150"/>
      <c r="P1853" s="150"/>
      <c r="Q1853" s="150"/>
      <c r="R1853" s="150"/>
      <c r="S1853" s="150"/>
      <c r="T1853" s="150"/>
      <c r="U1853" s="150"/>
      <c r="V1853" s="150"/>
      <c r="W1853" s="150"/>
    </row>
    <row r="1854" spans="1:23">
      <c r="A1854" s="150"/>
      <c r="B1854" s="150"/>
      <c r="C1854" s="150"/>
      <c r="D1854" s="150"/>
      <c r="E1854" s="150"/>
      <c r="F1854" s="150"/>
      <c r="G1854" s="150"/>
      <c r="H1854" s="150"/>
      <c r="I1854" s="150"/>
      <c r="J1854" s="150"/>
      <c r="K1854" s="150"/>
      <c r="L1854" s="150"/>
      <c r="M1854" s="150"/>
      <c r="N1854" s="150"/>
      <c r="O1854" s="150"/>
      <c r="P1854" s="150"/>
      <c r="Q1854" s="150"/>
      <c r="R1854" s="150"/>
      <c r="S1854" s="150"/>
      <c r="T1854" s="150"/>
      <c r="U1854" s="150"/>
      <c r="V1854" s="150"/>
      <c r="W1854" s="150"/>
    </row>
    <row r="1855" spans="1:23">
      <c r="A1855" s="150"/>
      <c r="B1855" s="150"/>
      <c r="C1855" s="150"/>
      <c r="D1855" s="150"/>
      <c r="E1855" s="150"/>
      <c r="F1855" s="150"/>
      <c r="G1855" s="150"/>
      <c r="H1855" s="150"/>
      <c r="I1855" s="150"/>
      <c r="J1855" s="150"/>
      <c r="K1855" s="150"/>
      <c r="L1855" s="150"/>
      <c r="M1855" s="150"/>
      <c r="N1855" s="150"/>
      <c r="O1855" s="150"/>
      <c r="P1855" s="150"/>
      <c r="Q1855" s="150"/>
      <c r="R1855" s="150"/>
      <c r="S1855" s="150"/>
      <c r="T1855" s="150"/>
      <c r="U1855" s="150"/>
      <c r="V1855" s="150"/>
      <c r="W1855" s="150"/>
    </row>
    <row r="1856" spans="1:23">
      <c r="A1856" s="150"/>
      <c r="B1856" s="150"/>
      <c r="C1856" s="150"/>
      <c r="D1856" s="150"/>
      <c r="E1856" s="150"/>
      <c r="F1856" s="150"/>
      <c r="G1856" s="150"/>
      <c r="H1856" s="150"/>
      <c r="I1856" s="150"/>
      <c r="J1856" s="150"/>
      <c r="K1856" s="150"/>
      <c r="L1856" s="150"/>
      <c r="M1856" s="150"/>
      <c r="N1856" s="150"/>
      <c r="O1856" s="150"/>
      <c r="P1856" s="150"/>
      <c r="Q1856" s="150"/>
      <c r="R1856" s="150"/>
      <c r="S1856" s="150"/>
      <c r="T1856" s="150"/>
      <c r="U1856" s="150"/>
      <c r="V1856" s="150"/>
      <c r="W1856" s="150"/>
    </row>
    <row r="1857" spans="1:23">
      <c r="A1857" s="150"/>
      <c r="B1857" s="150"/>
      <c r="C1857" s="150"/>
      <c r="D1857" s="150"/>
      <c r="E1857" s="150"/>
      <c r="F1857" s="150"/>
      <c r="G1857" s="150"/>
      <c r="H1857" s="150"/>
      <c r="I1857" s="150"/>
      <c r="J1857" s="150"/>
      <c r="K1857" s="150"/>
      <c r="L1857" s="150"/>
      <c r="M1857" s="150"/>
      <c r="N1857" s="150"/>
      <c r="O1857" s="150"/>
      <c r="P1857" s="150"/>
      <c r="Q1857" s="150"/>
      <c r="R1857" s="150"/>
      <c r="S1857" s="150"/>
      <c r="T1857" s="150"/>
      <c r="U1857" s="150"/>
      <c r="V1857" s="150"/>
      <c r="W1857" s="150"/>
    </row>
    <row r="1858" spans="1:23">
      <c r="A1858" s="150"/>
      <c r="B1858" s="150"/>
      <c r="C1858" s="150"/>
      <c r="D1858" s="150"/>
      <c r="E1858" s="150"/>
      <c r="F1858" s="150"/>
      <c r="G1858" s="150"/>
      <c r="H1858" s="150"/>
      <c r="I1858" s="150"/>
      <c r="J1858" s="150"/>
      <c r="K1858" s="150"/>
      <c r="L1858" s="150"/>
      <c r="M1858" s="150"/>
      <c r="N1858" s="150"/>
      <c r="O1858" s="150"/>
      <c r="P1858" s="150"/>
      <c r="Q1858" s="150"/>
      <c r="R1858" s="150"/>
      <c r="S1858" s="150"/>
      <c r="T1858" s="150"/>
      <c r="U1858" s="150"/>
      <c r="V1858" s="150"/>
      <c r="W1858" s="150"/>
    </row>
    <row r="1859" spans="1:23">
      <c r="A1859" s="150"/>
      <c r="B1859" s="150"/>
      <c r="C1859" s="150"/>
      <c r="D1859" s="150"/>
      <c r="E1859" s="150"/>
      <c r="F1859" s="150"/>
      <c r="G1859" s="150"/>
      <c r="H1859" s="150"/>
      <c r="I1859" s="150"/>
      <c r="J1859" s="150"/>
      <c r="K1859" s="150"/>
      <c r="L1859" s="150"/>
      <c r="M1859" s="150"/>
      <c r="N1859" s="150"/>
      <c r="O1859" s="150"/>
      <c r="P1859" s="150"/>
      <c r="Q1859" s="150"/>
      <c r="R1859" s="150"/>
      <c r="S1859" s="150"/>
      <c r="T1859" s="150"/>
      <c r="U1859" s="150"/>
      <c r="V1859" s="150"/>
      <c r="W1859" s="150"/>
    </row>
    <row r="1860" spans="1:23">
      <c r="A1860" s="150"/>
      <c r="B1860" s="150"/>
      <c r="C1860" s="150"/>
      <c r="D1860" s="150"/>
      <c r="E1860" s="150"/>
      <c r="F1860" s="150"/>
      <c r="G1860" s="150"/>
      <c r="H1860" s="150"/>
      <c r="I1860" s="150"/>
      <c r="J1860" s="150"/>
      <c r="K1860" s="150"/>
      <c r="L1860" s="150"/>
      <c r="M1860" s="150"/>
      <c r="N1860" s="150"/>
      <c r="O1860" s="150"/>
      <c r="P1860" s="150"/>
      <c r="Q1860" s="150"/>
      <c r="R1860" s="150"/>
      <c r="S1860" s="150"/>
      <c r="T1860" s="150"/>
      <c r="U1860" s="150"/>
      <c r="V1860" s="150"/>
      <c r="W1860" s="150"/>
    </row>
    <row r="1861" spans="1:23">
      <c r="A1861" s="150"/>
      <c r="B1861" s="150"/>
      <c r="C1861" s="150"/>
      <c r="D1861" s="150"/>
      <c r="E1861" s="150"/>
      <c r="F1861" s="150"/>
      <c r="G1861" s="150"/>
      <c r="H1861" s="150"/>
      <c r="I1861" s="150"/>
      <c r="J1861" s="150"/>
      <c r="K1861" s="150"/>
      <c r="L1861" s="150"/>
      <c r="M1861" s="150"/>
      <c r="N1861" s="150"/>
      <c r="O1861" s="150"/>
      <c r="P1861" s="150"/>
      <c r="Q1861" s="150"/>
      <c r="R1861" s="150"/>
      <c r="S1861" s="150"/>
      <c r="T1861" s="150"/>
      <c r="U1861" s="150"/>
      <c r="V1861" s="150"/>
      <c r="W1861" s="150"/>
    </row>
    <row r="1862" spans="1:23">
      <c r="A1862" s="150"/>
      <c r="B1862" s="150"/>
      <c r="C1862" s="150"/>
      <c r="D1862" s="150"/>
      <c r="E1862" s="150"/>
      <c r="F1862" s="150"/>
      <c r="G1862" s="150"/>
      <c r="H1862" s="150"/>
      <c r="I1862" s="150"/>
      <c r="J1862" s="150"/>
      <c r="K1862" s="150"/>
      <c r="L1862" s="150"/>
      <c r="M1862" s="150"/>
      <c r="N1862" s="150"/>
      <c r="O1862" s="150"/>
      <c r="P1862" s="150"/>
      <c r="Q1862" s="150"/>
      <c r="R1862" s="150"/>
      <c r="S1862" s="150"/>
      <c r="T1862" s="150"/>
      <c r="U1862" s="150"/>
      <c r="V1862" s="150"/>
      <c r="W1862" s="150"/>
    </row>
    <row r="1863" spans="1:23">
      <c r="A1863" s="150"/>
      <c r="B1863" s="150"/>
      <c r="C1863" s="150"/>
      <c r="D1863" s="150"/>
      <c r="E1863" s="150"/>
      <c r="F1863" s="150"/>
      <c r="G1863" s="150"/>
      <c r="H1863" s="150"/>
      <c r="I1863" s="150"/>
      <c r="J1863" s="150"/>
      <c r="K1863" s="150"/>
      <c r="L1863" s="150"/>
      <c r="M1863" s="150"/>
      <c r="N1863" s="150"/>
      <c r="O1863" s="150"/>
      <c r="P1863" s="150"/>
      <c r="Q1863" s="150"/>
      <c r="R1863" s="150"/>
      <c r="S1863" s="150"/>
      <c r="T1863" s="150"/>
      <c r="U1863" s="150"/>
      <c r="V1863" s="150"/>
      <c r="W1863" s="150"/>
    </row>
    <row r="1864" spans="1:23">
      <c r="A1864" s="150"/>
      <c r="B1864" s="150"/>
      <c r="C1864" s="150"/>
      <c r="D1864" s="150"/>
      <c r="E1864" s="150"/>
      <c r="F1864" s="150"/>
      <c r="G1864" s="150"/>
      <c r="H1864" s="150"/>
      <c r="I1864" s="150"/>
      <c r="J1864" s="150"/>
      <c r="K1864" s="150"/>
      <c r="L1864" s="150"/>
      <c r="M1864" s="150"/>
      <c r="N1864" s="150"/>
      <c r="O1864" s="150"/>
      <c r="P1864" s="150"/>
      <c r="Q1864" s="150"/>
      <c r="R1864" s="150"/>
      <c r="S1864" s="150"/>
      <c r="T1864" s="150"/>
      <c r="U1864" s="150"/>
      <c r="V1864" s="150"/>
      <c r="W1864" s="150"/>
    </row>
    <row r="1865" spans="1:23">
      <c r="A1865" s="150"/>
      <c r="B1865" s="150"/>
      <c r="C1865" s="150"/>
      <c r="D1865" s="150"/>
      <c r="E1865" s="150"/>
      <c r="F1865" s="150"/>
      <c r="G1865" s="150"/>
      <c r="H1865" s="150"/>
      <c r="I1865" s="150"/>
      <c r="J1865" s="150"/>
      <c r="K1865" s="150"/>
      <c r="L1865" s="150"/>
      <c r="M1865" s="150"/>
      <c r="N1865" s="150"/>
      <c r="O1865" s="150"/>
      <c r="P1865" s="150"/>
      <c r="Q1865" s="150"/>
      <c r="R1865" s="150"/>
      <c r="S1865" s="150"/>
      <c r="T1865" s="150"/>
      <c r="U1865" s="150"/>
      <c r="V1865" s="150"/>
      <c r="W1865" s="150"/>
    </row>
    <row r="1866" spans="1:23">
      <c r="A1866" s="150"/>
      <c r="B1866" s="150"/>
      <c r="C1866" s="150"/>
      <c r="D1866" s="150"/>
      <c r="E1866" s="150"/>
      <c r="F1866" s="150"/>
      <c r="G1866" s="150"/>
      <c r="H1866" s="150"/>
      <c r="I1866" s="150"/>
      <c r="J1866" s="150"/>
      <c r="K1866" s="150"/>
      <c r="L1866" s="150"/>
      <c r="M1866" s="150"/>
      <c r="N1866" s="150"/>
      <c r="O1866" s="150"/>
      <c r="P1866" s="150"/>
      <c r="Q1866" s="150"/>
      <c r="R1866" s="150"/>
      <c r="S1866" s="150"/>
      <c r="T1866" s="150"/>
      <c r="U1866" s="150"/>
      <c r="V1866" s="150"/>
      <c r="W1866" s="150"/>
    </row>
    <row r="1867" spans="1:23">
      <c r="A1867" s="150"/>
      <c r="B1867" s="150"/>
      <c r="C1867" s="150"/>
      <c r="D1867" s="150"/>
      <c r="E1867" s="150"/>
      <c r="F1867" s="150"/>
      <c r="G1867" s="150"/>
      <c r="H1867" s="150"/>
      <c r="I1867" s="150"/>
      <c r="J1867" s="150"/>
      <c r="K1867" s="150"/>
      <c r="L1867" s="150"/>
      <c r="M1867" s="150"/>
      <c r="N1867" s="150"/>
      <c r="O1867" s="150"/>
      <c r="P1867" s="150"/>
      <c r="Q1867" s="150"/>
      <c r="R1867" s="150"/>
      <c r="S1867" s="150"/>
      <c r="T1867" s="150"/>
      <c r="U1867" s="150"/>
      <c r="V1867" s="150"/>
      <c r="W1867" s="150"/>
    </row>
    <row r="1868" spans="1:23">
      <c r="A1868" s="150"/>
      <c r="B1868" s="150"/>
      <c r="C1868" s="150"/>
      <c r="D1868" s="150"/>
      <c r="E1868" s="150"/>
      <c r="F1868" s="150"/>
      <c r="G1868" s="150"/>
      <c r="H1868" s="150"/>
      <c r="I1868" s="150"/>
      <c r="J1868" s="150"/>
      <c r="K1868" s="150"/>
      <c r="L1868" s="150"/>
      <c r="M1868" s="150"/>
      <c r="N1868" s="150"/>
      <c r="O1868" s="150"/>
      <c r="P1868" s="150"/>
      <c r="Q1868" s="150"/>
      <c r="R1868" s="150"/>
      <c r="S1868" s="150"/>
      <c r="T1868" s="150"/>
      <c r="U1868" s="150"/>
      <c r="V1868" s="150"/>
      <c r="W1868" s="150"/>
    </row>
    <row r="1869" spans="1:23">
      <c r="A1869" s="150"/>
      <c r="B1869" s="150"/>
      <c r="C1869" s="150"/>
      <c r="D1869" s="150"/>
      <c r="E1869" s="150"/>
      <c r="F1869" s="150"/>
      <c r="G1869" s="150"/>
      <c r="H1869" s="150"/>
      <c r="I1869" s="150"/>
      <c r="J1869" s="150"/>
      <c r="K1869" s="150"/>
      <c r="L1869" s="150"/>
      <c r="M1869" s="150"/>
      <c r="N1869" s="150"/>
      <c r="O1869" s="150"/>
      <c r="P1869" s="150"/>
      <c r="Q1869" s="150"/>
      <c r="R1869" s="150"/>
      <c r="S1869" s="150"/>
      <c r="T1869" s="150"/>
      <c r="U1869" s="150"/>
      <c r="V1869" s="150"/>
      <c r="W1869" s="150"/>
    </row>
    <row r="1870" spans="1:23">
      <c r="A1870" s="150"/>
      <c r="B1870" s="150"/>
      <c r="C1870" s="150"/>
      <c r="D1870" s="150"/>
      <c r="E1870" s="150"/>
      <c r="F1870" s="150"/>
      <c r="G1870" s="150"/>
      <c r="H1870" s="150"/>
      <c r="I1870" s="150"/>
      <c r="J1870" s="150"/>
      <c r="K1870" s="150"/>
      <c r="L1870" s="150"/>
      <c r="M1870" s="150"/>
      <c r="N1870" s="150"/>
      <c r="O1870" s="150"/>
      <c r="P1870" s="150"/>
      <c r="Q1870" s="150"/>
      <c r="R1870" s="150"/>
      <c r="S1870" s="150"/>
      <c r="T1870" s="150"/>
      <c r="U1870" s="150"/>
      <c r="V1870" s="150"/>
      <c r="W1870" s="150"/>
    </row>
    <row r="1871" spans="1:23">
      <c r="A1871" s="150"/>
      <c r="B1871" s="150"/>
      <c r="C1871" s="150"/>
      <c r="D1871" s="150"/>
      <c r="E1871" s="150"/>
      <c r="F1871" s="150"/>
      <c r="G1871" s="150"/>
      <c r="H1871" s="150"/>
      <c r="I1871" s="150"/>
      <c r="J1871" s="150"/>
      <c r="K1871" s="150"/>
      <c r="L1871" s="150"/>
      <c r="M1871" s="150"/>
      <c r="N1871" s="150"/>
      <c r="O1871" s="150"/>
      <c r="P1871" s="150"/>
      <c r="Q1871" s="150"/>
      <c r="R1871" s="150"/>
      <c r="S1871" s="150"/>
      <c r="T1871" s="150"/>
      <c r="U1871" s="150"/>
      <c r="V1871" s="150"/>
      <c r="W1871" s="150"/>
    </row>
    <row r="1872" spans="1:23">
      <c r="A1872" s="150"/>
      <c r="B1872" s="150"/>
      <c r="C1872" s="150"/>
      <c r="D1872" s="150"/>
      <c r="E1872" s="150"/>
      <c r="F1872" s="150"/>
      <c r="G1872" s="150"/>
      <c r="H1872" s="150"/>
      <c r="I1872" s="150"/>
      <c r="J1872" s="150"/>
      <c r="K1872" s="150"/>
      <c r="L1872" s="150"/>
      <c r="M1872" s="150"/>
      <c r="N1872" s="150"/>
      <c r="O1872" s="150"/>
      <c r="P1872" s="150"/>
      <c r="Q1872" s="150"/>
      <c r="R1872" s="150"/>
      <c r="S1872" s="150"/>
      <c r="T1872" s="150"/>
      <c r="U1872" s="150"/>
      <c r="V1872" s="150"/>
      <c r="W1872" s="150"/>
    </row>
    <row r="1873" spans="1:23">
      <c r="A1873" s="150"/>
      <c r="B1873" s="150"/>
      <c r="C1873" s="150"/>
      <c r="D1873" s="150"/>
      <c r="E1873" s="150"/>
      <c r="F1873" s="150"/>
      <c r="G1873" s="150"/>
      <c r="H1873" s="150"/>
      <c r="I1873" s="150"/>
      <c r="J1873" s="150"/>
      <c r="K1873" s="150"/>
      <c r="L1873" s="150"/>
      <c r="M1873" s="150"/>
      <c r="N1873" s="150"/>
      <c r="O1873" s="150"/>
      <c r="P1873" s="150"/>
      <c r="Q1873" s="150"/>
      <c r="R1873" s="150"/>
      <c r="S1873" s="150"/>
      <c r="T1873" s="150"/>
      <c r="U1873" s="150"/>
      <c r="V1873" s="150"/>
      <c r="W1873" s="150"/>
    </row>
    <row r="1874" spans="1:23">
      <c r="A1874" s="150"/>
      <c r="B1874" s="150"/>
      <c r="C1874" s="150"/>
      <c r="D1874" s="150"/>
      <c r="E1874" s="150"/>
      <c r="F1874" s="150"/>
      <c r="G1874" s="150"/>
      <c r="H1874" s="150"/>
      <c r="I1874" s="150"/>
      <c r="J1874" s="150"/>
      <c r="K1874" s="150"/>
      <c r="L1874" s="150"/>
      <c r="M1874" s="150"/>
      <c r="N1874" s="150"/>
      <c r="O1874" s="150"/>
      <c r="P1874" s="150"/>
      <c r="Q1874" s="150"/>
      <c r="R1874" s="150"/>
      <c r="S1874" s="150"/>
      <c r="T1874" s="150"/>
      <c r="U1874" s="150"/>
      <c r="V1874" s="150"/>
      <c r="W1874" s="150"/>
    </row>
    <row r="1875" spans="1:23">
      <c r="A1875" s="150"/>
      <c r="B1875" s="150"/>
      <c r="C1875" s="150"/>
      <c r="D1875" s="150"/>
      <c r="E1875" s="150"/>
      <c r="F1875" s="150"/>
      <c r="G1875" s="150"/>
      <c r="H1875" s="150"/>
      <c r="I1875" s="150"/>
      <c r="J1875" s="150"/>
      <c r="K1875" s="150"/>
      <c r="L1875" s="150"/>
      <c r="M1875" s="150"/>
      <c r="N1875" s="150"/>
      <c r="O1875" s="150"/>
      <c r="P1875" s="150"/>
      <c r="Q1875" s="150"/>
      <c r="R1875" s="150"/>
      <c r="S1875" s="150"/>
      <c r="T1875" s="150"/>
      <c r="U1875" s="150"/>
      <c r="V1875" s="150"/>
      <c r="W1875" s="150"/>
    </row>
    <row r="1876" spans="1:23">
      <c r="A1876" s="150"/>
      <c r="B1876" s="150"/>
      <c r="C1876" s="150"/>
      <c r="D1876" s="150"/>
      <c r="E1876" s="150"/>
      <c r="F1876" s="150"/>
      <c r="G1876" s="150"/>
      <c r="H1876" s="150"/>
      <c r="I1876" s="150"/>
      <c r="J1876" s="150"/>
      <c r="K1876" s="150"/>
      <c r="L1876" s="150"/>
      <c r="M1876" s="150"/>
      <c r="N1876" s="150"/>
      <c r="O1876" s="150"/>
      <c r="P1876" s="150"/>
      <c r="Q1876" s="150"/>
      <c r="R1876" s="150"/>
      <c r="S1876" s="150"/>
      <c r="T1876" s="150"/>
      <c r="U1876" s="150"/>
      <c r="V1876" s="150"/>
      <c r="W1876" s="150"/>
    </row>
    <row r="1877" spans="1:23">
      <c r="A1877" s="150"/>
      <c r="B1877" s="150"/>
      <c r="C1877" s="150"/>
      <c r="D1877" s="150"/>
      <c r="E1877" s="150"/>
      <c r="F1877" s="150"/>
      <c r="G1877" s="150"/>
      <c r="H1877" s="150"/>
      <c r="I1877" s="150"/>
      <c r="J1877" s="150"/>
      <c r="K1877" s="150"/>
      <c r="L1877" s="150"/>
      <c r="M1877" s="150"/>
      <c r="N1877" s="150"/>
      <c r="O1877" s="150"/>
      <c r="P1877" s="150"/>
      <c r="Q1877" s="150"/>
      <c r="R1877" s="150"/>
      <c r="S1877" s="150"/>
      <c r="T1877" s="150"/>
      <c r="U1877" s="150"/>
      <c r="V1877" s="150"/>
      <c r="W1877" s="150"/>
    </row>
    <row r="1878" spans="1:23">
      <c r="A1878" s="150"/>
      <c r="B1878" s="150"/>
      <c r="C1878" s="150"/>
      <c r="D1878" s="150"/>
      <c r="E1878" s="150"/>
      <c r="F1878" s="150"/>
      <c r="G1878" s="150"/>
      <c r="H1878" s="150"/>
      <c r="I1878" s="150"/>
      <c r="J1878" s="150"/>
      <c r="K1878" s="150"/>
      <c r="L1878" s="150"/>
      <c r="M1878" s="150"/>
      <c r="N1878" s="150"/>
      <c r="O1878" s="150"/>
      <c r="P1878" s="150"/>
      <c r="Q1878" s="150"/>
      <c r="R1878" s="150"/>
      <c r="S1878" s="150"/>
      <c r="T1878" s="150"/>
      <c r="U1878" s="150"/>
      <c r="V1878" s="150"/>
      <c r="W1878" s="150"/>
    </row>
    <row r="1879" spans="1:23">
      <c r="A1879" s="150"/>
      <c r="B1879" s="150"/>
      <c r="C1879" s="150"/>
      <c r="D1879" s="150"/>
      <c r="E1879" s="150"/>
      <c r="F1879" s="150"/>
      <c r="G1879" s="150"/>
      <c r="H1879" s="150"/>
      <c r="I1879" s="150"/>
      <c r="J1879" s="150"/>
      <c r="K1879" s="150"/>
      <c r="L1879" s="150"/>
      <c r="M1879" s="150"/>
      <c r="N1879" s="150"/>
      <c r="O1879" s="150"/>
      <c r="P1879" s="150"/>
      <c r="Q1879" s="150"/>
      <c r="R1879" s="150"/>
      <c r="S1879" s="150"/>
      <c r="T1879" s="150"/>
      <c r="U1879" s="150"/>
      <c r="V1879" s="150"/>
      <c r="W1879" s="150"/>
    </row>
    <row r="1880" spans="1:23">
      <c r="A1880" s="150"/>
      <c r="B1880" s="150"/>
      <c r="C1880" s="150"/>
      <c r="D1880" s="150"/>
      <c r="E1880" s="150"/>
      <c r="F1880" s="150"/>
      <c r="G1880" s="150"/>
      <c r="H1880" s="150"/>
      <c r="I1880" s="150"/>
      <c r="J1880" s="150"/>
      <c r="K1880" s="150"/>
      <c r="L1880" s="150"/>
      <c r="M1880" s="150"/>
      <c r="N1880" s="150"/>
      <c r="O1880" s="150"/>
      <c r="P1880" s="150"/>
      <c r="Q1880" s="150"/>
      <c r="R1880" s="150"/>
      <c r="S1880" s="150"/>
      <c r="T1880" s="150"/>
      <c r="U1880" s="150"/>
      <c r="V1880" s="150"/>
      <c r="W1880" s="150"/>
    </row>
    <row r="1881" spans="1:23">
      <c r="A1881" s="150"/>
      <c r="B1881" s="150"/>
      <c r="C1881" s="150"/>
      <c r="D1881" s="150"/>
      <c r="E1881" s="150"/>
      <c r="F1881" s="150"/>
      <c r="G1881" s="150"/>
      <c r="H1881" s="150"/>
      <c r="I1881" s="150"/>
      <c r="J1881" s="150"/>
      <c r="K1881" s="150"/>
      <c r="L1881" s="150"/>
      <c r="M1881" s="150"/>
      <c r="N1881" s="150"/>
      <c r="O1881" s="150"/>
      <c r="P1881" s="150"/>
      <c r="Q1881" s="150"/>
      <c r="R1881" s="150"/>
      <c r="S1881" s="150"/>
      <c r="T1881" s="150"/>
      <c r="U1881" s="150"/>
      <c r="V1881" s="150"/>
      <c r="W1881" s="150"/>
    </row>
    <row r="1882" spans="1:23">
      <c r="A1882" s="150"/>
      <c r="B1882" s="150"/>
      <c r="C1882" s="150"/>
      <c r="D1882" s="150"/>
      <c r="E1882" s="150"/>
      <c r="F1882" s="150"/>
      <c r="G1882" s="150"/>
      <c r="H1882" s="150"/>
      <c r="I1882" s="150"/>
      <c r="J1882" s="150"/>
      <c r="K1882" s="150"/>
      <c r="L1882" s="150"/>
      <c r="M1882" s="150"/>
      <c r="N1882" s="150"/>
      <c r="O1882" s="150"/>
      <c r="P1882" s="150"/>
      <c r="Q1882" s="150"/>
      <c r="R1882" s="150"/>
      <c r="S1882" s="150"/>
      <c r="T1882" s="150"/>
      <c r="U1882" s="150"/>
      <c r="V1882" s="150"/>
      <c r="W1882" s="150"/>
    </row>
    <row r="1883" spans="1:23">
      <c r="A1883" s="150"/>
      <c r="B1883" s="150"/>
      <c r="C1883" s="150"/>
      <c r="D1883" s="150"/>
      <c r="E1883" s="150"/>
      <c r="F1883" s="150"/>
      <c r="G1883" s="150"/>
      <c r="H1883" s="150"/>
      <c r="I1883" s="150"/>
      <c r="J1883" s="150"/>
      <c r="K1883" s="150"/>
      <c r="L1883" s="150"/>
      <c r="M1883" s="150"/>
      <c r="N1883" s="150"/>
      <c r="O1883" s="150"/>
      <c r="P1883" s="150"/>
      <c r="Q1883" s="150"/>
      <c r="R1883" s="150"/>
      <c r="S1883" s="150"/>
      <c r="T1883" s="150"/>
      <c r="U1883" s="150"/>
      <c r="V1883" s="150"/>
      <c r="W1883" s="150"/>
    </row>
    <row r="1884" spans="1:23">
      <c r="A1884" s="150"/>
      <c r="B1884" s="150"/>
      <c r="C1884" s="150"/>
      <c r="D1884" s="150"/>
      <c r="E1884" s="150"/>
      <c r="F1884" s="150"/>
      <c r="G1884" s="150"/>
      <c r="H1884" s="150"/>
      <c r="I1884" s="150"/>
      <c r="J1884" s="150"/>
      <c r="K1884" s="150"/>
      <c r="L1884" s="150"/>
      <c r="M1884" s="150"/>
      <c r="N1884" s="150"/>
      <c r="O1884" s="150"/>
      <c r="P1884" s="150"/>
      <c r="Q1884" s="150"/>
      <c r="R1884" s="150"/>
      <c r="S1884" s="150"/>
      <c r="T1884" s="150"/>
      <c r="U1884" s="150"/>
      <c r="V1884" s="150"/>
      <c r="W1884" s="150"/>
    </row>
    <row r="1885" spans="1:23">
      <c r="A1885" s="150"/>
      <c r="B1885" s="150"/>
      <c r="C1885" s="150"/>
      <c r="D1885" s="150"/>
      <c r="E1885" s="150"/>
      <c r="F1885" s="150"/>
      <c r="G1885" s="150"/>
      <c r="H1885" s="150"/>
      <c r="I1885" s="150"/>
      <c r="J1885" s="150"/>
      <c r="K1885" s="150"/>
      <c r="L1885" s="150"/>
      <c r="M1885" s="150"/>
      <c r="N1885" s="150"/>
      <c r="O1885" s="150"/>
      <c r="P1885" s="150"/>
      <c r="Q1885" s="150"/>
      <c r="R1885" s="150"/>
      <c r="S1885" s="150"/>
      <c r="T1885" s="150"/>
      <c r="U1885" s="150"/>
      <c r="V1885" s="150"/>
      <c r="W1885" s="150"/>
    </row>
    <row r="1886" spans="1:23">
      <c r="A1886" s="150"/>
      <c r="B1886" s="150"/>
      <c r="C1886" s="150"/>
      <c r="D1886" s="150"/>
      <c r="E1886" s="150"/>
      <c r="F1886" s="150"/>
      <c r="G1886" s="150"/>
      <c r="H1886" s="150"/>
      <c r="I1886" s="150"/>
      <c r="J1886" s="150"/>
      <c r="K1886" s="150"/>
      <c r="L1886" s="150"/>
      <c r="M1886" s="150"/>
      <c r="N1886" s="150"/>
      <c r="O1886" s="150"/>
      <c r="P1886" s="150"/>
      <c r="Q1886" s="150"/>
      <c r="R1886" s="150"/>
      <c r="S1886" s="150"/>
      <c r="T1886" s="150"/>
      <c r="U1886" s="150"/>
      <c r="V1886" s="150"/>
      <c r="W1886" s="150"/>
    </row>
    <row r="1887" spans="1:23">
      <c r="A1887" s="150"/>
      <c r="B1887" s="150"/>
      <c r="C1887" s="150"/>
      <c r="D1887" s="150"/>
      <c r="E1887" s="150"/>
      <c r="F1887" s="150"/>
      <c r="G1887" s="150"/>
      <c r="H1887" s="150"/>
      <c r="I1887" s="150"/>
      <c r="J1887" s="150"/>
      <c r="K1887" s="150"/>
      <c r="L1887" s="150"/>
      <c r="M1887" s="150"/>
      <c r="N1887" s="150"/>
      <c r="O1887" s="150"/>
      <c r="P1887" s="150"/>
      <c r="Q1887" s="150"/>
      <c r="R1887" s="150"/>
      <c r="S1887" s="150"/>
      <c r="T1887" s="150"/>
      <c r="U1887" s="150"/>
      <c r="V1887" s="150"/>
      <c r="W1887" s="150"/>
    </row>
    <row r="1888" spans="1:23">
      <c r="A1888" s="150"/>
      <c r="B1888" s="150"/>
      <c r="C1888" s="150"/>
      <c r="D1888" s="150"/>
      <c r="E1888" s="150"/>
      <c r="F1888" s="150"/>
      <c r="G1888" s="150"/>
      <c r="H1888" s="150"/>
      <c r="I1888" s="150"/>
      <c r="J1888" s="150"/>
      <c r="K1888" s="150"/>
      <c r="L1888" s="150"/>
      <c r="M1888" s="150"/>
      <c r="N1888" s="150"/>
      <c r="O1888" s="150"/>
      <c r="P1888" s="150"/>
      <c r="Q1888" s="150"/>
      <c r="R1888" s="150"/>
      <c r="S1888" s="150"/>
      <c r="T1888" s="150"/>
      <c r="U1888" s="150"/>
      <c r="V1888" s="150"/>
      <c r="W1888" s="150"/>
    </row>
    <row r="1889" spans="1:23">
      <c r="A1889" s="150"/>
      <c r="B1889" s="150"/>
      <c r="C1889" s="150"/>
      <c r="D1889" s="150"/>
      <c r="E1889" s="150"/>
      <c r="F1889" s="150"/>
      <c r="G1889" s="150"/>
      <c r="H1889" s="150"/>
      <c r="I1889" s="150"/>
      <c r="J1889" s="150"/>
      <c r="K1889" s="150"/>
      <c r="L1889" s="150"/>
      <c r="M1889" s="150"/>
      <c r="N1889" s="150"/>
      <c r="O1889" s="150"/>
      <c r="P1889" s="150"/>
      <c r="Q1889" s="150"/>
      <c r="R1889" s="150"/>
      <c r="S1889" s="150"/>
      <c r="T1889" s="150"/>
      <c r="U1889" s="150"/>
      <c r="V1889" s="150"/>
      <c r="W1889" s="150"/>
    </row>
    <row r="1890" spans="1:23">
      <c r="A1890" s="150"/>
      <c r="B1890" s="150"/>
      <c r="C1890" s="150"/>
      <c r="D1890" s="150"/>
      <c r="E1890" s="150"/>
      <c r="F1890" s="150"/>
      <c r="G1890" s="150"/>
      <c r="H1890" s="150"/>
      <c r="I1890" s="150"/>
      <c r="J1890" s="150"/>
      <c r="K1890" s="150"/>
      <c r="L1890" s="150"/>
      <c r="M1890" s="150"/>
      <c r="N1890" s="150"/>
      <c r="O1890" s="150"/>
      <c r="P1890" s="150"/>
      <c r="Q1890" s="150"/>
      <c r="R1890" s="150"/>
      <c r="S1890" s="150"/>
      <c r="T1890" s="150"/>
      <c r="U1890" s="150"/>
      <c r="V1890" s="150"/>
      <c r="W1890" s="150"/>
    </row>
    <row r="1891" spans="1:23">
      <c r="A1891" s="150"/>
      <c r="B1891" s="150"/>
      <c r="C1891" s="150"/>
      <c r="D1891" s="150"/>
      <c r="E1891" s="150"/>
      <c r="F1891" s="150"/>
      <c r="G1891" s="150"/>
      <c r="H1891" s="150"/>
      <c r="I1891" s="150"/>
      <c r="J1891" s="150"/>
      <c r="K1891" s="150"/>
      <c r="L1891" s="150"/>
      <c r="M1891" s="150"/>
      <c r="N1891" s="150"/>
      <c r="O1891" s="150"/>
      <c r="P1891" s="150"/>
      <c r="Q1891" s="150"/>
      <c r="R1891" s="150"/>
      <c r="S1891" s="150"/>
      <c r="T1891" s="150"/>
      <c r="U1891" s="150"/>
      <c r="V1891" s="150"/>
      <c r="W1891" s="150"/>
    </row>
    <row r="1892" spans="1:23">
      <c r="A1892" s="150"/>
      <c r="B1892" s="150"/>
      <c r="C1892" s="150"/>
      <c r="D1892" s="150"/>
      <c r="E1892" s="150"/>
      <c r="F1892" s="150"/>
      <c r="G1892" s="150"/>
      <c r="H1892" s="150"/>
      <c r="I1892" s="150"/>
      <c r="J1892" s="150"/>
      <c r="K1892" s="150"/>
      <c r="L1892" s="150"/>
      <c r="M1892" s="150"/>
      <c r="N1892" s="150"/>
      <c r="O1892" s="150"/>
      <c r="P1892" s="150"/>
      <c r="Q1892" s="150"/>
      <c r="R1892" s="150"/>
      <c r="S1892" s="150"/>
      <c r="T1892" s="150"/>
      <c r="U1892" s="150"/>
      <c r="V1892" s="150"/>
      <c r="W1892" s="150"/>
    </row>
    <row r="1893" spans="1:23">
      <c r="A1893" s="150"/>
      <c r="B1893" s="150"/>
      <c r="C1893" s="150"/>
      <c r="D1893" s="150"/>
      <c r="E1893" s="150"/>
      <c r="F1893" s="150"/>
      <c r="G1893" s="150"/>
      <c r="H1893" s="150"/>
      <c r="I1893" s="150"/>
      <c r="J1893" s="150"/>
      <c r="K1893" s="150"/>
      <c r="L1893" s="150"/>
      <c r="M1893" s="150"/>
      <c r="N1893" s="150"/>
      <c r="O1893" s="150"/>
      <c r="P1893" s="150"/>
      <c r="Q1893" s="150"/>
      <c r="R1893" s="150"/>
      <c r="S1893" s="150"/>
      <c r="T1893" s="150"/>
      <c r="U1893" s="150"/>
      <c r="V1893" s="150"/>
      <c r="W1893" s="150"/>
    </row>
    <row r="1894" spans="1:23">
      <c r="A1894" s="150"/>
      <c r="B1894" s="150"/>
      <c r="C1894" s="150"/>
      <c r="D1894" s="150"/>
      <c r="E1894" s="150"/>
      <c r="F1894" s="150"/>
      <c r="G1894" s="150"/>
      <c r="H1894" s="150"/>
      <c r="I1894" s="150"/>
      <c r="J1894" s="150"/>
      <c r="K1894" s="150"/>
      <c r="L1894" s="150"/>
      <c r="M1894" s="150"/>
      <c r="N1894" s="150"/>
      <c r="O1894" s="150"/>
      <c r="P1894" s="150"/>
      <c r="Q1894" s="150"/>
      <c r="R1894" s="150"/>
      <c r="S1894" s="150"/>
      <c r="T1894" s="150"/>
      <c r="U1894" s="150"/>
      <c r="V1894" s="150"/>
      <c r="W1894" s="150"/>
    </row>
    <row r="1895" spans="1:23">
      <c r="A1895" s="150"/>
      <c r="B1895" s="150"/>
      <c r="C1895" s="150"/>
      <c r="D1895" s="150"/>
      <c r="E1895" s="150"/>
      <c r="F1895" s="150"/>
      <c r="G1895" s="150"/>
      <c r="H1895" s="150"/>
      <c r="I1895" s="150"/>
      <c r="J1895" s="150"/>
      <c r="K1895" s="150"/>
      <c r="L1895" s="150"/>
      <c r="M1895" s="150"/>
      <c r="N1895" s="150"/>
      <c r="O1895" s="150"/>
      <c r="P1895" s="150"/>
      <c r="Q1895" s="150"/>
      <c r="R1895" s="150"/>
      <c r="S1895" s="150"/>
      <c r="T1895" s="150"/>
      <c r="U1895" s="150"/>
      <c r="V1895" s="150"/>
      <c r="W1895" s="150"/>
    </row>
    <row r="1896" spans="1:23">
      <c r="A1896" s="150"/>
      <c r="B1896" s="150"/>
      <c r="C1896" s="150"/>
      <c r="D1896" s="150"/>
      <c r="E1896" s="150"/>
      <c r="F1896" s="150"/>
      <c r="G1896" s="150"/>
      <c r="H1896" s="150"/>
      <c r="I1896" s="150"/>
      <c r="J1896" s="150"/>
      <c r="K1896" s="150"/>
      <c r="L1896" s="150"/>
      <c r="M1896" s="150"/>
      <c r="N1896" s="150"/>
      <c r="O1896" s="150"/>
      <c r="P1896" s="150"/>
      <c r="Q1896" s="150"/>
      <c r="R1896" s="150"/>
      <c r="S1896" s="150"/>
      <c r="T1896" s="150"/>
      <c r="U1896" s="150"/>
      <c r="V1896" s="150"/>
      <c r="W1896" s="150"/>
    </row>
    <row r="1897" spans="1:23">
      <c r="A1897" s="150"/>
      <c r="B1897" s="150"/>
      <c r="C1897" s="150"/>
      <c r="D1897" s="150"/>
      <c r="E1897" s="150"/>
      <c r="F1897" s="150"/>
      <c r="G1897" s="150"/>
      <c r="H1897" s="150"/>
      <c r="I1897" s="150"/>
      <c r="J1897" s="150"/>
      <c r="K1897" s="150"/>
      <c r="L1897" s="150"/>
      <c r="M1897" s="150"/>
      <c r="N1897" s="150"/>
      <c r="O1897" s="150"/>
      <c r="P1897" s="150"/>
      <c r="Q1897" s="150"/>
      <c r="R1897" s="150"/>
      <c r="S1897" s="150"/>
      <c r="T1897" s="150"/>
      <c r="U1897" s="150"/>
      <c r="V1897" s="150"/>
      <c r="W1897" s="150"/>
    </row>
    <row r="1898" spans="1:23">
      <c r="A1898" s="150"/>
      <c r="B1898" s="150"/>
      <c r="C1898" s="150"/>
      <c r="D1898" s="150"/>
      <c r="E1898" s="150"/>
      <c r="F1898" s="150"/>
      <c r="G1898" s="150"/>
      <c r="H1898" s="150"/>
      <c r="I1898" s="150"/>
      <c r="J1898" s="150"/>
      <c r="K1898" s="150"/>
      <c r="L1898" s="150"/>
      <c r="M1898" s="150"/>
      <c r="N1898" s="150"/>
      <c r="O1898" s="150"/>
      <c r="P1898" s="150"/>
      <c r="Q1898" s="150"/>
      <c r="R1898" s="150"/>
      <c r="S1898" s="150"/>
      <c r="T1898" s="150"/>
      <c r="U1898" s="150"/>
      <c r="V1898" s="150"/>
      <c r="W1898" s="150"/>
    </row>
    <row r="1899" spans="1:23">
      <c r="A1899" s="150"/>
      <c r="B1899" s="150"/>
      <c r="C1899" s="150"/>
      <c r="D1899" s="150"/>
      <c r="E1899" s="150"/>
      <c r="F1899" s="150"/>
      <c r="G1899" s="150"/>
      <c r="H1899" s="150"/>
      <c r="I1899" s="150"/>
      <c r="J1899" s="150"/>
      <c r="K1899" s="150"/>
      <c r="L1899" s="150"/>
      <c r="M1899" s="150"/>
      <c r="N1899" s="150"/>
      <c r="O1899" s="150"/>
      <c r="P1899" s="150"/>
      <c r="Q1899" s="150"/>
      <c r="R1899" s="150"/>
      <c r="S1899" s="150"/>
      <c r="T1899" s="150"/>
      <c r="U1899" s="150"/>
      <c r="V1899" s="150"/>
      <c r="W1899" s="150"/>
    </row>
    <row r="1900" spans="1:23">
      <c r="A1900" s="150"/>
      <c r="B1900" s="150"/>
      <c r="C1900" s="150"/>
      <c r="D1900" s="150"/>
      <c r="E1900" s="150"/>
      <c r="F1900" s="150"/>
      <c r="G1900" s="150"/>
      <c r="H1900" s="150"/>
      <c r="I1900" s="150"/>
      <c r="J1900" s="150"/>
      <c r="K1900" s="150"/>
      <c r="L1900" s="150"/>
      <c r="M1900" s="150"/>
      <c r="N1900" s="150"/>
      <c r="O1900" s="150"/>
      <c r="P1900" s="150"/>
      <c r="Q1900" s="150"/>
      <c r="R1900" s="150"/>
      <c r="S1900" s="150"/>
      <c r="T1900" s="150"/>
      <c r="U1900" s="150"/>
      <c r="V1900" s="150"/>
      <c r="W1900" s="150"/>
    </row>
    <row r="1901" spans="1:23">
      <c r="A1901" s="150"/>
      <c r="B1901" s="150"/>
      <c r="C1901" s="150"/>
      <c r="D1901" s="150"/>
      <c r="E1901" s="150"/>
      <c r="F1901" s="150"/>
      <c r="G1901" s="150"/>
      <c r="H1901" s="150"/>
      <c r="I1901" s="150"/>
      <c r="J1901" s="150"/>
      <c r="K1901" s="150"/>
      <c r="L1901" s="150"/>
      <c r="M1901" s="150"/>
      <c r="N1901" s="150"/>
      <c r="O1901" s="150"/>
      <c r="P1901" s="150"/>
      <c r="Q1901" s="150"/>
      <c r="R1901" s="150"/>
      <c r="S1901" s="150"/>
      <c r="T1901" s="150"/>
      <c r="U1901" s="150"/>
      <c r="V1901" s="150"/>
      <c r="W1901" s="150"/>
    </row>
    <row r="1902" spans="1:23">
      <c r="A1902" s="150"/>
      <c r="B1902" s="150"/>
      <c r="C1902" s="150"/>
      <c r="D1902" s="150"/>
      <c r="E1902" s="150"/>
      <c r="F1902" s="150"/>
      <c r="G1902" s="150"/>
      <c r="H1902" s="150"/>
      <c r="I1902" s="150"/>
      <c r="J1902" s="150"/>
      <c r="K1902" s="150"/>
      <c r="L1902" s="150"/>
      <c r="M1902" s="150"/>
      <c r="N1902" s="150"/>
      <c r="O1902" s="150"/>
      <c r="P1902" s="150"/>
      <c r="Q1902" s="150"/>
      <c r="R1902" s="150"/>
      <c r="S1902" s="150"/>
      <c r="T1902" s="150"/>
      <c r="U1902" s="150"/>
      <c r="V1902" s="150"/>
      <c r="W1902" s="150"/>
    </row>
    <row r="1903" spans="1:23">
      <c r="A1903" s="150"/>
      <c r="B1903" s="150"/>
      <c r="C1903" s="150"/>
      <c r="D1903" s="150"/>
      <c r="E1903" s="150"/>
      <c r="F1903" s="150"/>
      <c r="G1903" s="150"/>
      <c r="H1903" s="150"/>
      <c r="I1903" s="150"/>
      <c r="J1903" s="150"/>
      <c r="K1903" s="150"/>
      <c r="L1903" s="150"/>
      <c r="M1903" s="150"/>
      <c r="N1903" s="150"/>
      <c r="O1903" s="150"/>
      <c r="P1903" s="150"/>
      <c r="Q1903" s="150"/>
      <c r="R1903" s="150"/>
      <c r="S1903" s="150"/>
      <c r="T1903" s="150"/>
      <c r="U1903" s="150"/>
      <c r="V1903" s="150"/>
      <c r="W1903" s="150"/>
    </row>
    <row r="1904" spans="1:23">
      <c r="A1904" s="150"/>
      <c r="B1904" s="150"/>
      <c r="C1904" s="150"/>
      <c r="D1904" s="150"/>
      <c r="E1904" s="150"/>
      <c r="F1904" s="150"/>
      <c r="G1904" s="150"/>
      <c r="H1904" s="150"/>
      <c r="I1904" s="150"/>
      <c r="J1904" s="150"/>
      <c r="K1904" s="150"/>
      <c r="L1904" s="150"/>
      <c r="M1904" s="150"/>
      <c r="N1904" s="150"/>
      <c r="O1904" s="150"/>
      <c r="P1904" s="150"/>
      <c r="Q1904" s="150"/>
      <c r="R1904" s="150"/>
      <c r="S1904" s="150"/>
      <c r="T1904" s="150"/>
      <c r="U1904" s="150"/>
      <c r="V1904" s="150"/>
      <c r="W1904" s="150"/>
    </row>
    <row r="1905" spans="1:23">
      <c r="A1905" s="150"/>
      <c r="B1905" s="150"/>
      <c r="C1905" s="150"/>
      <c r="D1905" s="150"/>
      <c r="E1905" s="150"/>
      <c r="F1905" s="150"/>
      <c r="G1905" s="150"/>
      <c r="H1905" s="150"/>
      <c r="I1905" s="150"/>
      <c r="J1905" s="150"/>
      <c r="K1905" s="150"/>
      <c r="L1905" s="150"/>
      <c r="M1905" s="150"/>
      <c r="N1905" s="150"/>
      <c r="O1905" s="150"/>
      <c r="P1905" s="150"/>
      <c r="Q1905" s="150"/>
      <c r="R1905" s="150"/>
      <c r="S1905" s="150"/>
      <c r="T1905" s="150"/>
      <c r="U1905" s="150"/>
      <c r="V1905" s="150"/>
      <c r="W1905" s="150"/>
    </row>
    <row r="1906" spans="1:23">
      <c r="A1906" s="150"/>
      <c r="B1906" s="150"/>
      <c r="C1906" s="150"/>
      <c r="D1906" s="150"/>
      <c r="E1906" s="150"/>
      <c r="F1906" s="150"/>
      <c r="G1906" s="150"/>
      <c r="H1906" s="150"/>
      <c r="I1906" s="150"/>
      <c r="J1906" s="150"/>
      <c r="K1906" s="150"/>
      <c r="L1906" s="150"/>
      <c r="M1906" s="150"/>
      <c r="N1906" s="150"/>
      <c r="O1906" s="150"/>
      <c r="P1906" s="150"/>
      <c r="Q1906" s="150"/>
      <c r="R1906" s="150"/>
      <c r="S1906" s="150"/>
      <c r="T1906" s="150"/>
      <c r="U1906" s="150"/>
      <c r="V1906" s="150"/>
      <c r="W1906" s="150"/>
    </row>
    <row r="1907" spans="1:23">
      <c r="A1907" s="150"/>
      <c r="B1907" s="150"/>
      <c r="C1907" s="150"/>
      <c r="D1907" s="150"/>
      <c r="E1907" s="150"/>
      <c r="F1907" s="150"/>
      <c r="G1907" s="150"/>
      <c r="H1907" s="150"/>
      <c r="I1907" s="150"/>
      <c r="J1907" s="150"/>
      <c r="K1907" s="150"/>
      <c r="L1907" s="150"/>
      <c r="M1907" s="150"/>
      <c r="N1907" s="150"/>
      <c r="O1907" s="150"/>
      <c r="P1907" s="150"/>
      <c r="Q1907" s="150"/>
      <c r="R1907" s="150"/>
      <c r="S1907" s="150"/>
      <c r="T1907" s="150"/>
      <c r="U1907" s="150"/>
      <c r="V1907" s="150"/>
      <c r="W1907" s="150"/>
    </row>
    <row r="1908" spans="1:23">
      <c r="A1908" s="150"/>
      <c r="B1908" s="150"/>
      <c r="C1908" s="150"/>
      <c r="D1908" s="150"/>
      <c r="E1908" s="150"/>
      <c r="F1908" s="150"/>
      <c r="G1908" s="150"/>
      <c r="H1908" s="150"/>
      <c r="I1908" s="150"/>
      <c r="J1908" s="150"/>
      <c r="K1908" s="150"/>
      <c r="L1908" s="150"/>
      <c r="M1908" s="150"/>
      <c r="N1908" s="150"/>
      <c r="O1908" s="150"/>
      <c r="P1908" s="150"/>
      <c r="Q1908" s="150"/>
      <c r="R1908" s="150"/>
      <c r="S1908" s="150"/>
      <c r="T1908" s="150"/>
      <c r="U1908" s="150"/>
      <c r="V1908" s="150"/>
      <c r="W1908" s="150"/>
    </row>
    <row r="1909" spans="1:23">
      <c r="A1909" s="150"/>
      <c r="B1909" s="150"/>
      <c r="C1909" s="150"/>
      <c r="D1909" s="150"/>
      <c r="E1909" s="150"/>
      <c r="F1909" s="150"/>
      <c r="G1909" s="150"/>
      <c r="H1909" s="150"/>
      <c r="I1909" s="150"/>
      <c r="J1909" s="150"/>
      <c r="K1909" s="150"/>
      <c r="L1909" s="150"/>
      <c r="M1909" s="150"/>
      <c r="N1909" s="150"/>
      <c r="O1909" s="150"/>
      <c r="P1909" s="150"/>
      <c r="Q1909" s="150"/>
      <c r="R1909" s="150"/>
      <c r="S1909" s="150"/>
      <c r="T1909" s="150"/>
      <c r="U1909" s="150"/>
      <c r="V1909" s="150"/>
      <c r="W1909" s="150"/>
    </row>
    <row r="1910" spans="1:23">
      <c r="A1910" s="150"/>
      <c r="B1910" s="150"/>
      <c r="C1910" s="150"/>
      <c r="D1910" s="150"/>
      <c r="E1910" s="150"/>
      <c r="F1910" s="150"/>
      <c r="G1910" s="150"/>
      <c r="H1910" s="150"/>
      <c r="I1910" s="150"/>
      <c r="J1910" s="150"/>
      <c r="K1910" s="150"/>
      <c r="L1910" s="150"/>
      <c r="M1910" s="150"/>
      <c r="N1910" s="150"/>
      <c r="O1910" s="150"/>
      <c r="P1910" s="150"/>
      <c r="Q1910" s="150"/>
      <c r="R1910" s="150"/>
      <c r="S1910" s="150"/>
      <c r="T1910" s="150"/>
      <c r="U1910" s="150"/>
      <c r="V1910" s="150"/>
      <c r="W1910" s="150"/>
    </row>
    <row r="1911" spans="1:23">
      <c r="A1911" s="150"/>
      <c r="B1911" s="150"/>
      <c r="C1911" s="150"/>
      <c r="D1911" s="150"/>
      <c r="E1911" s="150"/>
      <c r="F1911" s="150"/>
      <c r="G1911" s="150"/>
      <c r="H1911" s="150"/>
      <c r="I1911" s="150"/>
      <c r="J1911" s="150"/>
      <c r="K1911" s="150"/>
      <c r="L1911" s="150"/>
      <c r="M1911" s="150"/>
      <c r="N1911" s="150"/>
      <c r="O1911" s="150"/>
      <c r="P1911" s="150"/>
      <c r="Q1911" s="150"/>
      <c r="R1911" s="150"/>
      <c r="S1911" s="150"/>
      <c r="T1911" s="150"/>
      <c r="U1911" s="150"/>
      <c r="V1911" s="150"/>
      <c r="W1911" s="150"/>
    </row>
    <row r="1912" spans="1:23">
      <c r="A1912" s="150"/>
      <c r="B1912" s="150"/>
      <c r="C1912" s="150"/>
      <c r="D1912" s="150"/>
      <c r="E1912" s="150"/>
      <c r="F1912" s="150"/>
      <c r="G1912" s="150"/>
      <c r="H1912" s="150"/>
      <c r="I1912" s="150"/>
      <c r="J1912" s="150"/>
      <c r="K1912" s="150"/>
      <c r="L1912" s="150"/>
      <c r="M1912" s="150"/>
      <c r="N1912" s="150"/>
      <c r="O1912" s="150"/>
      <c r="P1912" s="150"/>
      <c r="Q1912" s="150"/>
      <c r="R1912" s="150"/>
      <c r="S1912" s="150"/>
      <c r="T1912" s="150"/>
      <c r="U1912" s="150"/>
      <c r="V1912" s="150"/>
      <c r="W1912" s="150"/>
    </row>
    <row r="1913" spans="1:23">
      <c r="A1913" s="150"/>
      <c r="B1913" s="150"/>
      <c r="C1913" s="150"/>
      <c r="D1913" s="150"/>
      <c r="E1913" s="150"/>
      <c r="F1913" s="150"/>
      <c r="G1913" s="150"/>
      <c r="H1913" s="150"/>
      <c r="I1913" s="150"/>
      <c r="J1913" s="150"/>
      <c r="K1913" s="150"/>
      <c r="L1913" s="150"/>
      <c r="M1913" s="150"/>
      <c r="N1913" s="150"/>
      <c r="O1913" s="150"/>
      <c r="P1913" s="150"/>
      <c r="Q1913" s="150"/>
      <c r="R1913" s="150"/>
      <c r="S1913" s="150"/>
      <c r="T1913" s="150"/>
      <c r="U1913" s="150"/>
      <c r="V1913" s="150"/>
      <c r="W1913" s="150"/>
    </row>
    <row r="1914" spans="1:23">
      <c r="A1914" s="150"/>
      <c r="B1914" s="150"/>
      <c r="C1914" s="150"/>
      <c r="D1914" s="150"/>
      <c r="E1914" s="150"/>
      <c r="F1914" s="150"/>
      <c r="G1914" s="150"/>
      <c r="H1914" s="150"/>
      <c r="I1914" s="150"/>
      <c r="J1914" s="150"/>
      <c r="K1914" s="150"/>
      <c r="L1914" s="150"/>
      <c r="M1914" s="150"/>
      <c r="N1914" s="150"/>
      <c r="O1914" s="150"/>
      <c r="P1914" s="150"/>
      <c r="Q1914" s="150"/>
      <c r="R1914" s="150"/>
      <c r="S1914" s="150"/>
      <c r="T1914" s="150"/>
      <c r="U1914" s="150"/>
      <c r="V1914" s="150"/>
      <c r="W1914" s="150"/>
    </row>
    <row r="1915" spans="1:23">
      <c r="A1915" s="150"/>
      <c r="B1915" s="150"/>
      <c r="C1915" s="150"/>
      <c r="D1915" s="150"/>
      <c r="E1915" s="150"/>
      <c r="F1915" s="150"/>
      <c r="G1915" s="150"/>
      <c r="H1915" s="150"/>
      <c r="I1915" s="150"/>
      <c r="J1915" s="150"/>
      <c r="K1915" s="150"/>
      <c r="L1915" s="150"/>
      <c r="M1915" s="150"/>
      <c r="N1915" s="150"/>
      <c r="O1915" s="150"/>
      <c r="P1915" s="150"/>
      <c r="Q1915" s="150"/>
      <c r="R1915" s="150"/>
      <c r="S1915" s="150"/>
      <c r="T1915" s="150"/>
      <c r="U1915" s="150"/>
      <c r="V1915" s="150"/>
      <c r="W1915" s="150"/>
    </row>
    <row r="1916" spans="1:23">
      <c r="A1916" s="150"/>
      <c r="B1916" s="150"/>
      <c r="C1916" s="150"/>
      <c r="D1916" s="150"/>
      <c r="E1916" s="150"/>
      <c r="F1916" s="150"/>
      <c r="G1916" s="150"/>
      <c r="H1916" s="150"/>
      <c r="I1916" s="150"/>
      <c r="J1916" s="150"/>
      <c r="K1916" s="150"/>
      <c r="L1916" s="150"/>
      <c r="M1916" s="150"/>
      <c r="N1916" s="150"/>
      <c r="O1916" s="150"/>
      <c r="P1916" s="150"/>
      <c r="Q1916" s="150"/>
      <c r="R1916" s="150"/>
      <c r="S1916" s="150"/>
      <c r="T1916" s="150"/>
      <c r="U1916" s="150"/>
      <c r="V1916" s="150"/>
      <c r="W1916" s="150"/>
    </row>
    <row r="1917" spans="1:23">
      <c r="A1917" s="150"/>
      <c r="B1917" s="150"/>
      <c r="C1917" s="150"/>
      <c r="D1917" s="150"/>
      <c r="E1917" s="150"/>
      <c r="F1917" s="150"/>
      <c r="G1917" s="150"/>
      <c r="H1917" s="150"/>
      <c r="I1917" s="150"/>
      <c r="J1917" s="150"/>
      <c r="K1917" s="150"/>
      <c r="L1917" s="150"/>
      <c r="M1917" s="150"/>
      <c r="N1917" s="150"/>
      <c r="O1917" s="150"/>
      <c r="P1917" s="150"/>
      <c r="Q1917" s="150"/>
      <c r="R1917" s="150"/>
      <c r="S1917" s="150"/>
      <c r="T1917" s="150"/>
      <c r="U1917" s="150"/>
      <c r="V1917" s="150"/>
      <c r="W1917" s="150"/>
    </row>
    <row r="1918" spans="1:23">
      <c r="A1918" s="150"/>
      <c r="B1918" s="150"/>
      <c r="C1918" s="150"/>
      <c r="D1918" s="150"/>
      <c r="E1918" s="150"/>
      <c r="F1918" s="150"/>
      <c r="G1918" s="150"/>
      <c r="H1918" s="150"/>
      <c r="I1918" s="150"/>
      <c r="J1918" s="150"/>
      <c r="K1918" s="150"/>
      <c r="L1918" s="150"/>
      <c r="M1918" s="150"/>
      <c r="N1918" s="150"/>
      <c r="O1918" s="150"/>
      <c r="P1918" s="150"/>
      <c r="Q1918" s="150"/>
      <c r="R1918" s="150"/>
      <c r="S1918" s="150"/>
      <c r="T1918" s="150"/>
      <c r="U1918" s="150"/>
      <c r="V1918" s="150"/>
      <c r="W1918" s="150"/>
    </row>
    <row r="1919" spans="1:23">
      <c r="A1919" s="150"/>
      <c r="B1919" s="150"/>
      <c r="C1919" s="150"/>
      <c r="D1919" s="150"/>
      <c r="E1919" s="150"/>
      <c r="F1919" s="150"/>
      <c r="G1919" s="150"/>
      <c r="H1919" s="150"/>
      <c r="I1919" s="150"/>
      <c r="J1919" s="150"/>
      <c r="K1919" s="150"/>
      <c r="L1919" s="150"/>
      <c r="M1919" s="150"/>
      <c r="N1919" s="150"/>
      <c r="O1919" s="150"/>
      <c r="P1919" s="150"/>
      <c r="Q1919" s="150"/>
      <c r="R1919" s="150"/>
      <c r="S1919" s="150"/>
      <c r="T1919" s="150"/>
      <c r="U1919" s="150"/>
      <c r="V1919" s="150"/>
      <c r="W1919" s="150"/>
    </row>
    <row r="1920" spans="1:23">
      <c r="A1920" s="150"/>
      <c r="B1920" s="150"/>
      <c r="C1920" s="150"/>
      <c r="D1920" s="150"/>
      <c r="E1920" s="150"/>
      <c r="F1920" s="150"/>
      <c r="G1920" s="150"/>
      <c r="H1920" s="150"/>
      <c r="I1920" s="150"/>
      <c r="J1920" s="150"/>
      <c r="K1920" s="150"/>
      <c r="L1920" s="150"/>
      <c r="M1920" s="150"/>
      <c r="N1920" s="150"/>
      <c r="O1920" s="150"/>
      <c r="P1920" s="150"/>
      <c r="Q1920" s="150"/>
      <c r="R1920" s="150"/>
      <c r="S1920" s="150"/>
      <c r="T1920" s="150"/>
      <c r="U1920" s="150"/>
      <c r="V1920" s="150"/>
      <c r="W1920" s="150"/>
    </row>
    <row r="1921" spans="1:23">
      <c r="A1921" s="150"/>
      <c r="B1921" s="150"/>
      <c r="C1921" s="150"/>
      <c r="D1921" s="150"/>
      <c r="E1921" s="150"/>
      <c r="F1921" s="150"/>
      <c r="G1921" s="150"/>
      <c r="H1921" s="150"/>
      <c r="I1921" s="150"/>
      <c r="J1921" s="150"/>
      <c r="K1921" s="150"/>
      <c r="L1921" s="150"/>
      <c r="M1921" s="150"/>
      <c r="N1921" s="150"/>
      <c r="O1921" s="150"/>
      <c r="P1921" s="150"/>
      <c r="Q1921" s="150"/>
      <c r="R1921" s="150"/>
      <c r="S1921" s="150"/>
      <c r="T1921" s="150"/>
      <c r="U1921" s="150"/>
      <c r="V1921" s="150"/>
      <c r="W1921" s="150"/>
    </row>
    <row r="1922" spans="1:23">
      <c r="A1922" s="150"/>
      <c r="B1922" s="150"/>
      <c r="C1922" s="150"/>
      <c r="D1922" s="150"/>
      <c r="E1922" s="150"/>
      <c r="F1922" s="150"/>
      <c r="G1922" s="150"/>
      <c r="H1922" s="150"/>
      <c r="I1922" s="150"/>
      <c r="J1922" s="150"/>
      <c r="K1922" s="150"/>
      <c r="L1922" s="150"/>
      <c r="M1922" s="150"/>
      <c r="N1922" s="150"/>
      <c r="O1922" s="150"/>
      <c r="P1922" s="150"/>
      <c r="Q1922" s="150"/>
      <c r="R1922" s="150"/>
      <c r="S1922" s="150"/>
      <c r="T1922" s="150"/>
      <c r="U1922" s="150"/>
      <c r="V1922" s="150"/>
      <c r="W1922" s="150"/>
    </row>
    <row r="1923" spans="1:23">
      <c r="A1923" s="150"/>
      <c r="B1923" s="150"/>
      <c r="C1923" s="150"/>
      <c r="D1923" s="150"/>
      <c r="E1923" s="150"/>
      <c r="F1923" s="150"/>
      <c r="G1923" s="150"/>
      <c r="H1923" s="150"/>
      <c r="I1923" s="150"/>
      <c r="J1923" s="150"/>
      <c r="K1923" s="150"/>
      <c r="L1923" s="150"/>
      <c r="M1923" s="150"/>
      <c r="N1923" s="150"/>
      <c r="O1923" s="150"/>
      <c r="P1923" s="150"/>
      <c r="Q1923" s="150"/>
      <c r="R1923" s="150"/>
      <c r="S1923" s="150"/>
      <c r="T1923" s="150"/>
      <c r="U1923" s="150"/>
      <c r="V1923" s="150"/>
      <c r="W1923" s="150"/>
    </row>
    <row r="1924" spans="1:23">
      <c r="A1924" s="150"/>
      <c r="B1924" s="150"/>
      <c r="C1924" s="150"/>
      <c r="D1924" s="150"/>
      <c r="E1924" s="150"/>
      <c r="F1924" s="150"/>
      <c r="G1924" s="150"/>
      <c r="H1924" s="150"/>
      <c r="I1924" s="150"/>
      <c r="J1924" s="150"/>
      <c r="K1924" s="150"/>
      <c r="L1924" s="150"/>
      <c r="M1924" s="150"/>
      <c r="N1924" s="150"/>
      <c r="O1924" s="150"/>
      <c r="P1924" s="150"/>
      <c r="Q1924" s="150"/>
      <c r="R1924" s="150"/>
      <c r="S1924" s="150"/>
      <c r="T1924" s="150"/>
      <c r="U1924" s="150"/>
      <c r="V1924" s="150"/>
      <c r="W1924" s="150"/>
    </row>
    <row r="1925" spans="1:23">
      <c r="A1925" s="150"/>
      <c r="B1925" s="150"/>
      <c r="C1925" s="150"/>
      <c r="D1925" s="150"/>
      <c r="E1925" s="150"/>
      <c r="F1925" s="150"/>
      <c r="G1925" s="150"/>
      <c r="H1925" s="150"/>
      <c r="I1925" s="150"/>
      <c r="J1925" s="150"/>
      <c r="K1925" s="150"/>
      <c r="L1925" s="150"/>
      <c r="M1925" s="150"/>
      <c r="N1925" s="150"/>
      <c r="O1925" s="150"/>
      <c r="P1925" s="150"/>
      <c r="Q1925" s="150"/>
      <c r="R1925" s="150"/>
      <c r="S1925" s="150"/>
      <c r="T1925" s="150"/>
      <c r="U1925" s="150"/>
      <c r="V1925" s="150"/>
      <c r="W1925" s="150"/>
    </row>
    <row r="1926" spans="1:23">
      <c r="A1926" s="150"/>
      <c r="B1926" s="150"/>
      <c r="C1926" s="150"/>
      <c r="D1926" s="150"/>
      <c r="E1926" s="150"/>
      <c r="F1926" s="150"/>
      <c r="G1926" s="150"/>
      <c r="H1926" s="150"/>
      <c r="I1926" s="150"/>
      <c r="J1926" s="150"/>
      <c r="K1926" s="150"/>
      <c r="L1926" s="150"/>
      <c r="M1926" s="150"/>
      <c r="N1926" s="150"/>
      <c r="O1926" s="150"/>
      <c r="P1926" s="150"/>
      <c r="Q1926" s="150"/>
      <c r="R1926" s="150"/>
      <c r="S1926" s="150"/>
      <c r="T1926" s="150"/>
      <c r="U1926" s="150"/>
      <c r="V1926" s="150"/>
      <c r="W1926" s="150"/>
    </row>
    <row r="1927" spans="1:23">
      <c r="A1927" s="150"/>
      <c r="B1927" s="150"/>
      <c r="C1927" s="150"/>
      <c r="D1927" s="150"/>
      <c r="E1927" s="150"/>
      <c r="F1927" s="150"/>
      <c r="G1927" s="150"/>
      <c r="H1927" s="150"/>
      <c r="I1927" s="150"/>
      <c r="J1927" s="150"/>
      <c r="K1927" s="150"/>
      <c r="L1927" s="150"/>
      <c r="M1927" s="150"/>
      <c r="N1927" s="150"/>
      <c r="O1927" s="150"/>
      <c r="P1927" s="150"/>
      <c r="Q1927" s="150"/>
      <c r="R1927" s="150"/>
      <c r="S1927" s="150"/>
      <c r="T1927" s="150"/>
      <c r="U1927" s="150"/>
      <c r="V1927" s="150"/>
      <c r="W1927" s="150"/>
    </row>
    <row r="1928" spans="1:23">
      <c r="A1928" s="150"/>
      <c r="B1928" s="150"/>
      <c r="C1928" s="150"/>
      <c r="D1928" s="150"/>
      <c r="E1928" s="150"/>
      <c r="F1928" s="150"/>
      <c r="G1928" s="150"/>
      <c r="H1928" s="150"/>
      <c r="I1928" s="150"/>
      <c r="J1928" s="150"/>
      <c r="K1928" s="150"/>
      <c r="L1928" s="150"/>
      <c r="M1928" s="150"/>
      <c r="N1928" s="150"/>
      <c r="O1928" s="150"/>
      <c r="P1928" s="150"/>
      <c r="Q1928" s="150"/>
      <c r="R1928" s="150"/>
      <c r="S1928" s="150"/>
      <c r="T1928" s="150"/>
      <c r="U1928" s="150"/>
      <c r="V1928" s="150"/>
      <c r="W1928" s="150"/>
    </row>
    <row r="1929" spans="1:23">
      <c r="A1929" s="150"/>
      <c r="B1929" s="150"/>
      <c r="C1929" s="150"/>
      <c r="D1929" s="150"/>
      <c r="E1929" s="150"/>
      <c r="F1929" s="150"/>
      <c r="G1929" s="150"/>
      <c r="H1929" s="150"/>
      <c r="I1929" s="150"/>
      <c r="J1929" s="150"/>
      <c r="K1929" s="150"/>
      <c r="L1929" s="150"/>
      <c r="M1929" s="150"/>
      <c r="N1929" s="150"/>
      <c r="O1929" s="150"/>
      <c r="P1929" s="150"/>
      <c r="Q1929" s="150"/>
      <c r="R1929" s="150"/>
      <c r="S1929" s="150"/>
      <c r="T1929" s="150"/>
      <c r="U1929" s="150"/>
      <c r="V1929" s="150"/>
      <c r="W1929" s="150"/>
    </row>
    <row r="1930" spans="1:23">
      <c r="A1930" s="150"/>
      <c r="B1930" s="150"/>
      <c r="C1930" s="150"/>
      <c r="D1930" s="150"/>
      <c r="E1930" s="150"/>
      <c r="F1930" s="150"/>
      <c r="G1930" s="150"/>
      <c r="H1930" s="150"/>
      <c r="I1930" s="150"/>
      <c r="J1930" s="150"/>
      <c r="K1930" s="150"/>
      <c r="L1930" s="150"/>
      <c r="M1930" s="150"/>
      <c r="N1930" s="150"/>
      <c r="O1930" s="150"/>
      <c r="P1930" s="150"/>
      <c r="Q1930" s="150"/>
      <c r="R1930" s="150"/>
      <c r="S1930" s="150"/>
      <c r="T1930" s="150"/>
      <c r="U1930" s="150"/>
      <c r="V1930" s="150"/>
      <c r="W1930" s="150"/>
    </row>
    <row r="1931" spans="1:23">
      <c r="A1931" s="150"/>
      <c r="B1931" s="150"/>
      <c r="C1931" s="150"/>
      <c r="D1931" s="150"/>
      <c r="E1931" s="150"/>
      <c r="F1931" s="150"/>
      <c r="G1931" s="150"/>
      <c r="H1931" s="150"/>
      <c r="I1931" s="150"/>
      <c r="J1931" s="150"/>
      <c r="K1931" s="150"/>
      <c r="L1931" s="150"/>
      <c r="M1931" s="150"/>
      <c r="N1931" s="150"/>
      <c r="O1931" s="150"/>
      <c r="P1931" s="150"/>
      <c r="Q1931" s="150"/>
      <c r="R1931" s="150"/>
      <c r="S1931" s="150"/>
      <c r="T1931" s="150"/>
      <c r="U1931" s="150"/>
      <c r="V1931" s="150"/>
      <c r="W1931" s="150"/>
    </row>
    <row r="1932" spans="1:23">
      <c r="A1932" s="150"/>
      <c r="B1932" s="150"/>
      <c r="C1932" s="150"/>
      <c r="D1932" s="150"/>
      <c r="E1932" s="150"/>
      <c r="F1932" s="150"/>
      <c r="G1932" s="150"/>
      <c r="H1932" s="150"/>
      <c r="I1932" s="150"/>
      <c r="J1932" s="150"/>
      <c r="K1932" s="150"/>
      <c r="L1932" s="150"/>
      <c r="M1932" s="150"/>
      <c r="N1932" s="150"/>
      <c r="O1932" s="150"/>
      <c r="P1932" s="150"/>
      <c r="Q1932" s="150"/>
      <c r="R1932" s="150"/>
      <c r="S1932" s="150"/>
      <c r="T1932" s="150"/>
      <c r="U1932" s="150"/>
      <c r="V1932" s="150"/>
      <c r="W1932" s="150"/>
    </row>
    <row r="1933" spans="1:23">
      <c r="A1933" s="150"/>
      <c r="B1933" s="150"/>
      <c r="C1933" s="150"/>
      <c r="D1933" s="150"/>
      <c r="E1933" s="150"/>
      <c r="F1933" s="150"/>
      <c r="G1933" s="150"/>
      <c r="H1933" s="150"/>
      <c r="I1933" s="150"/>
      <c r="J1933" s="150"/>
      <c r="K1933" s="150"/>
      <c r="L1933" s="150"/>
      <c r="M1933" s="150"/>
      <c r="N1933" s="150"/>
      <c r="O1933" s="150"/>
      <c r="P1933" s="150"/>
      <c r="Q1933" s="150"/>
      <c r="R1933" s="150"/>
      <c r="S1933" s="150"/>
      <c r="T1933" s="150"/>
      <c r="U1933" s="150"/>
      <c r="V1933" s="150"/>
      <c r="W1933" s="150"/>
    </row>
    <row r="1934" spans="1:23">
      <c r="A1934" s="150"/>
      <c r="B1934" s="150"/>
      <c r="C1934" s="150"/>
      <c r="D1934" s="150"/>
      <c r="E1934" s="150"/>
      <c r="F1934" s="150"/>
      <c r="G1934" s="150"/>
      <c r="H1934" s="150"/>
      <c r="I1934" s="150"/>
      <c r="J1934" s="150"/>
      <c r="K1934" s="150"/>
      <c r="L1934" s="150"/>
      <c r="M1934" s="150"/>
      <c r="N1934" s="150"/>
      <c r="O1934" s="150"/>
      <c r="P1934" s="150"/>
      <c r="Q1934" s="150"/>
      <c r="R1934" s="150"/>
      <c r="S1934" s="150"/>
      <c r="T1934" s="150"/>
      <c r="U1934" s="150"/>
      <c r="V1934" s="150"/>
      <c r="W1934" s="150"/>
    </row>
    <row r="1935" spans="1:23">
      <c r="A1935" s="150"/>
      <c r="B1935" s="150"/>
      <c r="C1935" s="150"/>
      <c r="D1935" s="150"/>
      <c r="E1935" s="150"/>
      <c r="F1935" s="150"/>
      <c r="G1935" s="150"/>
      <c r="H1935" s="150"/>
      <c r="I1935" s="150"/>
      <c r="J1935" s="150"/>
      <c r="K1935" s="150"/>
      <c r="L1935" s="150"/>
      <c r="M1935" s="150"/>
      <c r="N1935" s="150"/>
      <c r="O1935" s="150"/>
      <c r="P1935" s="150"/>
      <c r="Q1935" s="150"/>
      <c r="R1935" s="150"/>
      <c r="S1935" s="150"/>
      <c r="T1935" s="150"/>
      <c r="U1935" s="150"/>
      <c r="V1935" s="150"/>
      <c r="W1935" s="150"/>
    </row>
    <row r="1936" spans="1:23">
      <c r="A1936" s="150"/>
      <c r="B1936" s="150"/>
      <c r="C1936" s="150"/>
      <c r="D1936" s="150"/>
      <c r="E1936" s="150"/>
      <c r="F1936" s="150"/>
      <c r="G1936" s="150"/>
      <c r="H1936" s="150"/>
      <c r="I1936" s="150"/>
      <c r="J1936" s="150"/>
      <c r="K1936" s="150"/>
      <c r="L1936" s="150"/>
      <c r="M1936" s="150"/>
      <c r="N1936" s="150"/>
      <c r="O1936" s="150"/>
      <c r="P1936" s="150"/>
      <c r="Q1936" s="150"/>
      <c r="R1936" s="150"/>
      <c r="S1936" s="150"/>
      <c r="T1936" s="150"/>
      <c r="U1936" s="150"/>
      <c r="V1936" s="150"/>
      <c r="W1936" s="150"/>
    </row>
    <row r="1937" spans="1:23">
      <c r="A1937" s="150"/>
      <c r="B1937" s="150"/>
      <c r="C1937" s="150"/>
      <c r="D1937" s="150"/>
      <c r="E1937" s="150"/>
      <c r="F1937" s="150"/>
      <c r="G1937" s="150"/>
      <c r="H1937" s="150"/>
      <c r="I1937" s="150"/>
      <c r="J1937" s="150"/>
      <c r="K1937" s="150"/>
      <c r="L1937" s="150"/>
      <c r="M1937" s="150"/>
      <c r="N1937" s="150"/>
      <c r="O1937" s="150"/>
      <c r="P1937" s="150"/>
      <c r="Q1937" s="150"/>
      <c r="R1937" s="150"/>
      <c r="S1937" s="150"/>
      <c r="T1937" s="150"/>
      <c r="U1937" s="150"/>
      <c r="V1937" s="150"/>
      <c r="W1937" s="150"/>
    </row>
    <row r="1938" spans="1:23">
      <c r="A1938" s="150"/>
      <c r="B1938" s="150"/>
      <c r="C1938" s="150"/>
      <c r="D1938" s="150"/>
      <c r="E1938" s="150"/>
      <c r="F1938" s="150"/>
      <c r="G1938" s="150"/>
      <c r="H1938" s="150"/>
      <c r="I1938" s="150"/>
      <c r="J1938" s="150"/>
      <c r="K1938" s="150"/>
      <c r="L1938" s="150"/>
      <c r="M1938" s="150"/>
      <c r="N1938" s="150"/>
      <c r="O1938" s="150"/>
      <c r="P1938" s="150"/>
      <c r="Q1938" s="150"/>
      <c r="R1938" s="150"/>
      <c r="S1938" s="150"/>
      <c r="T1938" s="150"/>
      <c r="U1938" s="150"/>
      <c r="V1938" s="150"/>
      <c r="W1938" s="150"/>
    </row>
    <row r="1939" spans="1:23">
      <c r="A1939" s="150"/>
      <c r="B1939" s="150"/>
      <c r="C1939" s="150"/>
      <c r="D1939" s="150"/>
      <c r="E1939" s="150"/>
      <c r="F1939" s="150"/>
      <c r="G1939" s="150"/>
      <c r="H1939" s="150"/>
      <c r="I1939" s="150"/>
      <c r="J1939" s="150"/>
      <c r="K1939" s="150"/>
      <c r="L1939" s="150"/>
      <c r="M1939" s="150"/>
      <c r="N1939" s="150"/>
      <c r="O1939" s="150"/>
      <c r="P1939" s="150"/>
      <c r="Q1939" s="150"/>
      <c r="R1939" s="150"/>
      <c r="S1939" s="150"/>
      <c r="T1939" s="150"/>
      <c r="U1939" s="150"/>
      <c r="V1939" s="150"/>
      <c r="W1939" s="150"/>
    </row>
    <row r="1940" spans="1:23">
      <c r="A1940" s="150"/>
      <c r="B1940" s="150"/>
      <c r="C1940" s="150"/>
      <c r="D1940" s="150"/>
      <c r="E1940" s="150"/>
      <c r="F1940" s="150"/>
      <c r="G1940" s="150"/>
      <c r="H1940" s="150"/>
      <c r="I1940" s="150"/>
      <c r="J1940" s="150"/>
      <c r="K1940" s="150"/>
      <c r="L1940" s="150"/>
      <c r="M1940" s="150"/>
      <c r="N1940" s="150"/>
      <c r="O1940" s="150"/>
      <c r="P1940" s="150"/>
      <c r="Q1940" s="150"/>
      <c r="R1940" s="150"/>
      <c r="S1940" s="150"/>
      <c r="T1940" s="150"/>
      <c r="U1940" s="150"/>
      <c r="V1940" s="150"/>
      <c r="W1940" s="150"/>
    </row>
    <row r="1941" spans="1:23">
      <c r="A1941" s="150"/>
      <c r="B1941" s="150"/>
      <c r="C1941" s="150"/>
      <c r="D1941" s="150"/>
      <c r="E1941" s="150"/>
      <c r="F1941" s="150"/>
      <c r="G1941" s="150"/>
      <c r="H1941" s="150"/>
      <c r="I1941" s="150"/>
      <c r="J1941" s="150"/>
      <c r="K1941" s="150"/>
      <c r="L1941" s="150"/>
      <c r="M1941" s="150"/>
      <c r="N1941" s="150"/>
      <c r="O1941" s="150"/>
      <c r="P1941" s="150"/>
      <c r="Q1941" s="150"/>
      <c r="R1941" s="150"/>
      <c r="S1941" s="150"/>
      <c r="T1941" s="150"/>
      <c r="U1941" s="150"/>
      <c r="V1941" s="150"/>
      <c r="W1941" s="150"/>
    </row>
    <row r="1942" spans="1:23">
      <c r="A1942" s="150"/>
      <c r="B1942" s="150"/>
      <c r="C1942" s="150"/>
      <c r="D1942" s="150"/>
      <c r="E1942" s="150"/>
      <c r="F1942" s="150"/>
      <c r="G1942" s="150"/>
      <c r="H1942" s="150"/>
      <c r="I1942" s="150"/>
      <c r="J1942" s="150"/>
      <c r="K1942" s="150"/>
      <c r="L1942" s="150"/>
      <c r="M1942" s="150"/>
      <c r="N1942" s="150"/>
      <c r="O1942" s="150"/>
      <c r="P1942" s="150"/>
      <c r="Q1942" s="150"/>
      <c r="R1942" s="150"/>
      <c r="S1942" s="150"/>
      <c r="T1942" s="150"/>
      <c r="U1942" s="150"/>
      <c r="V1942" s="150"/>
      <c r="W1942" s="150"/>
    </row>
    <row r="1943" spans="1:23">
      <c r="A1943" s="150"/>
      <c r="B1943" s="150"/>
      <c r="C1943" s="150"/>
      <c r="D1943" s="150"/>
      <c r="E1943" s="150"/>
      <c r="F1943" s="150"/>
      <c r="G1943" s="150"/>
      <c r="H1943" s="150"/>
      <c r="I1943" s="150"/>
      <c r="J1943" s="150"/>
      <c r="K1943" s="150"/>
      <c r="L1943" s="150"/>
      <c r="M1943" s="150"/>
      <c r="N1943" s="150"/>
      <c r="O1943" s="150"/>
      <c r="P1943" s="150"/>
      <c r="Q1943" s="150"/>
      <c r="R1943" s="150"/>
      <c r="S1943" s="150"/>
      <c r="T1943" s="150"/>
      <c r="U1943" s="150"/>
      <c r="V1943" s="150"/>
      <c r="W1943" s="150"/>
    </row>
    <row r="1944" spans="1:23">
      <c r="A1944" s="150"/>
      <c r="B1944" s="150"/>
      <c r="C1944" s="150"/>
      <c r="D1944" s="150"/>
      <c r="E1944" s="150"/>
      <c r="F1944" s="150"/>
      <c r="G1944" s="150"/>
      <c r="H1944" s="150"/>
      <c r="I1944" s="150"/>
      <c r="J1944" s="150"/>
      <c r="K1944" s="150"/>
      <c r="L1944" s="150"/>
      <c r="M1944" s="150"/>
      <c r="N1944" s="150"/>
      <c r="O1944" s="150"/>
      <c r="P1944" s="150"/>
      <c r="Q1944" s="150"/>
      <c r="R1944" s="150"/>
      <c r="S1944" s="150"/>
      <c r="T1944" s="150"/>
      <c r="U1944" s="150"/>
      <c r="V1944" s="150"/>
      <c r="W1944" s="150"/>
    </row>
    <row r="1945" spans="1:23">
      <c r="A1945" s="150"/>
      <c r="B1945" s="150"/>
      <c r="C1945" s="150"/>
      <c r="D1945" s="150"/>
      <c r="E1945" s="150"/>
      <c r="F1945" s="150"/>
      <c r="G1945" s="150"/>
      <c r="H1945" s="150"/>
      <c r="I1945" s="150"/>
      <c r="J1945" s="150"/>
      <c r="K1945" s="150"/>
      <c r="L1945" s="150"/>
      <c r="M1945" s="150"/>
      <c r="N1945" s="150"/>
      <c r="O1945" s="150"/>
      <c r="P1945" s="150"/>
      <c r="Q1945" s="150"/>
      <c r="R1945" s="150"/>
      <c r="S1945" s="150"/>
      <c r="T1945" s="150"/>
      <c r="U1945" s="150"/>
      <c r="V1945" s="150"/>
      <c r="W1945" s="150"/>
    </row>
    <row r="1946" spans="1:23">
      <c r="A1946" s="150"/>
      <c r="B1946" s="150"/>
      <c r="C1946" s="150"/>
      <c r="D1946" s="150"/>
      <c r="E1946" s="150"/>
      <c r="F1946" s="150"/>
      <c r="G1946" s="150"/>
      <c r="H1946" s="150"/>
      <c r="I1946" s="150"/>
      <c r="J1946" s="150"/>
      <c r="K1946" s="150"/>
      <c r="L1946" s="150"/>
      <c r="M1946" s="150"/>
      <c r="N1946" s="150"/>
      <c r="O1946" s="150"/>
      <c r="P1946" s="150"/>
      <c r="Q1946" s="150"/>
      <c r="R1946" s="150"/>
      <c r="S1946" s="150"/>
      <c r="T1946" s="150"/>
      <c r="U1946" s="150"/>
      <c r="V1946" s="150"/>
      <c r="W1946" s="150"/>
    </row>
    <row r="1947" spans="1:23">
      <c r="A1947" s="150"/>
      <c r="B1947" s="150"/>
      <c r="C1947" s="150"/>
      <c r="D1947" s="150"/>
      <c r="E1947" s="150"/>
      <c r="F1947" s="150"/>
      <c r="G1947" s="150"/>
      <c r="H1947" s="150"/>
      <c r="I1947" s="150"/>
      <c r="J1947" s="150"/>
      <c r="K1947" s="150"/>
      <c r="L1947" s="150"/>
      <c r="M1947" s="150"/>
      <c r="N1947" s="150"/>
      <c r="O1947" s="150"/>
      <c r="P1947" s="150"/>
      <c r="Q1947" s="150"/>
      <c r="R1947" s="150"/>
      <c r="S1947" s="150"/>
      <c r="T1947" s="150"/>
      <c r="U1947" s="150"/>
      <c r="V1947" s="150"/>
      <c r="W1947" s="150"/>
    </row>
    <row r="1948" spans="1:23">
      <c r="A1948" s="150"/>
      <c r="B1948" s="150"/>
      <c r="C1948" s="150"/>
      <c r="D1948" s="150"/>
      <c r="E1948" s="150"/>
      <c r="F1948" s="150"/>
      <c r="G1948" s="150"/>
      <c r="H1948" s="150"/>
      <c r="I1948" s="150"/>
      <c r="J1948" s="150"/>
      <c r="K1948" s="150"/>
      <c r="L1948" s="150"/>
      <c r="M1948" s="150"/>
      <c r="N1948" s="150"/>
      <c r="O1948" s="150"/>
      <c r="P1948" s="150"/>
      <c r="Q1948" s="150"/>
      <c r="R1948" s="150"/>
      <c r="S1948" s="150"/>
      <c r="T1948" s="150"/>
      <c r="U1948" s="150"/>
      <c r="V1948" s="150"/>
      <c r="W1948" s="150"/>
    </row>
    <row r="1949" spans="1:23">
      <c r="A1949" s="150"/>
      <c r="B1949" s="150"/>
      <c r="C1949" s="150"/>
      <c r="D1949" s="150"/>
      <c r="E1949" s="150"/>
      <c r="F1949" s="150"/>
      <c r="G1949" s="150"/>
      <c r="H1949" s="150"/>
      <c r="I1949" s="150"/>
      <c r="J1949" s="150"/>
      <c r="K1949" s="150"/>
      <c r="L1949" s="150"/>
      <c r="M1949" s="150"/>
      <c r="N1949" s="150"/>
      <c r="O1949" s="150"/>
      <c r="P1949" s="150"/>
      <c r="Q1949" s="150"/>
      <c r="R1949" s="150"/>
      <c r="S1949" s="150"/>
      <c r="T1949" s="150"/>
      <c r="U1949" s="150"/>
      <c r="V1949" s="150"/>
      <c r="W1949" s="150"/>
    </row>
    <row r="1950" spans="1:23">
      <c r="A1950" s="150"/>
      <c r="B1950" s="150"/>
      <c r="C1950" s="150"/>
      <c r="D1950" s="150"/>
      <c r="E1950" s="150"/>
      <c r="F1950" s="150"/>
      <c r="G1950" s="150"/>
      <c r="H1950" s="150"/>
      <c r="I1950" s="150"/>
      <c r="J1950" s="150"/>
      <c r="K1950" s="150"/>
      <c r="L1950" s="150"/>
      <c r="M1950" s="150"/>
      <c r="N1950" s="150"/>
      <c r="O1950" s="150"/>
      <c r="P1950" s="150"/>
      <c r="Q1950" s="150"/>
      <c r="R1950" s="150"/>
      <c r="S1950" s="150"/>
      <c r="T1950" s="150"/>
      <c r="U1950" s="150"/>
      <c r="V1950" s="150"/>
      <c r="W1950" s="150"/>
    </row>
    <row r="1951" spans="1:23">
      <c r="A1951" s="150"/>
      <c r="B1951" s="150"/>
      <c r="C1951" s="150"/>
      <c r="D1951" s="150"/>
      <c r="E1951" s="150"/>
      <c r="F1951" s="150"/>
      <c r="G1951" s="150"/>
      <c r="H1951" s="150"/>
      <c r="I1951" s="150"/>
      <c r="J1951" s="150"/>
      <c r="K1951" s="150"/>
      <c r="L1951" s="150"/>
      <c r="M1951" s="150"/>
      <c r="N1951" s="150"/>
      <c r="O1951" s="150"/>
      <c r="P1951" s="150"/>
      <c r="Q1951" s="150"/>
      <c r="R1951" s="150"/>
      <c r="S1951" s="150"/>
      <c r="T1951" s="150"/>
      <c r="U1951" s="150"/>
      <c r="V1951" s="150"/>
      <c r="W1951" s="150"/>
    </row>
    <row r="1952" spans="1:23">
      <c r="A1952" s="150"/>
      <c r="B1952" s="150"/>
      <c r="C1952" s="150"/>
      <c r="D1952" s="150"/>
      <c r="E1952" s="150"/>
      <c r="F1952" s="150"/>
      <c r="G1952" s="150"/>
      <c r="H1952" s="150"/>
      <c r="I1952" s="150"/>
      <c r="J1952" s="150"/>
      <c r="K1952" s="150"/>
      <c r="L1952" s="150"/>
      <c r="M1952" s="150"/>
      <c r="N1952" s="150"/>
      <c r="O1952" s="150"/>
      <c r="P1952" s="150"/>
      <c r="Q1952" s="150"/>
      <c r="R1952" s="150"/>
      <c r="S1952" s="150"/>
      <c r="T1952" s="150"/>
      <c r="U1952" s="150"/>
      <c r="V1952" s="150"/>
      <c r="W1952" s="150"/>
    </row>
    <row r="1953" spans="1:23">
      <c r="A1953" s="150"/>
      <c r="B1953" s="150"/>
      <c r="C1953" s="150"/>
      <c r="D1953" s="150"/>
      <c r="E1953" s="150"/>
      <c r="F1953" s="150"/>
      <c r="G1953" s="150"/>
      <c r="H1953" s="150"/>
      <c r="I1953" s="150"/>
      <c r="J1953" s="150"/>
      <c r="K1953" s="150"/>
      <c r="L1953" s="150"/>
      <c r="M1953" s="150"/>
      <c r="N1953" s="150"/>
      <c r="O1953" s="150"/>
      <c r="P1953" s="150"/>
      <c r="Q1953" s="150"/>
      <c r="R1953" s="150"/>
      <c r="S1953" s="150"/>
      <c r="T1953" s="150"/>
      <c r="U1953" s="150"/>
      <c r="V1953" s="150"/>
      <c r="W1953" s="150"/>
    </row>
    <row r="1954" spans="1:23">
      <c r="A1954" s="150"/>
      <c r="B1954" s="150"/>
      <c r="C1954" s="150"/>
      <c r="D1954" s="150"/>
      <c r="E1954" s="150"/>
      <c r="F1954" s="150"/>
      <c r="G1954" s="150"/>
      <c r="H1954" s="150"/>
      <c r="I1954" s="150"/>
      <c r="J1954" s="150"/>
      <c r="K1954" s="150"/>
      <c r="L1954" s="150"/>
      <c r="M1954" s="150"/>
      <c r="N1954" s="150"/>
      <c r="O1954" s="150"/>
      <c r="P1954" s="150"/>
      <c r="Q1954" s="150"/>
      <c r="R1954" s="150"/>
      <c r="S1954" s="150"/>
      <c r="T1954" s="150"/>
      <c r="U1954" s="150"/>
      <c r="V1954" s="150"/>
      <c r="W1954" s="150"/>
    </row>
    <row r="1955" spans="1:23">
      <c r="A1955" s="150"/>
      <c r="B1955" s="150"/>
      <c r="C1955" s="150"/>
      <c r="D1955" s="150"/>
      <c r="E1955" s="150"/>
      <c r="F1955" s="150"/>
      <c r="G1955" s="150"/>
      <c r="H1955" s="150"/>
      <c r="I1955" s="150"/>
      <c r="J1955" s="150"/>
      <c r="K1955" s="150"/>
      <c r="L1955" s="150"/>
      <c r="M1955" s="150"/>
      <c r="N1955" s="150"/>
      <c r="O1955" s="150"/>
      <c r="P1955" s="150"/>
      <c r="Q1955" s="150"/>
      <c r="R1955" s="150"/>
      <c r="S1955" s="150"/>
      <c r="T1955" s="150"/>
      <c r="U1955" s="150"/>
      <c r="V1955" s="150"/>
      <c r="W1955" s="150"/>
    </row>
    <row r="1956" spans="1:23">
      <c r="A1956" s="150"/>
      <c r="B1956" s="150"/>
      <c r="C1956" s="150"/>
      <c r="D1956" s="150"/>
      <c r="E1956" s="150"/>
      <c r="F1956" s="150"/>
      <c r="G1956" s="150"/>
      <c r="H1956" s="150"/>
      <c r="I1956" s="150"/>
      <c r="J1956" s="150"/>
      <c r="K1956" s="150"/>
      <c r="L1956" s="150"/>
      <c r="M1956" s="150"/>
      <c r="N1956" s="150"/>
      <c r="O1956" s="150"/>
      <c r="P1956" s="150"/>
      <c r="Q1956" s="150"/>
      <c r="R1956" s="150"/>
      <c r="S1956" s="150"/>
      <c r="T1956" s="150"/>
      <c r="U1956" s="150"/>
      <c r="V1956" s="150"/>
      <c r="W1956" s="150"/>
    </row>
    <row r="1957" spans="1:23">
      <c r="A1957" s="150"/>
      <c r="B1957" s="150"/>
      <c r="C1957" s="150"/>
      <c r="D1957" s="150"/>
      <c r="E1957" s="150"/>
      <c r="F1957" s="150"/>
      <c r="G1957" s="150"/>
      <c r="H1957" s="150"/>
      <c r="I1957" s="150"/>
      <c r="J1957" s="150"/>
      <c r="K1957" s="150"/>
      <c r="L1957" s="150"/>
      <c r="M1957" s="150"/>
      <c r="N1957" s="150"/>
      <c r="O1957" s="150"/>
      <c r="P1957" s="150"/>
      <c r="Q1957" s="150"/>
      <c r="R1957" s="150"/>
      <c r="S1957" s="150"/>
      <c r="T1957" s="150"/>
      <c r="U1957" s="150"/>
      <c r="V1957" s="150"/>
      <c r="W1957" s="150"/>
    </row>
    <row r="1958" spans="1:23">
      <c r="A1958" s="150"/>
      <c r="B1958" s="150"/>
      <c r="C1958" s="150"/>
      <c r="D1958" s="150"/>
      <c r="E1958" s="150"/>
      <c r="F1958" s="150"/>
      <c r="G1958" s="150"/>
      <c r="H1958" s="150"/>
      <c r="I1958" s="150"/>
      <c r="J1958" s="150"/>
      <c r="K1958" s="150"/>
      <c r="L1958" s="150"/>
      <c r="M1958" s="150"/>
      <c r="N1958" s="150"/>
      <c r="O1958" s="150"/>
      <c r="P1958" s="150"/>
      <c r="Q1958" s="150"/>
      <c r="R1958" s="150"/>
      <c r="S1958" s="150"/>
      <c r="T1958" s="150"/>
      <c r="U1958" s="150"/>
      <c r="V1958" s="150"/>
      <c r="W1958" s="150"/>
    </row>
    <row r="1959" spans="1:23">
      <c r="A1959" s="150"/>
      <c r="B1959" s="150"/>
      <c r="C1959" s="150"/>
      <c r="D1959" s="150"/>
      <c r="E1959" s="150"/>
      <c r="F1959" s="150"/>
      <c r="G1959" s="150"/>
      <c r="H1959" s="150"/>
      <c r="I1959" s="150"/>
      <c r="J1959" s="150"/>
      <c r="K1959" s="150"/>
      <c r="L1959" s="150"/>
      <c r="M1959" s="150"/>
      <c r="N1959" s="150"/>
      <c r="O1959" s="150"/>
      <c r="P1959" s="150"/>
      <c r="Q1959" s="150"/>
      <c r="R1959" s="150"/>
      <c r="S1959" s="150"/>
      <c r="T1959" s="150"/>
      <c r="U1959" s="150"/>
      <c r="V1959" s="150"/>
      <c r="W1959" s="150"/>
    </row>
    <row r="1960" spans="1:23">
      <c r="A1960" s="150"/>
      <c r="B1960" s="150"/>
      <c r="C1960" s="150"/>
      <c r="D1960" s="150"/>
      <c r="E1960" s="150"/>
      <c r="F1960" s="150"/>
      <c r="G1960" s="150"/>
      <c r="H1960" s="150"/>
      <c r="I1960" s="150"/>
      <c r="J1960" s="150"/>
      <c r="K1960" s="150"/>
      <c r="L1960" s="150"/>
      <c r="M1960" s="150"/>
      <c r="N1960" s="150"/>
      <c r="O1960" s="150"/>
      <c r="P1960" s="150"/>
      <c r="Q1960" s="150"/>
      <c r="R1960" s="150"/>
      <c r="S1960" s="150"/>
      <c r="T1960" s="150"/>
      <c r="U1960" s="150"/>
      <c r="V1960" s="150"/>
      <c r="W1960" s="150"/>
    </row>
    <row r="1961" spans="1:23">
      <c r="A1961" s="150"/>
      <c r="B1961" s="150"/>
      <c r="C1961" s="150"/>
      <c r="D1961" s="150"/>
      <c r="E1961" s="150"/>
      <c r="F1961" s="150"/>
      <c r="G1961" s="150"/>
      <c r="H1961" s="150"/>
      <c r="I1961" s="150"/>
      <c r="J1961" s="150"/>
      <c r="K1961" s="150"/>
      <c r="L1961" s="150"/>
      <c r="M1961" s="150"/>
      <c r="N1961" s="150"/>
      <c r="O1961" s="150"/>
      <c r="P1961" s="150"/>
      <c r="Q1961" s="150"/>
      <c r="R1961" s="150"/>
      <c r="S1961" s="150"/>
      <c r="T1961" s="150"/>
      <c r="U1961" s="150"/>
      <c r="V1961" s="150"/>
      <c r="W1961" s="150"/>
    </row>
    <row r="1962" spans="1:23">
      <c r="A1962" s="150"/>
      <c r="B1962" s="150"/>
      <c r="C1962" s="150"/>
      <c r="D1962" s="150"/>
      <c r="E1962" s="150"/>
      <c r="F1962" s="150"/>
      <c r="G1962" s="150"/>
      <c r="H1962" s="150"/>
      <c r="I1962" s="150"/>
      <c r="J1962" s="150"/>
      <c r="K1962" s="150"/>
      <c r="L1962" s="150"/>
      <c r="M1962" s="150"/>
      <c r="N1962" s="150"/>
      <c r="O1962" s="150"/>
      <c r="P1962" s="150"/>
      <c r="Q1962" s="150"/>
      <c r="R1962" s="150"/>
      <c r="S1962" s="150"/>
      <c r="T1962" s="150"/>
      <c r="U1962" s="150"/>
      <c r="V1962" s="150"/>
      <c r="W1962" s="150"/>
    </row>
    <row r="1963" spans="1:23">
      <c r="A1963" s="150"/>
      <c r="B1963" s="150"/>
      <c r="C1963" s="150"/>
      <c r="D1963" s="150"/>
      <c r="E1963" s="150"/>
      <c r="F1963" s="150"/>
      <c r="G1963" s="150"/>
      <c r="H1963" s="150"/>
      <c r="I1963" s="150"/>
      <c r="J1963" s="150"/>
      <c r="K1963" s="150"/>
      <c r="L1963" s="150"/>
      <c r="M1963" s="150"/>
      <c r="N1963" s="150"/>
      <c r="O1963" s="150"/>
      <c r="P1963" s="150"/>
      <c r="Q1963" s="150"/>
      <c r="R1963" s="150"/>
      <c r="S1963" s="150"/>
      <c r="T1963" s="150"/>
      <c r="U1963" s="150"/>
      <c r="V1963" s="150"/>
      <c r="W1963" s="150"/>
    </row>
    <row r="1964" spans="1:23">
      <c r="A1964" s="150"/>
      <c r="B1964" s="150"/>
      <c r="C1964" s="150"/>
      <c r="D1964" s="150"/>
      <c r="E1964" s="150"/>
      <c r="F1964" s="150"/>
      <c r="G1964" s="150"/>
      <c r="H1964" s="150"/>
      <c r="I1964" s="150"/>
      <c r="J1964" s="150"/>
      <c r="K1964" s="150"/>
      <c r="L1964" s="150"/>
      <c r="M1964" s="150"/>
      <c r="N1964" s="150"/>
      <c r="O1964" s="150"/>
      <c r="P1964" s="150"/>
      <c r="Q1964" s="150"/>
      <c r="R1964" s="150"/>
      <c r="S1964" s="150"/>
      <c r="T1964" s="150"/>
      <c r="U1964" s="150"/>
      <c r="V1964" s="150"/>
      <c r="W1964" s="150"/>
    </row>
    <row r="1965" spans="1:23">
      <c r="A1965" s="150"/>
      <c r="B1965" s="150"/>
      <c r="C1965" s="150"/>
      <c r="D1965" s="150"/>
      <c r="E1965" s="150"/>
      <c r="F1965" s="150"/>
      <c r="G1965" s="150"/>
      <c r="H1965" s="150"/>
      <c r="I1965" s="150"/>
      <c r="J1965" s="150"/>
      <c r="K1965" s="150"/>
      <c r="L1965" s="150"/>
      <c r="M1965" s="150"/>
      <c r="N1965" s="150"/>
      <c r="O1965" s="150"/>
      <c r="P1965" s="150"/>
      <c r="Q1965" s="150"/>
      <c r="R1965" s="150"/>
      <c r="S1965" s="150"/>
      <c r="T1965" s="150"/>
      <c r="U1965" s="150"/>
      <c r="V1965" s="150"/>
      <c r="W1965" s="150"/>
    </row>
    <row r="1966" spans="1:23">
      <c r="A1966" s="150"/>
      <c r="B1966" s="150"/>
      <c r="C1966" s="150"/>
      <c r="D1966" s="150"/>
      <c r="E1966" s="150"/>
      <c r="F1966" s="150"/>
      <c r="G1966" s="150"/>
      <c r="H1966" s="150"/>
      <c r="I1966" s="150"/>
      <c r="J1966" s="150"/>
      <c r="K1966" s="150"/>
      <c r="L1966" s="150"/>
      <c r="M1966" s="150"/>
      <c r="N1966" s="150"/>
      <c r="O1966" s="150"/>
      <c r="P1966" s="150"/>
      <c r="Q1966" s="150"/>
      <c r="R1966" s="150"/>
      <c r="S1966" s="150"/>
      <c r="T1966" s="150"/>
      <c r="U1966" s="150"/>
      <c r="V1966" s="150"/>
      <c r="W1966" s="150"/>
    </row>
    <row r="1967" spans="1:23">
      <c r="A1967" s="150"/>
      <c r="B1967" s="150"/>
      <c r="C1967" s="150"/>
      <c r="D1967" s="150"/>
      <c r="E1967" s="150"/>
      <c r="F1967" s="150"/>
      <c r="G1967" s="150"/>
      <c r="H1967" s="150"/>
      <c r="I1967" s="150"/>
      <c r="J1967" s="150"/>
      <c r="K1967" s="150"/>
      <c r="L1967" s="150"/>
      <c r="M1967" s="150"/>
      <c r="N1967" s="150"/>
      <c r="O1967" s="150"/>
      <c r="P1967" s="150"/>
      <c r="Q1967" s="150"/>
      <c r="R1967" s="150"/>
      <c r="S1967" s="150"/>
      <c r="T1967" s="150"/>
      <c r="U1967" s="150"/>
      <c r="V1967" s="150"/>
      <c r="W1967" s="150"/>
    </row>
    <row r="1968" spans="1:23">
      <c r="A1968" s="150"/>
      <c r="B1968" s="150"/>
      <c r="C1968" s="150"/>
      <c r="D1968" s="150"/>
      <c r="E1968" s="150"/>
      <c r="F1968" s="150"/>
      <c r="G1968" s="150"/>
      <c r="H1968" s="150"/>
      <c r="I1968" s="150"/>
      <c r="J1968" s="150"/>
      <c r="K1968" s="150"/>
      <c r="L1968" s="150"/>
      <c r="M1968" s="150"/>
      <c r="N1968" s="150"/>
      <c r="O1968" s="150"/>
      <c r="P1968" s="150"/>
      <c r="Q1968" s="150"/>
      <c r="R1968" s="150"/>
      <c r="S1968" s="150"/>
      <c r="T1968" s="150"/>
      <c r="U1968" s="150"/>
      <c r="V1968" s="150"/>
      <c r="W1968" s="150"/>
    </row>
    <row r="1969" spans="1:23">
      <c r="A1969" s="150"/>
      <c r="B1969" s="150"/>
      <c r="C1969" s="150"/>
      <c r="D1969" s="150"/>
      <c r="E1969" s="150"/>
      <c r="F1969" s="150"/>
      <c r="G1969" s="150"/>
      <c r="H1969" s="150"/>
      <c r="I1969" s="150"/>
      <c r="J1969" s="150"/>
      <c r="K1969" s="150"/>
      <c r="L1969" s="150"/>
      <c r="M1969" s="150"/>
      <c r="N1969" s="150"/>
      <c r="O1969" s="150"/>
      <c r="P1969" s="150"/>
      <c r="Q1969" s="150"/>
      <c r="R1969" s="150"/>
      <c r="S1969" s="150"/>
      <c r="T1969" s="150"/>
      <c r="U1969" s="150"/>
      <c r="V1969" s="150"/>
      <c r="W1969" s="150"/>
    </row>
    <row r="1970" spans="1:23">
      <c r="A1970" s="150"/>
      <c r="B1970" s="150"/>
      <c r="C1970" s="150"/>
      <c r="D1970" s="150"/>
      <c r="E1970" s="150"/>
      <c r="F1970" s="150"/>
      <c r="G1970" s="150"/>
      <c r="H1970" s="150"/>
      <c r="I1970" s="150"/>
      <c r="J1970" s="150"/>
      <c r="K1970" s="150"/>
      <c r="L1970" s="150"/>
      <c r="M1970" s="150"/>
      <c r="N1970" s="150"/>
      <c r="O1970" s="150"/>
      <c r="P1970" s="150"/>
      <c r="Q1970" s="150"/>
      <c r="R1970" s="150"/>
      <c r="S1970" s="150"/>
      <c r="T1970" s="150"/>
      <c r="U1970" s="150"/>
      <c r="V1970" s="150"/>
      <c r="W1970" s="150"/>
    </row>
    <row r="1971" spans="1:23">
      <c r="A1971" s="150"/>
      <c r="B1971" s="150"/>
      <c r="C1971" s="150"/>
      <c r="D1971" s="150"/>
      <c r="E1971" s="150"/>
      <c r="F1971" s="150"/>
      <c r="G1971" s="150"/>
      <c r="H1971" s="150"/>
      <c r="I1971" s="150"/>
      <c r="J1971" s="150"/>
      <c r="K1971" s="150"/>
      <c r="L1971" s="150"/>
      <c r="M1971" s="150"/>
      <c r="N1971" s="150"/>
      <c r="O1971" s="150"/>
      <c r="P1971" s="150"/>
      <c r="Q1971" s="150"/>
      <c r="R1971" s="150"/>
      <c r="S1971" s="150"/>
      <c r="T1971" s="150"/>
      <c r="U1971" s="150"/>
      <c r="V1971" s="150"/>
      <c r="W1971" s="150"/>
    </row>
    <row r="1972" spans="1:23">
      <c r="A1972" s="150"/>
      <c r="B1972" s="150"/>
      <c r="C1972" s="150"/>
      <c r="D1972" s="150"/>
      <c r="E1972" s="150"/>
      <c r="F1972" s="150"/>
      <c r="G1972" s="150"/>
      <c r="H1972" s="150"/>
      <c r="I1972" s="150"/>
      <c r="J1972" s="150"/>
      <c r="K1972" s="150"/>
      <c r="L1972" s="150"/>
      <c r="M1972" s="150"/>
      <c r="N1972" s="150"/>
      <c r="O1972" s="150"/>
      <c r="P1972" s="150"/>
      <c r="Q1972" s="150"/>
      <c r="R1972" s="150"/>
      <c r="S1972" s="150"/>
      <c r="T1972" s="150"/>
      <c r="U1972" s="150"/>
      <c r="V1972" s="150"/>
      <c r="W1972" s="150"/>
    </row>
    <row r="1973" spans="1:23">
      <c r="A1973" s="150"/>
      <c r="B1973" s="150"/>
      <c r="C1973" s="150"/>
      <c r="D1973" s="150"/>
      <c r="E1973" s="150"/>
      <c r="F1973" s="150"/>
      <c r="G1973" s="150"/>
      <c r="H1973" s="150"/>
      <c r="I1973" s="150"/>
      <c r="J1973" s="150"/>
      <c r="K1973" s="150"/>
      <c r="L1973" s="150"/>
      <c r="M1973" s="150"/>
      <c r="N1973" s="150"/>
      <c r="O1973" s="150"/>
      <c r="P1973" s="150"/>
      <c r="Q1973" s="150"/>
      <c r="R1973" s="150"/>
      <c r="S1973" s="150"/>
      <c r="T1973" s="150"/>
      <c r="U1973" s="150"/>
      <c r="V1973" s="150"/>
      <c r="W1973" s="150"/>
    </row>
    <row r="1974" spans="1:23">
      <c r="A1974" s="150"/>
      <c r="B1974" s="150"/>
      <c r="C1974" s="150"/>
      <c r="D1974" s="150"/>
      <c r="E1974" s="150"/>
      <c r="F1974" s="150"/>
      <c r="G1974" s="150"/>
      <c r="H1974" s="150"/>
      <c r="I1974" s="150"/>
      <c r="J1974" s="150"/>
      <c r="K1974" s="150"/>
      <c r="L1974" s="150"/>
      <c r="M1974" s="150"/>
      <c r="N1974" s="150"/>
      <c r="O1974" s="150"/>
      <c r="P1974" s="150"/>
      <c r="Q1974" s="150"/>
      <c r="R1974" s="150"/>
      <c r="S1974" s="150"/>
      <c r="T1974" s="150"/>
      <c r="U1974" s="150"/>
      <c r="V1974" s="150"/>
      <c r="W1974" s="150"/>
    </row>
    <row r="1975" spans="1:23">
      <c r="A1975" s="150"/>
      <c r="B1975" s="150"/>
      <c r="C1975" s="150"/>
      <c r="D1975" s="150"/>
      <c r="E1975" s="150"/>
      <c r="F1975" s="150"/>
      <c r="G1975" s="150"/>
      <c r="H1975" s="150"/>
      <c r="I1975" s="150"/>
      <c r="J1975" s="150"/>
      <c r="K1975" s="150"/>
      <c r="L1975" s="150"/>
      <c r="M1975" s="150"/>
      <c r="N1975" s="150"/>
      <c r="O1975" s="150"/>
      <c r="P1975" s="150"/>
      <c r="Q1975" s="150"/>
      <c r="R1975" s="150"/>
      <c r="S1975" s="150"/>
      <c r="T1975" s="150"/>
      <c r="U1975" s="150"/>
      <c r="V1975" s="150"/>
      <c r="W1975" s="150"/>
    </row>
    <row r="1976" spans="1:23">
      <c r="A1976" s="150"/>
      <c r="B1976" s="150"/>
      <c r="C1976" s="150"/>
      <c r="D1976" s="150"/>
      <c r="E1976" s="150"/>
      <c r="F1976" s="150"/>
      <c r="G1976" s="150"/>
      <c r="H1976" s="150"/>
      <c r="I1976" s="150"/>
      <c r="J1976" s="150"/>
      <c r="K1976" s="150"/>
      <c r="L1976" s="150"/>
      <c r="M1976" s="150"/>
      <c r="N1976" s="150"/>
      <c r="O1976" s="150"/>
      <c r="P1976" s="150"/>
      <c r="Q1976" s="150"/>
      <c r="R1976" s="150"/>
      <c r="S1976" s="150"/>
      <c r="T1976" s="150"/>
      <c r="U1976" s="150"/>
      <c r="V1976" s="150"/>
      <c r="W1976" s="150"/>
    </row>
    <row r="1977" spans="1:23">
      <c r="A1977" s="150"/>
      <c r="B1977" s="150"/>
      <c r="C1977" s="150"/>
      <c r="D1977" s="150"/>
      <c r="E1977" s="150"/>
      <c r="F1977" s="150"/>
      <c r="G1977" s="150"/>
      <c r="H1977" s="150"/>
      <c r="I1977" s="150"/>
      <c r="J1977" s="150"/>
      <c r="K1977" s="150"/>
      <c r="L1977" s="150"/>
      <c r="M1977" s="150"/>
      <c r="N1977" s="150"/>
      <c r="O1977" s="150"/>
      <c r="P1977" s="150"/>
      <c r="Q1977" s="150"/>
      <c r="R1977" s="150"/>
      <c r="S1977" s="150"/>
      <c r="T1977" s="150"/>
      <c r="U1977" s="150"/>
      <c r="V1977" s="150"/>
      <c r="W1977" s="150"/>
    </row>
    <row r="1978" spans="1:23">
      <c r="A1978" s="150"/>
      <c r="B1978" s="150"/>
      <c r="C1978" s="150"/>
      <c r="D1978" s="150"/>
      <c r="E1978" s="150"/>
      <c r="F1978" s="150"/>
      <c r="G1978" s="150"/>
      <c r="H1978" s="150"/>
      <c r="I1978" s="150"/>
      <c r="J1978" s="150"/>
      <c r="K1978" s="150"/>
      <c r="L1978" s="150"/>
      <c r="M1978" s="150"/>
      <c r="N1978" s="150"/>
      <c r="O1978" s="150"/>
      <c r="P1978" s="150"/>
      <c r="Q1978" s="150"/>
      <c r="R1978" s="150"/>
      <c r="S1978" s="150"/>
      <c r="T1978" s="150"/>
      <c r="U1978" s="150"/>
      <c r="V1978" s="150"/>
      <c r="W1978" s="150"/>
    </row>
    <row r="1979" spans="1:23">
      <c r="A1979" s="150"/>
      <c r="B1979" s="150"/>
      <c r="C1979" s="150"/>
      <c r="D1979" s="150"/>
      <c r="E1979" s="150"/>
      <c r="F1979" s="150"/>
      <c r="G1979" s="150"/>
      <c r="H1979" s="150"/>
      <c r="I1979" s="150"/>
      <c r="J1979" s="150"/>
      <c r="K1979" s="150"/>
      <c r="L1979" s="150"/>
      <c r="M1979" s="150"/>
      <c r="N1979" s="150"/>
      <c r="O1979" s="150"/>
      <c r="P1979" s="150"/>
      <c r="Q1979" s="150"/>
      <c r="R1979" s="150"/>
      <c r="S1979" s="150"/>
      <c r="T1979" s="150"/>
      <c r="U1979" s="150"/>
      <c r="V1979" s="150"/>
      <c r="W1979" s="150"/>
    </row>
    <row r="1980" spans="1:23">
      <c r="A1980" s="150"/>
      <c r="B1980" s="150"/>
      <c r="C1980" s="150"/>
      <c r="D1980" s="150"/>
      <c r="E1980" s="150"/>
      <c r="F1980" s="150"/>
      <c r="G1980" s="150"/>
      <c r="H1980" s="150"/>
      <c r="I1980" s="150"/>
      <c r="J1980" s="150"/>
      <c r="K1980" s="150"/>
      <c r="L1980" s="150"/>
      <c r="M1980" s="150"/>
      <c r="N1980" s="150"/>
      <c r="O1980" s="150"/>
      <c r="P1980" s="150"/>
      <c r="Q1980" s="150"/>
      <c r="R1980" s="150"/>
      <c r="S1980" s="150"/>
      <c r="T1980" s="150"/>
      <c r="U1980" s="150"/>
      <c r="V1980" s="150"/>
      <c r="W1980" s="150"/>
    </row>
  </sheetData>
  <mergeCells count="40">
    <mergeCell ref="C1707:D1707"/>
    <mergeCell ref="E1707:F1707"/>
    <mergeCell ref="A1666:I1666"/>
    <mergeCell ref="C1668:F1668"/>
    <mergeCell ref="C1669:F1670"/>
    <mergeCell ref="G1669:I1670"/>
    <mergeCell ref="S1669:W1671"/>
    <mergeCell ref="A1670:A1671"/>
    <mergeCell ref="B1670:B1671"/>
    <mergeCell ref="E1172:F1172"/>
    <mergeCell ref="E1173:F1173"/>
    <mergeCell ref="E1174:F1174"/>
    <mergeCell ref="A1227:W1227"/>
    <mergeCell ref="F1635:I1635"/>
    <mergeCell ref="J1635:L1635"/>
    <mergeCell ref="P1635:R1635"/>
    <mergeCell ref="T1635:V1635"/>
    <mergeCell ref="R3:S3"/>
    <mergeCell ref="T3:T4"/>
    <mergeCell ref="U3:V3"/>
    <mergeCell ref="W3:W4"/>
    <mergeCell ref="H1170:L1170"/>
    <mergeCell ref="Q1170:S1170"/>
    <mergeCell ref="U1170:W1170"/>
    <mergeCell ref="I3:I4"/>
    <mergeCell ref="J3:J4"/>
    <mergeCell ref="K3:L3"/>
    <mergeCell ref="M3:N3"/>
    <mergeCell ref="O3:P3"/>
    <mergeCell ref="Q3:Q4"/>
    <mergeCell ref="A1:W1"/>
    <mergeCell ref="A2:D2"/>
    <mergeCell ref="O2:W2"/>
    <mergeCell ref="A3:A4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</vt:lpstr>
      <vt:lpstr>UPS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2014-11-13T07:12:11Z</dcterms:modified>
</cp:coreProperties>
</file>